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9600" windowHeight="20540" tabRatio="761"/>
  </bookViews>
  <sheets>
    <sheet name="National" sheetId="7" r:id="rId1"/>
    <sheet name="GOR" sheetId="6" r:id="rId2"/>
    <sheet name="LA" sheetId="8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04" i="6" l="1"/>
  <c r="K2204" i="6"/>
  <c r="J2204" i="6"/>
  <c r="I2204" i="6"/>
  <c r="H2204" i="6"/>
  <c r="G2204" i="6"/>
  <c r="F2204" i="6"/>
  <c r="E2204" i="6"/>
  <c r="D2204" i="6"/>
  <c r="L2175" i="6"/>
  <c r="K2175" i="6"/>
  <c r="J2175" i="6"/>
  <c r="I2175" i="6"/>
  <c r="H2175" i="6"/>
  <c r="G2175" i="6"/>
  <c r="F2175" i="6"/>
  <c r="E2175" i="6"/>
  <c r="D2175" i="6"/>
  <c r="L2150" i="6"/>
  <c r="K2150" i="6"/>
  <c r="J2150" i="6"/>
  <c r="I2150" i="6"/>
  <c r="H2150" i="6"/>
  <c r="G2150" i="6"/>
  <c r="F2150" i="6"/>
  <c r="E2150" i="6"/>
  <c r="D2150" i="6"/>
  <c r="L725" i="6"/>
  <c r="K725" i="6"/>
  <c r="J725" i="6"/>
  <c r="I725" i="6"/>
  <c r="H725" i="6"/>
  <c r="G725" i="6"/>
  <c r="F725" i="6"/>
  <c r="E725" i="6"/>
  <c r="D725" i="6"/>
  <c r="L696" i="6"/>
  <c r="K696" i="6"/>
  <c r="J696" i="6"/>
  <c r="I696" i="6"/>
  <c r="H696" i="6"/>
  <c r="G696" i="6"/>
  <c r="F696" i="6"/>
  <c r="E696" i="6"/>
  <c r="D696" i="6"/>
  <c r="L671" i="6"/>
  <c r="K671" i="6"/>
  <c r="J671" i="6"/>
  <c r="I671" i="6"/>
  <c r="H671" i="6"/>
  <c r="G671" i="6"/>
  <c r="F671" i="6"/>
  <c r="E671" i="6"/>
  <c r="D671" i="6"/>
  <c r="D28" i="7"/>
  <c r="EY269" i="8"/>
  <c r="EX269" i="8"/>
  <c r="EW269" i="8"/>
  <c r="EV269" i="8"/>
  <c r="EU269" i="8"/>
  <c r="ET269" i="8"/>
  <c r="ES269" i="8"/>
  <c r="ER269" i="8"/>
  <c r="EQ269" i="8"/>
  <c r="EP269" i="8"/>
  <c r="EO269" i="8"/>
  <c r="EN269" i="8"/>
  <c r="EM269" i="8"/>
  <c r="EL269" i="8"/>
  <c r="EK269" i="8"/>
  <c r="EJ269" i="8"/>
  <c r="EI269" i="8"/>
  <c r="EH269" i="8"/>
  <c r="EG269" i="8"/>
  <c r="EF269" i="8"/>
  <c r="EE269" i="8"/>
  <c r="ED269" i="8"/>
  <c r="EC269" i="8"/>
  <c r="EB269" i="8"/>
  <c r="EA269" i="8"/>
  <c r="DZ269" i="8"/>
  <c r="DY269" i="8"/>
  <c r="DX269" i="8"/>
  <c r="DW269" i="8"/>
  <c r="DV269" i="8"/>
  <c r="DU269" i="8"/>
  <c r="DT269" i="8"/>
  <c r="DS269" i="8"/>
  <c r="DR269" i="8"/>
  <c r="DQ269" i="8"/>
  <c r="DP269" i="8"/>
  <c r="DO269" i="8"/>
  <c r="DN269" i="8"/>
  <c r="DM269" i="8"/>
  <c r="DL269" i="8"/>
  <c r="DK269" i="8"/>
  <c r="DJ269" i="8"/>
  <c r="DI269" i="8"/>
  <c r="DH269" i="8"/>
  <c r="DG269" i="8"/>
  <c r="DF269" i="8"/>
  <c r="DE269" i="8"/>
  <c r="DD269" i="8"/>
  <c r="DC269" i="8"/>
  <c r="DB269" i="8"/>
  <c r="DA269" i="8"/>
  <c r="CZ269" i="8"/>
  <c r="CY269" i="8"/>
  <c r="CX269" i="8"/>
  <c r="CW269" i="8"/>
  <c r="CV269" i="8"/>
  <c r="CU269" i="8"/>
  <c r="CT269" i="8"/>
  <c r="CS269" i="8"/>
  <c r="CR269" i="8"/>
  <c r="CQ269" i="8"/>
  <c r="CP269" i="8"/>
  <c r="CO269" i="8"/>
  <c r="CN269" i="8"/>
  <c r="CM269" i="8"/>
  <c r="CL269" i="8"/>
  <c r="CK269" i="8"/>
  <c r="CJ269" i="8"/>
  <c r="CI269" i="8"/>
  <c r="CH269" i="8"/>
  <c r="CG269" i="8"/>
  <c r="CF269" i="8"/>
  <c r="CE269" i="8"/>
  <c r="CD269" i="8"/>
  <c r="CC269" i="8"/>
  <c r="CB269" i="8"/>
  <c r="CA269" i="8"/>
  <c r="BZ269" i="8"/>
  <c r="BY269" i="8"/>
  <c r="BX269" i="8"/>
  <c r="BW269" i="8"/>
  <c r="BV269" i="8"/>
  <c r="BU269" i="8"/>
  <c r="BT269" i="8"/>
  <c r="BS269" i="8"/>
  <c r="BR269" i="8"/>
  <c r="BQ269" i="8"/>
  <c r="BP269" i="8"/>
  <c r="BO269" i="8"/>
  <c r="BN269" i="8"/>
  <c r="BM269" i="8"/>
  <c r="BL269" i="8"/>
  <c r="BK269" i="8"/>
  <c r="BJ269" i="8"/>
  <c r="BI269" i="8"/>
  <c r="BH269" i="8"/>
  <c r="BG269" i="8"/>
  <c r="BF269" i="8"/>
  <c r="BE269" i="8"/>
  <c r="BD269" i="8"/>
  <c r="BC269" i="8"/>
  <c r="BB269" i="8"/>
  <c r="BA269" i="8"/>
  <c r="AZ269" i="8"/>
  <c r="AY269" i="8"/>
  <c r="AX269" i="8"/>
  <c r="AW269" i="8"/>
  <c r="AV269" i="8"/>
  <c r="AU269" i="8"/>
  <c r="AT269" i="8"/>
  <c r="AS269" i="8"/>
  <c r="AR269" i="8"/>
  <c r="AQ269" i="8"/>
  <c r="AP269" i="8"/>
  <c r="AO269" i="8"/>
  <c r="AN269" i="8"/>
  <c r="AM269" i="8"/>
  <c r="AL269" i="8"/>
  <c r="AK269" i="8"/>
  <c r="AJ269" i="8"/>
  <c r="AI269" i="8"/>
  <c r="AH269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L28" i="6"/>
  <c r="L32" i="6"/>
  <c r="L33" i="6"/>
  <c r="K28" i="6"/>
  <c r="K32" i="6"/>
  <c r="K33" i="6"/>
  <c r="J28" i="6"/>
  <c r="J32" i="6"/>
  <c r="J33" i="6"/>
  <c r="I28" i="6"/>
  <c r="I32" i="6"/>
  <c r="I33" i="6"/>
  <c r="H28" i="6"/>
  <c r="H32" i="6"/>
  <c r="H33" i="6"/>
  <c r="G28" i="6"/>
  <c r="G32" i="6"/>
  <c r="G33" i="6"/>
  <c r="F28" i="6"/>
  <c r="F32" i="6"/>
  <c r="F33" i="6"/>
  <c r="E28" i="6"/>
  <c r="E32" i="6"/>
  <c r="E33" i="6"/>
  <c r="D28" i="6"/>
  <c r="D32" i="6"/>
  <c r="D33" i="6"/>
  <c r="L7" i="6"/>
  <c r="K7" i="6"/>
  <c r="J7" i="6"/>
  <c r="I7" i="6"/>
  <c r="H7" i="6"/>
  <c r="G7" i="6"/>
  <c r="F7" i="6"/>
  <c r="E7" i="6"/>
  <c r="D7" i="6"/>
  <c r="EO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Z266" i="8"/>
  <c r="AA266" i="8"/>
  <c r="AB266" i="8"/>
  <c r="AC266" i="8"/>
  <c r="AD266" i="8"/>
  <c r="AE266" i="8"/>
  <c r="AF266" i="8"/>
  <c r="AG266" i="8"/>
  <c r="AH266" i="8"/>
  <c r="AI266" i="8"/>
  <c r="AJ266" i="8"/>
  <c r="AK266" i="8"/>
  <c r="AL266" i="8"/>
  <c r="AM266" i="8"/>
  <c r="AN266" i="8"/>
  <c r="AO266" i="8"/>
  <c r="AP266" i="8"/>
  <c r="AQ266" i="8"/>
  <c r="AR266" i="8"/>
  <c r="AS266" i="8"/>
  <c r="AT266" i="8"/>
  <c r="AU266" i="8"/>
  <c r="AV266" i="8"/>
  <c r="AW266" i="8"/>
  <c r="AX266" i="8"/>
  <c r="AY266" i="8"/>
  <c r="AZ266" i="8"/>
  <c r="BA266" i="8"/>
  <c r="BB266" i="8"/>
  <c r="BC266" i="8"/>
  <c r="BD266" i="8"/>
  <c r="BE266" i="8"/>
  <c r="BF266" i="8"/>
  <c r="BG266" i="8"/>
  <c r="BH266" i="8"/>
  <c r="BI266" i="8"/>
  <c r="BJ266" i="8"/>
  <c r="BK266" i="8"/>
  <c r="BL266" i="8"/>
  <c r="BM266" i="8"/>
  <c r="BN266" i="8"/>
  <c r="BO266" i="8"/>
  <c r="BP266" i="8"/>
  <c r="BQ266" i="8"/>
  <c r="BR266" i="8"/>
  <c r="BS266" i="8"/>
  <c r="BT266" i="8"/>
  <c r="BU266" i="8"/>
  <c r="BV266" i="8"/>
  <c r="BW266" i="8"/>
  <c r="BX266" i="8"/>
  <c r="BY266" i="8"/>
  <c r="BZ266" i="8"/>
  <c r="CA266" i="8"/>
  <c r="CB266" i="8"/>
  <c r="CC266" i="8"/>
  <c r="CD266" i="8"/>
  <c r="CE266" i="8"/>
  <c r="CF266" i="8"/>
  <c r="CG266" i="8"/>
  <c r="CH266" i="8"/>
  <c r="CI266" i="8"/>
  <c r="CJ266" i="8"/>
  <c r="CK266" i="8"/>
  <c r="CL266" i="8"/>
  <c r="CM266" i="8"/>
  <c r="CN266" i="8"/>
  <c r="CO266" i="8"/>
  <c r="CP266" i="8"/>
  <c r="CQ266" i="8"/>
  <c r="CR266" i="8"/>
  <c r="CS266" i="8"/>
  <c r="CT266" i="8"/>
  <c r="CU266" i="8"/>
  <c r="CV266" i="8"/>
  <c r="CW266" i="8"/>
  <c r="CX266" i="8"/>
  <c r="CY266" i="8"/>
  <c r="CZ266" i="8"/>
  <c r="DA266" i="8"/>
  <c r="DB266" i="8"/>
  <c r="DC266" i="8"/>
  <c r="DD266" i="8"/>
  <c r="DE266" i="8"/>
  <c r="DF266" i="8"/>
  <c r="DG266" i="8"/>
  <c r="DH266" i="8"/>
  <c r="DI266" i="8"/>
  <c r="DJ266" i="8"/>
  <c r="DK266" i="8"/>
  <c r="DL266" i="8"/>
  <c r="DM266" i="8"/>
  <c r="DN266" i="8"/>
  <c r="DO266" i="8"/>
  <c r="DP266" i="8"/>
  <c r="DQ266" i="8"/>
  <c r="DR266" i="8"/>
  <c r="DS266" i="8"/>
  <c r="DT266" i="8"/>
  <c r="DU266" i="8"/>
  <c r="DV266" i="8"/>
  <c r="DW266" i="8"/>
  <c r="DX266" i="8"/>
  <c r="DY266" i="8"/>
  <c r="DZ266" i="8"/>
  <c r="EA266" i="8"/>
  <c r="EB266" i="8"/>
  <c r="EC266" i="8"/>
  <c r="ED266" i="8"/>
  <c r="EE266" i="8"/>
  <c r="EF266" i="8"/>
  <c r="EG266" i="8"/>
  <c r="EH266" i="8"/>
  <c r="EI266" i="8"/>
  <c r="EJ266" i="8"/>
  <c r="EK266" i="8"/>
  <c r="EL266" i="8"/>
  <c r="EM266" i="8"/>
  <c r="EN266" i="8"/>
  <c r="EP266" i="8"/>
  <c r="EQ266" i="8"/>
  <c r="ER266" i="8"/>
  <c r="ES266" i="8"/>
  <c r="ET266" i="8"/>
  <c r="EU266" i="8"/>
  <c r="EV266" i="8"/>
  <c r="EW266" i="8"/>
  <c r="EX266" i="8"/>
  <c r="EY266" i="8"/>
  <c r="D267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Z241" i="8"/>
  <c r="AA241" i="8"/>
  <c r="AB241" i="8"/>
  <c r="AC241" i="8"/>
  <c r="AD241" i="8"/>
  <c r="AE241" i="8"/>
  <c r="AF241" i="8"/>
  <c r="AG241" i="8"/>
  <c r="AH241" i="8"/>
  <c r="AI241" i="8"/>
  <c r="AJ241" i="8"/>
  <c r="AK241" i="8"/>
  <c r="AL241" i="8"/>
  <c r="AM241" i="8"/>
  <c r="AN241" i="8"/>
  <c r="AO241" i="8"/>
  <c r="AP241" i="8"/>
  <c r="AQ241" i="8"/>
  <c r="AR241" i="8"/>
  <c r="AS241" i="8"/>
  <c r="AT241" i="8"/>
  <c r="AU241" i="8"/>
  <c r="AV241" i="8"/>
  <c r="AW241" i="8"/>
  <c r="AX241" i="8"/>
  <c r="AY241" i="8"/>
  <c r="AZ241" i="8"/>
  <c r="BA241" i="8"/>
  <c r="BB241" i="8"/>
  <c r="BC241" i="8"/>
  <c r="BD241" i="8"/>
  <c r="BE241" i="8"/>
  <c r="BF241" i="8"/>
  <c r="BG241" i="8"/>
  <c r="BH241" i="8"/>
  <c r="BI241" i="8"/>
  <c r="BJ241" i="8"/>
  <c r="BK241" i="8"/>
  <c r="BL241" i="8"/>
  <c r="BM241" i="8"/>
  <c r="BN241" i="8"/>
  <c r="BO241" i="8"/>
  <c r="BP241" i="8"/>
  <c r="BQ241" i="8"/>
  <c r="BR241" i="8"/>
  <c r="BS241" i="8"/>
  <c r="BT241" i="8"/>
  <c r="BU241" i="8"/>
  <c r="BV241" i="8"/>
  <c r="BW241" i="8"/>
  <c r="BX241" i="8"/>
  <c r="BY241" i="8"/>
  <c r="BZ241" i="8"/>
  <c r="CA241" i="8"/>
  <c r="CB241" i="8"/>
  <c r="CC241" i="8"/>
  <c r="CD241" i="8"/>
  <c r="CE241" i="8"/>
  <c r="CF241" i="8"/>
  <c r="CG241" i="8"/>
  <c r="CH241" i="8"/>
  <c r="CI241" i="8"/>
  <c r="CJ241" i="8"/>
  <c r="CK241" i="8"/>
  <c r="CL241" i="8"/>
  <c r="CM241" i="8"/>
  <c r="CN241" i="8"/>
  <c r="CO241" i="8"/>
  <c r="CP241" i="8"/>
  <c r="CQ241" i="8"/>
  <c r="CR241" i="8"/>
  <c r="CS241" i="8"/>
  <c r="CT241" i="8"/>
  <c r="CU241" i="8"/>
  <c r="CV241" i="8"/>
  <c r="CW241" i="8"/>
  <c r="CX241" i="8"/>
  <c r="CY241" i="8"/>
  <c r="CZ241" i="8"/>
  <c r="DA241" i="8"/>
  <c r="DB241" i="8"/>
  <c r="DC241" i="8"/>
  <c r="DD241" i="8"/>
  <c r="DE241" i="8"/>
  <c r="DF241" i="8"/>
  <c r="DG241" i="8"/>
  <c r="DH241" i="8"/>
  <c r="DI241" i="8"/>
  <c r="DJ241" i="8"/>
  <c r="DK241" i="8"/>
  <c r="DL241" i="8"/>
  <c r="DM241" i="8"/>
  <c r="DN241" i="8"/>
  <c r="DO241" i="8"/>
  <c r="DP241" i="8"/>
  <c r="DQ241" i="8"/>
  <c r="DR241" i="8"/>
  <c r="DS241" i="8"/>
  <c r="DT241" i="8"/>
  <c r="DU241" i="8"/>
  <c r="DV241" i="8"/>
  <c r="DW241" i="8"/>
  <c r="DX241" i="8"/>
  <c r="DY241" i="8"/>
  <c r="DZ241" i="8"/>
  <c r="EA241" i="8"/>
  <c r="EB241" i="8"/>
  <c r="EC241" i="8"/>
  <c r="ED241" i="8"/>
  <c r="EE241" i="8"/>
  <c r="EF241" i="8"/>
  <c r="EG241" i="8"/>
  <c r="EH241" i="8"/>
  <c r="EI241" i="8"/>
  <c r="EJ241" i="8"/>
  <c r="EK241" i="8"/>
  <c r="EL241" i="8"/>
  <c r="EM241" i="8"/>
  <c r="EN241" i="8"/>
  <c r="EO241" i="8"/>
  <c r="EP241" i="8"/>
  <c r="EQ241" i="8"/>
  <c r="ER241" i="8"/>
  <c r="ES241" i="8"/>
  <c r="ET241" i="8"/>
  <c r="EU241" i="8"/>
  <c r="EV241" i="8"/>
  <c r="EW241" i="8"/>
  <c r="EX241" i="8"/>
  <c r="EY241" i="8"/>
  <c r="D242" i="8"/>
  <c r="D207" i="8"/>
  <c r="D34" i="7"/>
  <c r="D187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Y219" i="8"/>
  <c r="Z219" i="8"/>
  <c r="AA219" i="8"/>
  <c r="AB219" i="8"/>
  <c r="AC219" i="8"/>
  <c r="AD219" i="8"/>
  <c r="AE219" i="8"/>
  <c r="AF219" i="8"/>
  <c r="AG219" i="8"/>
  <c r="AH219" i="8"/>
  <c r="AI219" i="8"/>
  <c r="BP219" i="8"/>
  <c r="BQ219" i="8"/>
  <c r="BR219" i="8"/>
  <c r="BS219" i="8"/>
  <c r="BT219" i="8"/>
  <c r="BU219" i="8"/>
  <c r="BV219" i="8"/>
  <c r="BW219" i="8"/>
  <c r="BX219" i="8"/>
  <c r="BY219" i="8"/>
  <c r="BZ219" i="8"/>
  <c r="CA219" i="8"/>
  <c r="CB219" i="8"/>
  <c r="CC219" i="8"/>
  <c r="CD219" i="8"/>
  <c r="CE219" i="8"/>
  <c r="CF219" i="8"/>
  <c r="CG219" i="8"/>
  <c r="CH219" i="8"/>
  <c r="CI219" i="8"/>
  <c r="CJ219" i="8"/>
  <c r="CK219" i="8"/>
  <c r="CL219" i="8"/>
  <c r="CN219" i="8"/>
  <c r="CO219" i="8"/>
  <c r="CP219" i="8"/>
  <c r="CR219" i="8"/>
  <c r="CS219" i="8"/>
  <c r="CT219" i="8"/>
  <c r="CU219" i="8"/>
  <c r="AJ219" i="8"/>
  <c r="AK219" i="8"/>
  <c r="AL219" i="8"/>
  <c r="AM219" i="8"/>
  <c r="AN219" i="8"/>
  <c r="AO219" i="8"/>
  <c r="AP219" i="8"/>
  <c r="AQ219" i="8"/>
  <c r="AR219" i="8"/>
  <c r="AS219" i="8"/>
  <c r="AT219" i="8"/>
  <c r="AU219" i="8"/>
  <c r="AV219" i="8"/>
  <c r="AW219" i="8"/>
  <c r="AX219" i="8"/>
  <c r="AY219" i="8"/>
  <c r="AZ219" i="8"/>
  <c r="BA219" i="8"/>
  <c r="BB219" i="8"/>
  <c r="BC219" i="8"/>
  <c r="BD219" i="8"/>
  <c r="BE219" i="8"/>
  <c r="BF219" i="8"/>
  <c r="BG219" i="8"/>
  <c r="BH219" i="8"/>
  <c r="BI219" i="8"/>
  <c r="BJ219" i="8"/>
  <c r="BK219" i="8"/>
  <c r="BL219" i="8"/>
  <c r="BM219" i="8"/>
  <c r="BN219" i="8"/>
  <c r="BO219" i="8"/>
  <c r="CV219" i="8"/>
  <c r="CW219" i="8"/>
  <c r="CX219" i="8"/>
  <c r="CY219" i="8"/>
  <c r="CZ219" i="8"/>
  <c r="DA219" i="8"/>
  <c r="DB219" i="8"/>
  <c r="DC219" i="8"/>
  <c r="DD219" i="8"/>
  <c r="DE219" i="8"/>
  <c r="DF219" i="8"/>
  <c r="DG219" i="8"/>
  <c r="DH219" i="8"/>
  <c r="DI219" i="8"/>
  <c r="DJ219" i="8"/>
  <c r="DK219" i="8"/>
  <c r="DL219" i="8"/>
  <c r="DM219" i="8"/>
  <c r="DN219" i="8"/>
  <c r="DO219" i="8"/>
  <c r="DP219" i="8"/>
  <c r="DQ219" i="8"/>
  <c r="DR219" i="8"/>
  <c r="DS219" i="8"/>
  <c r="DT219" i="8"/>
  <c r="DU219" i="8"/>
  <c r="DV219" i="8"/>
  <c r="DW219" i="8"/>
  <c r="DX219" i="8"/>
  <c r="DY219" i="8"/>
  <c r="DZ219" i="8"/>
  <c r="EA219" i="8"/>
  <c r="EB219" i="8"/>
  <c r="EC219" i="8"/>
  <c r="ED219" i="8"/>
  <c r="EE219" i="8"/>
  <c r="EF219" i="8"/>
  <c r="EG219" i="8"/>
  <c r="EH219" i="8"/>
  <c r="EI219" i="8"/>
  <c r="EJ219" i="8"/>
  <c r="EK219" i="8"/>
  <c r="EL219" i="8"/>
  <c r="EM219" i="8"/>
  <c r="EN219" i="8"/>
  <c r="EO219" i="8"/>
  <c r="EP219" i="8"/>
  <c r="EQ219" i="8"/>
  <c r="ER219" i="8"/>
  <c r="ES219" i="8"/>
  <c r="ET219" i="8"/>
  <c r="EU219" i="8"/>
  <c r="EV219" i="8"/>
  <c r="EW219" i="8"/>
  <c r="EX219" i="8"/>
  <c r="EY219" i="8"/>
  <c r="D220" i="8"/>
  <c r="E28" i="7"/>
  <c r="M213" i="6"/>
  <c r="M8" i="6"/>
  <c r="L213" i="6"/>
  <c r="L8" i="6"/>
  <c r="K213" i="6"/>
  <c r="K8" i="6"/>
  <c r="J213" i="6"/>
  <c r="J8" i="6"/>
  <c r="I213" i="6"/>
  <c r="I8" i="6"/>
  <c r="H213" i="6"/>
  <c r="H8" i="6"/>
  <c r="G213" i="6"/>
  <c r="G8" i="6"/>
  <c r="F213" i="6"/>
  <c r="F8" i="6"/>
  <c r="E213" i="6"/>
  <c r="E8" i="6"/>
  <c r="D213" i="6"/>
  <c r="D8" i="6"/>
  <c r="M212" i="6"/>
  <c r="M7" i="6"/>
  <c r="L212" i="6"/>
  <c r="K212" i="6"/>
  <c r="J212" i="6"/>
  <c r="I212" i="6"/>
  <c r="H212" i="6"/>
  <c r="G212" i="6"/>
  <c r="F212" i="6"/>
  <c r="E212" i="6"/>
  <c r="D212" i="6"/>
  <c r="E32" i="7"/>
  <c r="E34" i="7"/>
  <c r="E35" i="7"/>
  <c r="D35" i="7"/>
  <c r="E33" i="7"/>
  <c r="D33" i="7"/>
  <c r="EY36" i="8"/>
  <c r="EX36" i="8"/>
  <c r="EW36" i="8"/>
  <c r="EV36" i="8"/>
  <c r="EU36" i="8"/>
  <c r="ET36" i="8"/>
  <c r="ES36" i="8"/>
  <c r="ER36" i="8"/>
  <c r="EQ36" i="8"/>
  <c r="EP36" i="8"/>
  <c r="EO36" i="8"/>
  <c r="EN36" i="8"/>
  <c r="EM36" i="8"/>
  <c r="EL36" i="8"/>
  <c r="EK36" i="8"/>
  <c r="EJ36" i="8"/>
  <c r="EI36" i="8"/>
  <c r="EH36" i="8"/>
  <c r="EG36" i="8"/>
  <c r="EF36" i="8"/>
  <c r="EE36" i="8"/>
  <c r="ED36" i="8"/>
  <c r="EC36" i="8"/>
  <c r="EB36" i="8"/>
  <c r="EA36" i="8"/>
  <c r="DZ36" i="8"/>
  <c r="DY36" i="8"/>
  <c r="DX36" i="8"/>
  <c r="DW36" i="8"/>
  <c r="DV36" i="8"/>
  <c r="DU36" i="8"/>
  <c r="DT36" i="8"/>
  <c r="DS36" i="8"/>
  <c r="DR36" i="8"/>
  <c r="DQ36" i="8"/>
  <c r="DP36" i="8"/>
  <c r="DO36" i="8"/>
  <c r="DN36" i="8"/>
  <c r="DM36" i="8"/>
  <c r="DL36" i="8"/>
  <c r="DK36" i="8"/>
  <c r="DJ36" i="8"/>
  <c r="DI36" i="8"/>
  <c r="DH36" i="8"/>
  <c r="DG36" i="8"/>
  <c r="DF36" i="8"/>
  <c r="DE36" i="8"/>
  <c r="DD36" i="8"/>
  <c r="DC36" i="8"/>
  <c r="DB36" i="8"/>
  <c r="DA36" i="8"/>
  <c r="CZ36" i="8"/>
  <c r="CY36" i="8"/>
  <c r="CX36" i="8"/>
  <c r="CW36" i="8"/>
  <c r="CV36" i="8"/>
  <c r="CU36" i="8"/>
  <c r="CT36" i="8"/>
  <c r="CS36" i="8"/>
  <c r="CR36" i="8"/>
  <c r="CQ36" i="8"/>
  <c r="CP36" i="8"/>
  <c r="CO36" i="8"/>
  <c r="CN36" i="8"/>
  <c r="CM36" i="8"/>
  <c r="CL36" i="8"/>
  <c r="CK36" i="8"/>
  <c r="CJ36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EY9" i="8"/>
  <c r="EY44" i="8"/>
  <c r="EX9" i="8"/>
  <c r="EX44" i="8"/>
  <c r="EW9" i="8"/>
  <c r="EW44" i="8"/>
  <c r="EV9" i="8"/>
  <c r="EV44" i="8"/>
  <c r="EU9" i="8"/>
  <c r="EU44" i="8"/>
  <c r="ET9" i="8"/>
  <c r="ET44" i="8"/>
  <c r="ES9" i="8"/>
  <c r="ES44" i="8"/>
  <c r="ER9" i="8"/>
  <c r="ER44" i="8"/>
  <c r="EQ9" i="8"/>
  <c r="EQ44" i="8"/>
  <c r="EP9" i="8"/>
  <c r="EP44" i="8"/>
  <c r="EO9" i="8"/>
  <c r="EO44" i="8"/>
  <c r="EN9" i="8"/>
  <c r="EN44" i="8"/>
  <c r="EM9" i="8"/>
  <c r="EM44" i="8"/>
  <c r="EL9" i="8"/>
  <c r="EL44" i="8"/>
  <c r="EK9" i="8"/>
  <c r="EK44" i="8"/>
  <c r="EJ9" i="8"/>
  <c r="EJ44" i="8"/>
  <c r="EI9" i="8"/>
  <c r="EI44" i="8"/>
  <c r="EH9" i="8"/>
  <c r="EH44" i="8"/>
  <c r="EG9" i="8"/>
  <c r="EG44" i="8"/>
  <c r="EF9" i="8"/>
  <c r="EF44" i="8"/>
  <c r="EE9" i="8"/>
  <c r="EE44" i="8"/>
  <c r="ED9" i="8"/>
  <c r="ED44" i="8"/>
  <c r="EC9" i="8"/>
  <c r="EC44" i="8"/>
  <c r="EB9" i="8"/>
  <c r="EB44" i="8"/>
  <c r="EA9" i="8"/>
  <c r="EA44" i="8"/>
  <c r="DZ9" i="8"/>
  <c r="DZ44" i="8"/>
  <c r="DY9" i="8"/>
  <c r="DY44" i="8"/>
  <c r="DX9" i="8"/>
  <c r="DX44" i="8"/>
  <c r="DW9" i="8"/>
  <c r="DW44" i="8"/>
  <c r="DV9" i="8"/>
  <c r="DV44" i="8"/>
  <c r="DU9" i="8"/>
  <c r="DU44" i="8"/>
  <c r="DT9" i="8"/>
  <c r="DT44" i="8"/>
  <c r="DS9" i="8"/>
  <c r="DS44" i="8"/>
  <c r="DR9" i="8"/>
  <c r="DR44" i="8"/>
  <c r="DQ9" i="8"/>
  <c r="DQ44" i="8"/>
  <c r="DP9" i="8"/>
  <c r="DP44" i="8"/>
  <c r="DO9" i="8"/>
  <c r="DO44" i="8"/>
  <c r="DN9" i="8"/>
  <c r="DN44" i="8"/>
  <c r="DM9" i="8"/>
  <c r="DM44" i="8"/>
  <c r="DL9" i="8"/>
  <c r="DL44" i="8"/>
  <c r="DK9" i="8"/>
  <c r="DK44" i="8"/>
  <c r="DJ9" i="8"/>
  <c r="DJ44" i="8"/>
  <c r="DI9" i="8"/>
  <c r="DI44" i="8"/>
  <c r="DH9" i="8"/>
  <c r="DH44" i="8"/>
  <c r="DG9" i="8"/>
  <c r="DG44" i="8"/>
  <c r="DF9" i="8"/>
  <c r="DF44" i="8"/>
  <c r="DE9" i="8"/>
  <c r="DE44" i="8"/>
  <c r="DD9" i="8"/>
  <c r="DD44" i="8"/>
  <c r="DC9" i="8"/>
  <c r="DC44" i="8"/>
  <c r="DB9" i="8"/>
  <c r="DB44" i="8"/>
  <c r="DA9" i="8"/>
  <c r="DA44" i="8"/>
  <c r="CZ9" i="8"/>
  <c r="CZ44" i="8"/>
  <c r="CY9" i="8"/>
  <c r="CY44" i="8"/>
  <c r="CX9" i="8"/>
  <c r="CX44" i="8"/>
  <c r="CW9" i="8"/>
  <c r="CW44" i="8"/>
  <c r="CV9" i="8"/>
  <c r="CV44" i="8"/>
  <c r="CU9" i="8"/>
  <c r="CU44" i="8"/>
  <c r="CT9" i="8"/>
  <c r="CT44" i="8"/>
  <c r="CS9" i="8"/>
  <c r="CS44" i="8"/>
  <c r="CR9" i="8"/>
  <c r="CR44" i="8"/>
  <c r="CQ9" i="8"/>
  <c r="CQ44" i="8"/>
  <c r="CP9" i="8"/>
  <c r="CP44" i="8"/>
  <c r="CO9" i="8"/>
  <c r="CO44" i="8"/>
  <c r="CN9" i="8"/>
  <c r="CN44" i="8"/>
  <c r="CM9" i="8"/>
  <c r="CM44" i="8"/>
  <c r="CL9" i="8"/>
  <c r="CL44" i="8"/>
  <c r="CK9" i="8"/>
  <c r="CK44" i="8"/>
  <c r="CJ9" i="8"/>
  <c r="CJ44" i="8"/>
  <c r="CI9" i="8"/>
  <c r="CI44" i="8"/>
  <c r="CH9" i="8"/>
  <c r="CH44" i="8"/>
  <c r="CG9" i="8"/>
  <c r="CG44" i="8"/>
  <c r="CF9" i="8"/>
  <c r="CF44" i="8"/>
  <c r="CE9" i="8"/>
  <c r="CE44" i="8"/>
  <c r="CD9" i="8"/>
  <c r="CD44" i="8"/>
  <c r="CC9" i="8"/>
  <c r="CC44" i="8"/>
  <c r="CB9" i="8"/>
  <c r="CB44" i="8"/>
  <c r="CA9" i="8"/>
  <c r="CA44" i="8"/>
  <c r="BZ9" i="8"/>
  <c r="BZ44" i="8"/>
  <c r="BY9" i="8"/>
  <c r="BY44" i="8"/>
  <c r="BX9" i="8"/>
  <c r="BX44" i="8"/>
  <c r="BW9" i="8"/>
  <c r="BW44" i="8"/>
  <c r="BV9" i="8"/>
  <c r="BV44" i="8"/>
  <c r="BU9" i="8"/>
  <c r="BU44" i="8"/>
  <c r="BT9" i="8"/>
  <c r="BT44" i="8"/>
  <c r="BS9" i="8"/>
  <c r="BS44" i="8"/>
  <c r="BR9" i="8"/>
  <c r="BR44" i="8"/>
  <c r="BQ9" i="8"/>
  <c r="BQ44" i="8"/>
  <c r="BP9" i="8"/>
  <c r="BP44" i="8"/>
  <c r="BO9" i="8"/>
  <c r="BO44" i="8"/>
  <c r="BN9" i="8"/>
  <c r="BN44" i="8"/>
  <c r="BM9" i="8"/>
  <c r="BM44" i="8"/>
  <c r="BL9" i="8"/>
  <c r="BL44" i="8"/>
  <c r="BK9" i="8"/>
  <c r="BK44" i="8"/>
  <c r="BJ9" i="8"/>
  <c r="BJ44" i="8"/>
  <c r="BI9" i="8"/>
  <c r="BI44" i="8"/>
  <c r="BH9" i="8"/>
  <c r="BH44" i="8"/>
  <c r="BG9" i="8"/>
  <c r="BG44" i="8"/>
  <c r="BF9" i="8"/>
  <c r="BF44" i="8"/>
  <c r="BE9" i="8"/>
  <c r="BE44" i="8"/>
  <c r="BD9" i="8"/>
  <c r="BD44" i="8"/>
  <c r="BC9" i="8"/>
  <c r="BC44" i="8"/>
  <c r="BB9" i="8"/>
  <c r="BB44" i="8"/>
  <c r="BA9" i="8"/>
  <c r="BA44" i="8"/>
  <c r="AZ9" i="8"/>
  <c r="AZ44" i="8"/>
  <c r="AY9" i="8"/>
  <c r="AY44" i="8"/>
  <c r="AX9" i="8"/>
  <c r="AX44" i="8"/>
  <c r="AW9" i="8"/>
  <c r="AW44" i="8"/>
  <c r="AV9" i="8"/>
  <c r="AV44" i="8"/>
  <c r="AU9" i="8"/>
  <c r="AU44" i="8"/>
  <c r="AT9" i="8"/>
  <c r="AT44" i="8"/>
  <c r="AS9" i="8"/>
  <c r="AS44" i="8"/>
  <c r="AR9" i="8"/>
  <c r="AR44" i="8"/>
  <c r="AQ9" i="8"/>
  <c r="AQ44" i="8"/>
  <c r="AP9" i="8"/>
  <c r="AP44" i="8"/>
  <c r="AO9" i="8"/>
  <c r="AO44" i="8"/>
  <c r="AN9" i="8"/>
  <c r="AN44" i="8"/>
  <c r="AM9" i="8"/>
  <c r="AM44" i="8"/>
  <c r="AL9" i="8"/>
  <c r="AL44" i="8"/>
  <c r="AK9" i="8"/>
  <c r="AK44" i="8"/>
  <c r="AJ9" i="8"/>
  <c r="AJ44" i="8"/>
  <c r="AI9" i="8"/>
  <c r="AI44" i="8"/>
  <c r="AH9" i="8"/>
  <c r="AH44" i="8"/>
  <c r="AG9" i="8"/>
  <c r="AG44" i="8"/>
  <c r="AF9" i="8"/>
  <c r="AF44" i="8"/>
  <c r="AE9" i="8"/>
  <c r="AE44" i="8"/>
  <c r="AD9" i="8"/>
  <c r="AD44" i="8"/>
  <c r="AC9" i="8"/>
  <c r="AC44" i="8"/>
  <c r="AB9" i="8"/>
  <c r="AB44" i="8"/>
  <c r="AA9" i="8"/>
  <c r="AA44" i="8"/>
  <c r="Z9" i="8"/>
  <c r="Z44" i="8"/>
  <c r="Y9" i="8"/>
  <c r="Y44" i="8"/>
  <c r="X9" i="8"/>
  <c r="X44" i="8"/>
  <c r="W9" i="8"/>
  <c r="W44" i="8"/>
  <c r="V9" i="8"/>
  <c r="V44" i="8"/>
  <c r="U9" i="8"/>
  <c r="U44" i="8"/>
  <c r="T9" i="8"/>
  <c r="T44" i="8"/>
  <c r="S9" i="8"/>
  <c r="S44" i="8"/>
  <c r="R9" i="8"/>
  <c r="R44" i="8"/>
  <c r="Q9" i="8"/>
  <c r="Q44" i="8"/>
  <c r="P9" i="8"/>
  <c r="P44" i="8"/>
  <c r="O9" i="8"/>
  <c r="O43" i="8"/>
  <c r="O44" i="8"/>
  <c r="N9" i="8"/>
  <c r="N43" i="8"/>
  <c r="N44" i="8"/>
  <c r="M9" i="8"/>
  <c r="M43" i="8"/>
  <c r="M44" i="8"/>
  <c r="L9" i="8"/>
  <c r="L43" i="8"/>
  <c r="L44" i="8"/>
  <c r="K9" i="8"/>
  <c r="K43" i="8"/>
  <c r="K44" i="8"/>
  <c r="J9" i="8"/>
  <c r="J43" i="8"/>
  <c r="J44" i="8"/>
  <c r="I9" i="8"/>
  <c r="I43" i="8"/>
  <c r="I44" i="8"/>
  <c r="H9" i="8"/>
  <c r="H43" i="8"/>
  <c r="H44" i="8"/>
  <c r="G9" i="8"/>
  <c r="G43" i="8"/>
  <c r="G44" i="8"/>
  <c r="F9" i="8"/>
  <c r="F43" i="8"/>
  <c r="F44" i="8"/>
  <c r="E9" i="8"/>
  <c r="E43" i="8"/>
  <c r="E44" i="8"/>
  <c r="D9" i="8"/>
  <c r="D43" i="8"/>
  <c r="D44" i="8"/>
  <c r="FU36" i="8"/>
  <c r="FT36" i="8"/>
  <c r="FS36" i="8"/>
  <c r="FR36" i="8"/>
  <c r="FQ36" i="8"/>
  <c r="FP36" i="8"/>
  <c r="FO36" i="8"/>
  <c r="FN36" i="8"/>
  <c r="FM36" i="8"/>
  <c r="FL36" i="8"/>
  <c r="FK36" i="8"/>
  <c r="FJ36" i="8"/>
  <c r="FI36" i="8"/>
  <c r="FH36" i="8"/>
  <c r="FG36" i="8"/>
  <c r="FF36" i="8"/>
  <c r="FE36" i="8"/>
  <c r="FD36" i="8"/>
  <c r="FC36" i="8"/>
  <c r="FB36" i="8"/>
  <c r="FA36" i="8"/>
  <c r="EZ36" i="8"/>
  <c r="EY49" i="8"/>
  <c r="EX49" i="8"/>
  <c r="EW49" i="8"/>
  <c r="EV49" i="8"/>
  <c r="EU49" i="8"/>
  <c r="ET49" i="8"/>
  <c r="ES49" i="8"/>
  <c r="ER49" i="8"/>
  <c r="EQ49" i="8"/>
  <c r="EP49" i="8"/>
  <c r="EO49" i="8"/>
  <c r="EN49" i="8"/>
  <c r="EM49" i="8"/>
  <c r="EL49" i="8"/>
  <c r="EK49" i="8"/>
  <c r="EJ49" i="8"/>
  <c r="EI49" i="8"/>
  <c r="EH49" i="8"/>
  <c r="EG49" i="8"/>
  <c r="EF49" i="8"/>
  <c r="EE49" i="8"/>
  <c r="ED49" i="8"/>
  <c r="EC49" i="8"/>
  <c r="EB49" i="8"/>
  <c r="EA49" i="8"/>
  <c r="DZ49" i="8"/>
  <c r="DY49" i="8"/>
  <c r="DX49" i="8"/>
  <c r="DW49" i="8"/>
  <c r="DV49" i="8"/>
  <c r="DU49" i="8"/>
  <c r="DT49" i="8"/>
  <c r="DS49" i="8"/>
  <c r="DR49" i="8"/>
  <c r="DQ49" i="8"/>
  <c r="DP49" i="8"/>
  <c r="DO49" i="8"/>
  <c r="DN49" i="8"/>
  <c r="DM49" i="8"/>
  <c r="DL49" i="8"/>
  <c r="DK49" i="8"/>
  <c r="DJ49" i="8"/>
  <c r="DI49" i="8"/>
  <c r="DH49" i="8"/>
  <c r="DG49" i="8"/>
  <c r="DF49" i="8"/>
  <c r="DE49" i="8"/>
  <c r="DD49" i="8"/>
  <c r="DC49" i="8"/>
  <c r="DB49" i="8"/>
  <c r="DA49" i="8"/>
  <c r="CZ49" i="8"/>
  <c r="CY49" i="8"/>
  <c r="CX49" i="8"/>
  <c r="CW49" i="8"/>
  <c r="CV49" i="8"/>
  <c r="CU49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M28" i="6"/>
  <c r="FU10" i="8"/>
  <c r="FT10" i="8"/>
  <c r="FS10" i="8"/>
  <c r="FR10" i="8"/>
  <c r="FQ10" i="8"/>
  <c r="FP10" i="8"/>
  <c r="FO10" i="8"/>
  <c r="FN10" i="8"/>
  <c r="FM10" i="8"/>
  <c r="FL10" i="8"/>
  <c r="FK10" i="8"/>
  <c r="FJ10" i="8"/>
  <c r="FI10" i="8"/>
  <c r="FH10" i="8"/>
  <c r="FG10" i="8"/>
  <c r="FF10" i="8"/>
  <c r="FE10" i="8"/>
  <c r="FD10" i="8"/>
  <c r="FC10" i="8"/>
  <c r="FB10" i="8"/>
  <c r="FA10" i="8"/>
  <c r="EZ10" i="8"/>
  <c r="EY10" i="8"/>
  <c r="EX10" i="8"/>
  <c r="EW10" i="8"/>
  <c r="EV10" i="8"/>
  <c r="EU10" i="8"/>
  <c r="ET10" i="8"/>
  <c r="ES10" i="8"/>
  <c r="ER10" i="8"/>
  <c r="EQ10" i="8"/>
  <c r="EP10" i="8"/>
  <c r="EO10" i="8"/>
  <c r="EN10" i="8"/>
  <c r="EM10" i="8"/>
  <c r="EL10" i="8"/>
  <c r="EK10" i="8"/>
  <c r="EJ10" i="8"/>
  <c r="EI10" i="8"/>
  <c r="EH10" i="8"/>
  <c r="EG10" i="8"/>
  <c r="EF10" i="8"/>
  <c r="EE10" i="8"/>
  <c r="ED10" i="8"/>
  <c r="EC10" i="8"/>
  <c r="EB10" i="8"/>
  <c r="EA10" i="8"/>
  <c r="DZ10" i="8"/>
  <c r="DY10" i="8"/>
  <c r="DX10" i="8"/>
  <c r="DW10" i="8"/>
  <c r="DV10" i="8"/>
  <c r="DU10" i="8"/>
  <c r="DT10" i="8"/>
  <c r="DS10" i="8"/>
  <c r="DR10" i="8"/>
  <c r="DQ10" i="8"/>
  <c r="DP10" i="8"/>
  <c r="DO10" i="8"/>
  <c r="DN10" i="8"/>
  <c r="DM10" i="8"/>
  <c r="DL10" i="8"/>
  <c r="DK10" i="8"/>
  <c r="DJ10" i="8"/>
  <c r="DI10" i="8"/>
  <c r="DH10" i="8"/>
  <c r="DG10" i="8"/>
  <c r="DF10" i="8"/>
  <c r="DE10" i="8"/>
  <c r="DD10" i="8"/>
  <c r="DC10" i="8"/>
  <c r="DB10" i="8"/>
  <c r="DA10" i="8"/>
  <c r="CZ10" i="8"/>
  <c r="CY10" i="8"/>
  <c r="CX10" i="8"/>
  <c r="CW10" i="8"/>
  <c r="CV10" i="8"/>
  <c r="CU10" i="8"/>
  <c r="CT10" i="8"/>
  <c r="CS10" i="8"/>
  <c r="CR10" i="8"/>
  <c r="CQ10" i="8"/>
  <c r="CP10" i="8"/>
  <c r="CO10" i="8"/>
  <c r="CN10" i="8"/>
  <c r="CM10" i="8"/>
  <c r="CL10" i="8"/>
  <c r="CK10" i="8"/>
  <c r="CJ10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M47" i="6"/>
  <c r="M48" i="6"/>
  <c r="L47" i="6"/>
  <c r="L48" i="6"/>
  <c r="K47" i="6"/>
  <c r="K48" i="6"/>
  <c r="J47" i="6"/>
  <c r="J48" i="6"/>
  <c r="I47" i="6"/>
  <c r="I48" i="6"/>
  <c r="H47" i="6"/>
  <c r="H48" i="6"/>
  <c r="G47" i="6"/>
  <c r="G48" i="6"/>
  <c r="F47" i="6"/>
  <c r="F48" i="6"/>
  <c r="E47" i="6"/>
  <c r="E48" i="6"/>
  <c r="D47" i="6"/>
  <c r="D48" i="6"/>
  <c r="FU50" i="8"/>
  <c r="FT50" i="8"/>
  <c r="FS50" i="8"/>
  <c r="FR50" i="8"/>
  <c r="FQ50" i="8"/>
  <c r="FP50" i="8"/>
  <c r="FO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B50" i="8"/>
  <c r="FA50" i="8"/>
  <c r="EZ50" i="8"/>
  <c r="EY50" i="8"/>
  <c r="EX50" i="8"/>
  <c r="EW50" i="8"/>
  <c r="EV50" i="8"/>
  <c r="EU50" i="8"/>
  <c r="ET50" i="8"/>
  <c r="ES50" i="8"/>
  <c r="ER50" i="8"/>
  <c r="EQ50" i="8"/>
  <c r="EP50" i="8"/>
  <c r="EO50" i="8"/>
  <c r="EN50" i="8"/>
  <c r="EM50" i="8"/>
  <c r="FU49" i="8"/>
  <c r="FT49" i="8"/>
  <c r="FS49" i="8"/>
  <c r="FR49" i="8"/>
  <c r="FQ49" i="8"/>
  <c r="FP49" i="8"/>
  <c r="FO49" i="8"/>
  <c r="FN49" i="8"/>
  <c r="FM49" i="8"/>
  <c r="FL49" i="8"/>
  <c r="FK49" i="8"/>
  <c r="FJ49" i="8"/>
  <c r="FI49" i="8"/>
  <c r="FH49" i="8"/>
  <c r="FG49" i="8"/>
  <c r="FF49" i="8"/>
  <c r="FE49" i="8"/>
  <c r="FD49" i="8"/>
  <c r="FC49" i="8"/>
  <c r="FB49" i="8"/>
  <c r="FA49" i="8"/>
  <c r="EZ49" i="8"/>
  <c r="EL50" i="8"/>
  <c r="EK50" i="8"/>
  <c r="EJ50" i="8"/>
  <c r="EI50" i="8"/>
  <c r="EH50" i="8"/>
  <c r="EG50" i="8"/>
  <c r="EF50" i="8"/>
  <c r="EE50" i="8"/>
  <c r="ED50" i="8"/>
  <c r="EC50" i="8"/>
  <c r="EB50" i="8"/>
  <c r="EA50" i="8"/>
  <c r="DZ50" i="8"/>
  <c r="DY50" i="8"/>
  <c r="DX50" i="8"/>
  <c r="DW50" i="8"/>
  <c r="DV50" i="8"/>
  <c r="DU50" i="8"/>
  <c r="DT50" i="8"/>
  <c r="DS50" i="8"/>
  <c r="DR50" i="8"/>
  <c r="DQ50" i="8"/>
  <c r="DP50" i="8"/>
  <c r="DO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B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FU9" i="8"/>
  <c r="FU44" i="8"/>
  <c r="FT9" i="8"/>
  <c r="FT44" i="8"/>
  <c r="FS9" i="8"/>
  <c r="FS44" i="8"/>
  <c r="FR9" i="8"/>
  <c r="FR44" i="8"/>
  <c r="FQ9" i="8"/>
  <c r="FQ44" i="8"/>
  <c r="FP9" i="8"/>
  <c r="FP44" i="8"/>
  <c r="FO9" i="8"/>
  <c r="FO44" i="8"/>
  <c r="FN9" i="8"/>
  <c r="FN44" i="8"/>
  <c r="FM9" i="8"/>
  <c r="FM44" i="8"/>
  <c r="FL9" i="8"/>
  <c r="FL44" i="8"/>
  <c r="FK9" i="8"/>
  <c r="FK44" i="8"/>
  <c r="FJ9" i="8"/>
  <c r="FJ44" i="8"/>
  <c r="FI9" i="8"/>
  <c r="FI44" i="8"/>
  <c r="FH9" i="8"/>
  <c r="FH44" i="8"/>
  <c r="FG9" i="8"/>
  <c r="FG44" i="8"/>
  <c r="FF9" i="8"/>
  <c r="FF44" i="8"/>
  <c r="FE9" i="8"/>
  <c r="FE44" i="8"/>
  <c r="FD9" i="8"/>
  <c r="FD44" i="8"/>
  <c r="FC9" i="8"/>
  <c r="FC44" i="8"/>
  <c r="FB9" i="8"/>
  <c r="FB44" i="8"/>
  <c r="FA9" i="8"/>
  <c r="FA44" i="8"/>
  <c r="EZ9" i="8"/>
  <c r="EZ44" i="8"/>
  <c r="M32" i="6"/>
  <c r="M33" i="6"/>
  <c r="D7" i="7"/>
  <c r="D54" i="7"/>
  <c r="E53" i="7"/>
  <c r="E152" i="7"/>
  <c r="E153" i="7"/>
  <c r="E8" i="7"/>
  <c r="E54" i="7"/>
  <c r="E7" i="7"/>
  <c r="M147" i="6"/>
  <c r="L147" i="6"/>
  <c r="K147" i="6"/>
  <c r="J147" i="6"/>
  <c r="I147" i="6"/>
  <c r="H147" i="6"/>
  <c r="G147" i="6"/>
  <c r="F147" i="6"/>
  <c r="E147" i="6"/>
  <c r="D147" i="6"/>
  <c r="FU135" i="8"/>
  <c r="FT135" i="8"/>
  <c r="FS135" i="8"/>
  <c r="FR135" i="8"/>
  <c r="FQ135" i="8"/>
  <c r="FP135" i="8"/>
  <c r="FO135" i="8"/>
  <c r="FN135" i="8"/>
  <c r="FM135" i="8"/>
  <c r="FL135" i="8"/>
  <c r="FK135" i="8"/>
  <c r="FJ135" i="8"/>
  <c r="FI135" i="8"/>
  <c r="FH135" i="8"/>
  <c r="FG135" i="8"/>
  <c r="FF135" i="8"/>
  <c r="FE135" i="8"/>
  <c r="FD135" i="8"/>
  <c r="FC135" i="8"/>
  <c r="FB135" i="8"/>
  <c r="FA135" i="8"/>
  <c r="EZ135" i="8"/>
  <c r="EY135" i="8"/>
  <c r="EX135" i="8"/>
  <c r="EW135" i="8"/>
  <c r="EV135" i="8"/>
  <c r="EU135" i="8"/>
  <c r="ET135" i="8"/>
  <c r="ES135" i="8"/>
  <c r="ER135" i="8"/>
  <c r="EQ135" i="8"/>
  <c r="EP135" i="8"/>
  <c r="EO135" i="8"/>
  <c r="EN135" i="8"/>
  <c r="EM135" i="8"/>
  <c r="EL135" i="8"/>
  <c r="EK135" i="8"/>
  <c r="EJ135" i="8"/>
  <c r="EI135" i="8"/>
  <c r="EH135" i="8"/>
  <c r="EG135" i="8"/>
  <c r="EF135" i="8"/>
  <c r="EE135" i="8"/>
  <c r="ED135" i="8"/>
  <c r="EC135" i="8"/>
  <c r="EB135" i="8"/>
  <c r="EA135" i="8"/>
  <c r="DZ135" i="8"/>
  <c r="DY135" i="8"/>
  <c r="DX135" i="8"/>
  <c r="DW135" i="8"/>
  <c r="DV135" i="8"/>
  <c r="DU135" i="8"/>
  <c r="DT135" i="8"/>
  <c r="DS135" i="8"/>
  <c r="DR135" i="8"/>
  <c r="DQ135" i="8"/>
  <c r="DP135" i="8"/>
  <c r="DO135" i="8"/>
  <c r="DN135" i="8"/>
  <c r="DM135" i="8"/>
  <c r="DL135" i="8"/>
  <c r="DK135" i="8"/>
  <c r="DJ135" i="8"/>
  <c r="DI135" i="8"/>
  <c r="DH135" i="8"/>
  <c r="DG135" i="8"/>
  <c r="DF135" i="8"/>
  <c r="DE135" i="8"/>
  <c r="DD135" i="8"/>
  <c r="DC135" i="8"/>
  <c r="DB135" i="8"/>
  <c r="DA135" i="8"/>
  <c r="CZ135" i="8"/>
  <c r="CY135" i="8"/>
  <c r="CX135" i="8"/>
  <c r="CW135" i="8"/>
  <c r="CV135" i="8"/>
  <c r="CU135" i="8"/>
  <c r="CT135" i="8"/>
  <c r="CS135" i="8"/>
  <c r="CR135" i="8"/>
  <c r="CQ135" i="8"/>
  <c r="CP135" i="8"/>
  <c r="CO135" i="8"/>
  <c r="CN135" i="8"/>
  <c r="CM135" i="8"/>
  <c r="CL135" i="8"/>
  <c r="CK135" i="8"/>
  <c r="CJ135" i="8"/>
  <c r="CI135" i="8"/>
  <c r="CH135" i="8"/>
  <c r="CG135" i="8"/>
  <c r="CF135" i="8"/>
  <c r="CE135" i="8"/>
  <c r="CD135" i="8"/>
  <c r="CC135" i="8"/>
  <c r="CB135" i="8"/>
  <c r="CA135" i="8"/>
  <c r="BZ135" i="8"/>
  <c r="BY135" i="8"/>
  <c r="BX135" i="8"/>
  <c r="BW135" i="8"/>
  <c r="BV135" i="8"/>
  <c r="BU135" i="8"/>
  <c r="BT135" i="8"/>
  <c r="BS135" i="8"/>
  <c r="BR135" i="8"/>
  <c r="BQ135" i="8"/>
  <c r="BP135" i="8"/>
  <c r="BO135" i="8"/>
  <c r="BN135" i="8"/>
  <c r="BM135" i="8"/>
  <c r="BL135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FU113" i="8"/>
  <c r="FT113" i="8"/>
  <c r="FS113" i="8"/>
  <c r="FR113" i="8"/>
  <c r="FQ113" i="8"/>
  <c r="FP113" i="8"/>
  <c r="FO113" i="8"/>
  <c r="FN113" i="8"/>
  <c r="FM113" i="8"/>
  <c r="FL113" i="8"/>
  <c r="FK113" i="8"/>
  <c r="FJ113" i="8"/>
  <c r="FI113" i="8"/>
  <c r="FH113" i="8"/>
  <c r="FG113" i="8"/>
  <c r="FF113" i="8"/>
  <c r="FE113" i="8"/>
  <c r="FD113" i="8"/>
  <c r="FC113" i="8"/>
  <c r="FB113" i="8"/>
  <c r="FA113" i="8"/>
  <c r="EZ113" i="8"/>
  <c r="EY113" i="8"/>
  <c r="EX113" i="8"/>
  <c r="EW113" i="8"/>
  <c r="EV113" i="8"/>
  <c r="EU113" i="8"/>
  <c r="ET113" i="8"/>
  <c r="ES113" i="8"/>
  <c r="ER113" i="8"/>
  <c r="EQ113" i="8"/>
  <c r="EP113" i="8"/>
  <c r="EO113" i="8"/>
  <c r="EN113" i="8"/>
  <c r="EM113" i="8"/>
  <c r="EL113" i="8"/>
  <c r="EK113" i="8"/>
  <c r="EJ113" i="8"/>
  <c r="EI113" i="8"/>
  <c r="EH113" i="8"/>
  <c r="EG113" i="8"/>
  <c r="EF113" i="8"/>
  <c r="EE113" i="8"/>
  <c r="ED113" i="8"/>
  <c r="EC113" i="8"/>
  <c r="EB113" i="8"/>
  <c r="EA113" i="8"/>
  <c r="DZ113" i="8"/>
  <c r="DY113" i="8"/>
  <c r="DX113" i="8"/>
  <c r="DW113" i="8"/>
  <c r="DV113" i="8"/>
  <c r="DU113" i="8"/>
  <c r="DT113" i="8"/>
  <c r="DS113" i="8"/>
  <c r="DR113" i="8"/>
  <c r="DQ113" i="8"/>
  <c r="DP113" i="8"/>
  <c r="DO113" i="8"/>
  <c r="DN113" i="8"/>
  <c r="DM113" i="8"/>
  <c r="DL113" i="8"/>
  <c r="DK113" i="8"/>
  <c r="DJ113" i="8"/>
  <c r="DI113" i="8"/>
  <c r="DH113" i="8"/>
  <c r="DG113" i="8"/>
  <c r="DF113" i="8"/>
  <c r="DE113" i="8"/>
  <c r="DD113" i="8"/>
  <c r="DC113" i="8"/>
  <c r="DB113" i="8"/>
  <c r="DA113" i="8"/>
  <c r="CZ113" i="8"/>
  <c r="CY113" i="8"/>
  <c r="CX113" i="8"/>
  <c r="CW113" i="8"/>
  <c r="CV113" i="8"/>
  <c r="CU113" i="8"/>
  <c r="CT113" i="8"/>
  <c r="CS113" i="8"/>
  <c r="CR113" i="8"/>
  <c r="CQ113" i="8"/>
  <c r="CP113" i="8"/>
  <c r="CO113" i="8"/>
  <c r="CN113" i="8"/>
  <c r="CM113" i="8"/>
  <c r="CL113" i="8"/>
  <c r="CK113" i="8"/>
  <c r="CJ113" i="8"/>
  <c r="CI113" i="8"/>
  <c r="CH113" i="8"/>
  <c r="CG113" i="8"/>
  <c r="CF113" i="8"/>
  <c r="CE113" i="8"/>
  <c r="CD113" i="8"/>
  <c r="CC113" i="8"/>
  <c r="CB113" i="8"/>
  <c r="CA113" i="8"/>
  <c r="BZ113" i="8"/>
  <c r="BY113" i="8"/>
  <c r="BX113" i="8"/>
  <c r="BW113" i="8"/>
  <c r="BV113" i="8"/>
  <c r="BU113" i="8"/>
  <c r="BT113" i="8"/>
  <c r="BS113" i="8"/>
  <c r="BR113" i="8"/>
  <c r="BQ113" i="8"/>
  <c r="BP113" i="8"/>
  <c r="BO113" i="8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FU93" i="8"/>
  <c r="FU94" i="8"/>
  <c r="FT93" i="8"/>
  <c r="FT94" i="8"/>
  <c r="FS93" i="8"/>
  <c r="FS94" i="8"/>
  <c r="FR93" i="8"/>
  <c r="FR94" i="8"/>
  <c r="FQ93" i="8"/>
  <c r="FQ94" i="8"/>
  <c r="FP93" i="8"/>
  <c r="FP94" i="8"/>
  <c r="FO93" i="8"/>
  <c r="FO94" i="8"/>
  <c r="FN93" i="8"/>
  <c r="FN94" i="8"/>
  <c r="FM93" i="8"/>
  <c r="FM94" i="8"/>
  <c r="FL93" i="8"/>
  <c r="FL94" i="8"/>
  <c r="FK93" i="8"/>
  <c r="FK94" i="8"/>
  <c r="FJ93" i="8"/>
  <c r="FJ94" i="8"/>
  <c r="FI93" i="8"/>
  <c r="FI94" i="8"/>
  <c r="FH93" i="8"/>
  <c r="FH94" i="8"/>
  <c r="FG93" i="8"/>
  <c r="FG94" i="8"/>
  <c r="FF93" i="8"/>
  <c r="FF94" i="8"/>
  <c r="FE93" i="8"/>
  <c r="FE94" i="8"/>
  <c r="FD93" i="8"/>
  <c r="FD94" i="8"/>
  <c r="FC93" i="8"/>
  <c r="FC94" i="8"/>
  <c r="FB93" i="8"/>
  <c r="FB94" i="8"/>
  <c r="FA93" i="8"/>
  <c r="FA94" i="8"/>
  <c r="EZ93" i="8"/>
  <c r="EZ94" i="8"/>
  <c r="EY93" i="8"/>
  <c r="EY94" i="8"/>
  <c r="EX93" i="8"/>
  <c r="EX94" i="8"/>
  <c r="EW93" i="8"/>
  <c r="EW94" i="8"/>
  <c r="EV93" i="8"/>
  <c r="EV94" i="8"/>
  <c r="EU93" i="8"/>
  <c r="EU94" i="8"/>
  <c r="ET93" i="8"/>
  <c r="ET94" i="8"/>
  <c r="ES93" i="8"/>
  <c r="ES94" i="8"/>
  <c r="ER93" i="8"/>
  <c r="ER94" i="8"/>
  <c r="EQ93" i="8"/>
  <c r="EQ94" i="8"/>
  <c r="EP93" i="8"/>
  <c r="EP94" i="8"/>
  <c r="EO93" i="8"/>
  <c r="EO94" i="8"/>
  <c r="EN93" i="8"/>
  <c r="EN94" i="8"/>
  <c r="EM93" i="8"/>
  <c r="EM94" i="8"/>
  <c r="EL93" i="8"/>
  <c r="EL94" i="8"/>
  <c r="EK93" i="8"/>
  <c r="EK94" i="8"/>
  <c r="EJ93" i="8"/>
  <c r="EJ94" i="8"/>
  <c r="EI93" i="8"/>
  <c r="EI94" i="8"/>
  <c r="EH93" i="8"/>
  <c r="EH94" i="8"/>
  <c r="EG93" i="8"/>
  <c r="EG94" i="8"/>
  <c r="EF93" i="8"/>
  <c r="EF94" i="8"/>
  <c r="EE93" i="8"/>
  <c r="EE94" i="8"/>
  <c r="ED93" i="8"/>
  <c r="ED94" i="8"/>
  <c r="EC93" i="8"/>
  <c r="EC94" i="8"/>
  <c r="EB93" i="8"/>
  <c r="EB94" i="8"/>
  <c r="EA93" i="8"/>
  <c r="EA94" i="8"/>
  <c r="DZ93" i="8"/>
  <c r="DZ94" i="8"/>
  <c r="DY93" i="8"/>
  <c r="DY94" i="8"/>
  <c r="DX93" i="8"/>
  <c r="DX94" i="8"/>
  <c r="DW93" i="8"/>
  <c r="DW94" i="8"/>
  <c r="DV93" i="8"/>
  <c r="DV94" i="8"/>
  <c r="DU93" i="8"/>
  <c r="DU94" i="8"/>
  <c r="DT93" i="8"/>
  <c r="DT94" i="8"/>
  <c r="DS93" i="8"/>
  <c r="DS94" i="8"/>
  <c r="DR93" i="8"/>
  <c r="DR94" i="8"/>
  <c r="DQ93" i="8"/>
  <c r="DQ94" i="8"/>
  <c r="DP93" i="8"/>
  <c r="DP94" i="8"/>
  <c r="DO93" i="8"/>
  <c r="DO94" i="8"/>
  <c r="DN93" i="8"/>
  <c r="DN94" i="8"/>
  <c r="DM93" i="8"/>
  <c r="DM94" i="8"/>
  <c r="DL93" i="8"/>
  <c r="DL94" i="8"/>
  <c r="DK93" i="8"/>
  <c r="DK94" i="8"/>
  <c r="DJ93" i="8"/>
  <c r="DJ94" i="8"/>
  <c r="DI93" i="8"/>
  <c r="DI94" i="8"/>
  <c r="DH93" i="8"/>
  <c r="DH94" i="8"/>
  <c r="DG93" i="8"/>
  <c r="DG94" i="8"/>
  <c r="DF93" i="8"/>
  <c r="DF94" i="8"/>
  <c r="DE93" i="8"/>
  <c r="DE94" i="8"/>
  <c r="DD93" i="8"/>
  <c r="DD94" i="8"/>
  <c r="DC93" i="8"/>
  <c r="DC94" i="8"/>
  <c r="DB93" i="8"/>
  <c r="DB94" i="8"/>
  <c r="DA93" i="8"/>
  <c r="DA94" i="8"/>
  <c r="CZ93" i="8"/>
  <c r="CZ94" i="8"/>
  <c r="CY93" i="8"/>
  <c r="CY94" i="8"/>
  <c r="CX93" i="8"/>
  <c r="CX94" i="8"/>
  <c r="CW93" i="8"/>
  <c r="CW94" i="8"/>
  <c r="CV93" i="8"/>
  <c r="CV94" i="8"/>
  <c r="CU93" i="8"/>
  <c r="CU94" i="8"/>
  <c r="CT93" i="8"/>
  <c r="CT94" i="8"/>
  <c r="CS93" i="8"/>
  <c r="CS94" i="8"/>
  <c r="CR93" i="8"/>
  <c r="CR94" i="8"/>
  <c r="CQ93" i="8"/>
  <c r="CQ94" i="8"/>
  <c r="CP93" i="8"/>
  <c r="CP94" i="8"/>
  <c r="CO93" i="8"/>
  <c r="CO94" i="8"/>
  <c r="CN93" i="8"/>
  <c r="CN94" i="8"/>
  <c r="CM93" i="8"/>
  <c r="CM94" i="8"/>
  <c r="CL93" i="8"/>
  <c r="CL94" i="8"/>
  <c r="CK93" i="8"/>
  <c r="CK94" i="8"/>
  <c r="CJ93" i="8"/>
  <c r="CJ94" i="8"/>
  <c r="CI93" i="8"/>
  <c r="CI94" i="8"/>
  <c r="CH93" i="8"/>
  <c r="CH94" i="8"/>
  <c r="CG93" i="8"/>
  <c r="CG94" i="8"/>
  <c r="CF93" i="8"/>
  <c r="CF94" i="8"/>
  <c r="CE93" i="8"/>
  <c r="CE94" i="8"/>
  <c r="CD93" i="8"/>
  <c r="CD94" i="8"/>
  <c r="CC93" i="8"/>
  <c r="CC94" i="8"/>
  <c r="CB93" i="8"/>
  <c r="CB94" i="8"/>
  <c r="CA93" i="8"/>
  <c r="CA94" i="8"/>
  <c r="BZ93" i="8"/>
  <c r="BZ94" i="8"/>
  <c r="BY93" i="8"/>
  <c r="BY94" i="8"/>
  <c r="BX93" i="8"/>
  <c r="BX94" i="8"/>
  <c r="BW93" i="8"/>
  <c r="BW94" i="8"/>
  <c r="BV93" i="8"/>
  <c r="BV94" i="8"/>
  <c r="BU93" i="8"/>
  <c r="BU94" i="8"/>
  <c r="BT93" i="8"/>
  <c r="BT94" i="8"/>
  <c r="BS93" i="8"/>
  <c r="BS94" i="8"/>
  <c r="BR93" i="8"/>
  <c r="BR94" i="8"/>
  <c r="BQ93" i="8"/>
  <c r="BQ94" i="8"/>
  <c r="BP93" i="8"/>
  <c r="BP94" i="8"/>
  <c r="BO93" i="8"/>
  <c r="BO94" i="8"/>
  <c r="BN93" i="8"/>
  <c r="BN94" i="8"/>
  <c r="BM93" i="8"/>
  <c r="BM94" i="8"/>
  <c r="BL93" i="8"/>
  <c r="BL94" i="8"/>
  <c r="BK93" i="8"/>
  <c r="BK94" i="8"/>
  <c r="BJ93" i="8"/>
  <c r="BJ94" i="8"/>
  <c r="BI93" i="8"/>
  <c r="BI94" i="8"/>
  <c r="BH93" i="8"/>
  <c r="BH94" i="8"/>
  <c r="BG93" i="8"/>
  <c r="BG94" i="8"/>
  <c r="BF93" i="8"/>
  <c r="BF94" i="8"/>
  <c r="BE93" i="8"/>
  <c r="BE94" i="8"/>
  <c r="BD93" i="8"/>
  <c r="BD94" i="8"/>
  <c r="BC93" i="8"/>
  <c r="BC94" i="8"/>
  <c r="BB93" i="8"/>
  <c r="BB94" i="8"/>
  <c r="BA93" i="8"/>
  <c r="BA94" i="8"/>
  <c r="AZ93" i="8"/>
  <c r="AZ94" i="8"/>
  <c r="AY93" i="8"/>
  <c r="AY94" i="8"/>
  <c r="AX93" i="8"/>
  <c r="AX94" i="8"/>
  <c r="AW93" i="8"/>
  <c r="AW94" i="8"/>
  <c r="AV93" i="8"/>
  <c r="AV94" i="8"/>
  <c r="AU93" i="8"/>
  <c r="AU94" i="8"/>
  <c r="AT93" i="8"/>
  <c r="AT94" i="8"/>
  <c r="AS93" i="8"/>
  <c r="AS94" i="8"/>
  <c r="AR93" i="8"/>
  <c r="AR94" i="8"/>
  <c r="AQ93" i="8"/>
  <c r="AQ94" i="8"/>
  <c r="AP93" i="8"/>
  <c r="AP94" i="8"/>
  <c r="AO93" i="8"/>
  <c r="AO94" i="8"/>
  <c r="AN93" i="8"/>
  <c r="AN94" i="8"/>
  <c r="AM93" i="8"/>
  <c r="AM94" i="8"/>
  <c r="AL93" i="8"/>
  <c r="AL94" i="8"/>
  <c r="AK93" i="8"/>
  <c r="AK94" i="8"/>
  <c r="AJ93" i="8"/>
  <c r="AJ94" i="8"/>
  <c r="AI93" i="8"/>
  <c r="AI94" i="8"/>
  <c r="AH93" i="8"/>
  <c r="AH94" i="8"/>
  <c r="AG93" i="8"/>
  <c r="AG94" i="8"/>
  <c r="AF93" i="8"/>
  <c r="AF94" i="8"/>
  <c r="AE93" i="8"/>
  <c r="AE94" i="8"/>
  <c r="AD93" i="8"/>
  <c r="AD94" i="8"/>
  <c r="AC93" i="8"/>
  <c r="AC94" i="8"/>
  <c r="AB93" i="8"/>
  <c r="AB94" i="8"/>
  <c r="AA93" i="8"/>
  <c r="AA94" i="8"/>
  <c r="Z93" i="8"/>
  <c r="Z94" i="8"/>
  <c r="Y93" i="8"/>
  <c r="Y94" i="8"/>
  <c r="X93" i="8"/>
  <c r="X94" i="8"/>
  <c r="W93" i="8"/>
  <c r="W94" i="8"/>
  <c r="V93" i="8"/>
  <c r="V94" i="8"/>
  <c r="U93" i="8"/>
  <c r="U94" i="8"/>
  <c r="T93" i="8"/>
  <c r="T94" i="8"/>
  <c r="S93" i="8"/>
  <c r="S94" i="8"/>
  <c r="R93" i="8"/>
  <c r="R94" i="8"/>
  <c r="Q93" i="8"/>
  <c r="Q94" i="8"/>
  <c r="P93" i="8"/>
  <c r="P94" i="8"/>
  <c r="O93" i="8"/>
  <c r="O94" i="8"/>
  <c r="N93" i="8"/>
  <c r="N94" i="8"/>
  <c r="M93" i="8"/>
  <c r="M94" i="8"/>
  <c r="L93" i="8"/>
  <c r="L94" i="8"/>
  <c r="K93" i="8"/>
  <c r="K94" i="8"/>
  <c r="J93" i="8"/>
  <c r="J94" i="8"/>
  <c r="I93" i="8"/>
  <c r="I94" i="8"/>
  <c r="H93" i="8"/>
  <c r="H94" i="8"/>
  <c r="G93" i="8"/>
  <c r="G94" i="8"/>
  <c r="F93" i="8"/>
  <c r="F94" i="8"/>
  <c r="E93" i="8"/>
  <c r="E94" i="8"/>
  <c r="D93" i="8"/>
  <c r="D94" i="8"/>
  <c r="M179" i="6"/>
  <c r="L179" i="6"/>
  <c r="K179" i="6"/>
  <c r="J179" i="6"/>
  <c r="I179" i="6"/>
  <c r="H179" i="6"/>
  <c r="G179" i="6"/>
  <c r="F179" i="6"/>
  <c r="E179" i="6"/>
  <c r="D179" i="6"/>
  <c r="M178" i="6"/>
  <c r="L178" i="6"/>
  <c r="K178" i="6"/>
  <c r="J178" i="6"/>
  <c r="I178" i="6"/>
  <c r="H178" i="6"/>
  <c r="G178" i="6"/>
  <c r="F178" i="6"/>
  <c r="E178" i="6"/>
  <c r="D178" i="6"/>
  <c r="M177" i="6"/>
  <c r="L177" i="6"/>
  <c r="K177" i="6"/>
  <c r="J177" i="6"/>
  <c r="I177" i="6"/>
  <c r="H177" i="6"/>
  <c r="G177" i="6"/>
  <c r="F177" i="6"/>
  <c r="E177" i="6"/>
  <c r="D177" i="6"/>
  <c r="M176" i="6"/>
  <c r="L176" i="6"/>
  <c r="K176" i="6"/>
  <c r="J176" i="6"/>
  <c r="I176" i="6"/>
  <c r="H176" i="6"/>
  <c r="G176" i="6"/>
  <c r="F176" i="6"/>
  <c r="E176" i="6"/>
  <c r="D176" i="6"/>
  <c r="M175" i="6"/>
  <c r="L175" i="6"/>
  <c r="K175" i="6"/>
  <c r="J175" i="6"/>
  <c r="I175" i="6"/>
  <c r="H175" i="6"/>
  <c r="G175" i="6"/>
  <c r="F175" i="6"/>
  <c r="E175" i="6"/>
  <c r="D175" i="6"/>
  <c r="M174" i="6"/>
  <c r="L174" i="6"/>
  <c r="K174" i="6"/>
  <c r="J174" i="6"/>
  <c r="I174" i="6"/>
  <c r="H174" i="6"/>
  <c r="G174" i="6"/>
  <c r="F174" i="6"/>
  <c r="E174" i="6"/>
  <c r="D174" i="6"/>
  <c r="M145" i="6"/>
  <c r="M146" i="6"/>
  <c r="L145" i="6"/>
  <c r="L146" i="6"/>
  <c r="K145" i="6"/>
  <c r="K146" i="6"/>
  <c r="J145" i="6"/>
  <c r="J146" i="6"/>
  <c r="I145" i="6"/>
  <c r="I146" i="6"/>
  <c r="H145" i="6"/>
  <c r="H146" i="6"/>
  <c r="G145" i="6"/>
  <c r="G146" i="6"/>
  <c r="F145" i="6"/>
  <c r="F146" i="6"/>
  <c r="E145" i="6"/>
  <c r="E146" i="6"/>
  <c r="D145" i="6"/>
  <c r="D146" i="6"/>
  <c r="H14" i="6"/>
  <c r="F14" i="6"/>
  <c r="M14" i="6"/>
  <c r="L14" i="6"/>
  <c r="K14" i="6"/>
  <c r="J14" i="6"/>
  <c r="I14" i="6"/>
  <c r="G14" i="6"/>
  <c r="E14" i="6"/>
  <c r="D14" i="6"/>
  <c r="D15" i="6"/>
  <c r="E15" i="6"/>
  <c r="F15" i="6"/>
  <c r="G15" i="6"/>
  <c r="H15" i="6"/>
  <c r="I15" i="6"/>
  <c r="J15" i="6"/>
  <c r="K15" i="6"/>
  <c r="L15" i="6"/>
  <c r="M15" i="6"/>
  <c r="FU120" i="8"/>
  <c r="FU134" i="8"/>
  <c r="FT120" i="8"/>
  <c r="FT134" i="8"/>
  <c r="FS120" i="8"/>
  <c r="FS134" i="8"/>
  <c r="FR120" i="8"/>
  <c r="FR134" i="8"/>
  <c r="FQ120" i="8"/>
  <c r="FQ134" i="8"/>
  <c r="FP120" i="8"/>
  <c r="FP134" i="8"/>
  <c r="FO120" i="8"/>
  <c r="FO134" i="8"/>
  <c r="FN120" i="8"/>
  <c r="FN134" i="8"/>
  <c r="FM120" i="8"/>
  <c r="FM134" i="8"/>
  <c r="FL120" i="8"/>
  <c r="FL134" i="8"/>
  <c r="FK120" i="8"/>
  <c r="FK134" i="8"/>
  <c r="FJ120" i="8"/>
  <c r="FJ134" i="8"/>
  <c r="FI120" i="8"/>
  <c r="FI134" i="8"/>
  <c r="FH120" i="8"/>
  <c r="FH134" i="8"/>
  <c r="FG120" i="8"/>
  <c r="FG134" i="8"/>
  <c r="FF120" i="8"/>
  <c r="FF134" i="8"/>
  <c r="FE120" i="8"/>
  <c r="FE134" i="8"/>
  <c r="FD120" i="8"/>
  <c r="FD134" i="8"/>
  <c r="FC120" i="8"/>
  <c r="FC134" i="8"/>
  <c r="FB120" i="8"/>
  <c r="FB134" i="8"/>
  <c r="FA120" i="8"/>
  <c r="FA134" i="8"/>
  <c r="EZ120" i="8"/>
  <c r="EZ134" i="8"/>
  <c r="EY120" i="8"/>
  <c r="EY134" i="8"/>
  <c r="EX120" i="8"/>
  <c r="EX134" i="8"/>
  <c r="EW120" i="8"/>
  <c r="EW134" i="8"/>
  <c r="EV120" i="8"/>
  <c r="EV134" i="8"/>
  <c r="EU120" i="8"/>
  <c r="EU134" i="8"/>
  <c r="ET120" i="8"/>
  <c r="ET134" i="8"/>
  <c r="ES120" i="8"/>
  <c r="ES134" i="8"/>
  <c r="ER120" i="8"/>
  <c r="ER134" i="8"/>
  <c r="EQ120" i="8"/>
  <c r="EQ134" i="8"/>
  <c r="EP120" i="8"/>
  <c r="EP134" i="8"/>
  <c r="EO120" i="8"/>
  <c r="EO134" i="8"/>
  <c r="EN120" i="8"/>
  <c r="EN134" i="8"/>
  <c r="EM120" i="8"/>
  <c r="EM134" i="8"/>
  <c r="EL120" i="8"/>
  <c r="EL134" i="8"/>
  <c r="EK120" i="8"/>
  <c r="EK134" i="8"/>
  <c r="EJ120" i="8"/>
  <c r="EJ134" i="8"/>
  <c r="EI120" i="8"/>
  <c r="EI134" i="8"/>
  <c r="EH120" i="8"/>
  <c r="EH134" i="8"/>
  <c r="EG120" i="8"/>
  <c r="EG134" i="8"/>
  <c r="EF120" i="8"/>
  <c r="EF134" i="8"/>
  <c r="EE120" i="8"/>
  <c r="EE134" i="8"/>
  <c r="ED120" i="8"/>
  <c r="ED134" i="8"/>
  <c r="EC120" i="8"/>
  <c r="EC134" i="8"/>
  <c r="EB120" i="8"/>
  <c r="EB134" i="8"/>
  <c r="EA120" i="8"/>
  <c r="EA134" i="8"/>
  <c r="DZ120" i="8"/>
  <c r="DZ134" i="8"/>
  <c r="DY120" i="8"/>
  <c r="DY134" i="8"/>
  <c r="DX120" i="8"/>
  <c r="DX134" i="8"/>
  <c r="DW120" i="8"/>
  <c r="DW134" i="8"/>
  <c r="DV120" i="8"/>
  <c r="DV134" i="8"/>
  <c r="DU120" i="8"/>
  <c r="DU134" i="8"/>
  <c r="DT120" i="8"/>
  <c r="DT134" i="8"/>
  <c r="DS120" i="8"/>
  <c r="DS134" i="8"/>
  <c r="DR120" i="8"/>
  <c r="DR134" i="8"/>
  <c r="DQ120" i="8"/>
  <c r="DQ134" i="8"/>
  <c r="DP120" i="8"/>
  <c r="DP134" i="8"/>
  <c r="DO120" i="8"/>
  <c r="DO134" i="8"/>
  <c r="DN120" i="8"/>
  <c r="DN134" i="8"/>
  <c r="DM120" i="8"/>
  <c r="DM134" i="8"/>
  <c r="DL120" i="8"/>
  <c r="DL134" i="8"/>
  <c r="DK120" i="8"/>
  <c r="DK134" i="8"/>
  <c r="DJ120" i="8"/>
  <c r="DJ134" i="8"/>
  <c r="DI120" i="8"/>
  <c r="DI134" i="8"/>
  <c r="DH120" i="8"/>
  <c r="DH134" i="8"/>
  <c r="DG120" i="8"/>
  <c r="DG134" i="8"/>
  <c r="DF120" i="8"/>
  <c r="DF134" i="8"/>
  <c r="DE120" i="8"/>
  <c r="DE134" i="8"/>
  <c r="DD120" i="8"/>
  <c r="DD134" i="8"/>
  <c r="DC120" i="8"/>
  <c r="DC134" i="8"/>
  <c r="DB120" i="8"/>
  <c r="DB134" i="8"/>
  <c r="DA120" i="8"/>
  <c r="DA134" i="8"/>
  <c r="CZ120" i="8"/>
  <c r="CZ134" i="8"/>
  <c r="CY120" i="8"/>
  <c r="CY134" i="8"/>
  <c r="CX120" i="8"/>
  <c r="CX134" i="8"/>
  <c r="CW120" i="8"/>
  <c r="CW134" i="8"/>
  <c r="CV120" i="8"/>
  <c r="CV134" i="8"/>
  <c r="CU120" i="8"/>
  <c r="CU134" i="8"/>
  <c r="CT120" i="8"/>
  <c r="CT134" i="8"/>
  <c r="CS120" i="8"/>
  <c r="CS134" i="8"/>
  <c r="CR120" i="8"/>
  <c r="CR134" i="8"/>
  <c r="CQ120" i="8"/>
  <c r="CQ134" i="8"/>
  <c r="CP120" i="8"/>
  <c r="CP134" i="8"/>
  <c r="CO120" i="8"/>
  <c r="CO134" i="8"/>
  <c r="CN120" i="8"/>
  <c r="CN134" i="8"/>
  <c r="CM120" i="8"/>
  <c r="CM134" i="8"/>
  <c r="CL120" i="8"/>
  <c r="CL134" i="8"/>
  <c r="CK120" i="8"/>
  <c r="CK134" i="8"/>
  <c r="CJ120" i="8"/>
  <c r="CJ134" i="8"/>
  <c r="CI120" i="8"/>
  <c r="CI134" i="8"/>
  <c r="CH120" i="8"/>
  <c r="CH134" i="8"/>
  <c r="CG120" i="8"/>
  <c r="CG134" i="8"/>
  <c r="CF120" i="8"/>
  <c r="CF134" i="8"/>
  <c r="CE120" i="8"/>
  <c r="CE134" i="8"/>
  <c r="CD120" i="8"/>
  <c r="CD134" i="8"/>
  <c r="CC120" i="8"/>
  <c r="CC134" i="8"/>
  <c r="CB120" i="8"/>
  <c r="CB134" i="8"/>
  <c r="CA120" i="8"/>
  <c r="CA134" i="8"/>
  <c r="BZ120" i="8"/>
  <c r="BZ134" i="8"/>
  <c r="BY120" i="8"/>
  <c r="BY134" i="8"/>
  <c r="BX120" i="8"/>
  <c r="BX134" i="8"/>
  <c r="BW120" i="8"/>
  <c r="BW134" i="8"/>
  <c r="BV120" i="8"/>
  <c r="BV134" i="8"/>
  <c r="BU120" i="8"/>
  <c r="BU134" i="8"/>
  <c r="BT120" i="8"/>
  <c r="BT134" i="8"/>
  <c r="BS120" i="8"/>
  <c r="BS134" i="8"/>
  <c r="BR120" i="8"/>
  <c r="BR134" i="8"/>
  <c r="BQ120" i="8"/>
  <c r="BQ134" i="8"/>
  <c r="BP120" i="8"/>
  <c r="BP134" i="8"/>
  <c r="BO120" i="8"/>
  <c r="BO134" i="8"/>
  <c r="BN120" i="8"/>
  <c r="BN134" i="8"/>
  <c r="BM120" i="8"/>
  <c r="BM134" i="8"/>
  <c r="BL120" i="8"/>
  <c r="BL134" i="8"/>
  <c r="BK120" i="8"/>
  <c r="BK134" i="8"/>
  <c r="BJ120" i="8"/>
  <c r="BJ134" i="8"/>
  <c r="BI120" i="8"/>
  <c r="BI134" i="8"/>
  <c r="BH120" i="8"/>
  <c r="BH134" i="8"/>
  <c r="BG120" i="8"/>
  <c r="BG134" i="8"/>
  <c r="BF120" i="8"/>
  <c r="BF134" i="8"/>
  <c r="BE120" i="8"/>
  <c r="BE134" i="8"/>
  <c r="BD120" i="8"/>
  <c r="BD134" i="8"/>
  <c r="BC120" i="8"/>
  <c r="BC134" i="8"/>
  <c r="BB120" i="8"/>
  <c r="BB134" i="8"/>
  <c r="BA120" i="8"/>
  <c r="BA134" i="8"/>
  <c r="AZ120" i="8"/>
  <c r="AZ134" i="8"/>
  <c r="AY120" i="8"/>
  <c r="AY134" i="8"/>
  <c r="AX120" i="8"/>
  <c r="AX134" i="8"/>
  <c r="AW120" i="8"/>
  <c r="AW134" i="8"/>
  <c r="AV120" i="8"/>
  <c r="AV134" i="8"/>
  <c r="AU120" i="8"/>
  <c r="AU134" i="8"/>
  <c r="AT120" i="8"/>
  <c r="AT134" i="8"/>
  <c r="AS120" i="8"/>
  <c r="AS134" i="8"/>
  <c r="AR120" i="8"/>
  <c r="AR134" i="8"/>
  <c r="AQ120" i="8"/>
  <c r="AQ134" i="8"/>
  <c r="AP120" i="8"/>
  <c r="AP134" i="8"/>
  <c r="AO120" i="8"/>
  <c r="AO134" i="8"/>
  <c r="AN120" i="8"/>
  <c r="AN134" i="8"/>
  <c r="AM120" i="8"/>
  <c r="AM134" i="8"/>
  <c r="AL120" i="8"/>
  <c r="AL134" i="8"/>
  <c r="AK120" i="8"/>
  <c r="AK134" i="8"/>
  <c r="AJ120" i="8"/>
  <c r="AJ134" i="8"/>
  <c r="AI120" i="8"/>
  <c r="AI134" i="8"/>
  <c r="AH120" i="8"/>
  <c r="AH134" i="8"/>
  <c r="AG120" i="8"/>
  <c r="AG134" i="8"/>
  <c r="AF120" i="8"/>
  <c r="AF134" i="8"/>
  <c r="AE120" i="8"/>
  <c r="AE134" i="8"/>
  <c r="AD120" i="8"/>
  <c r="AD134" i="8"/>
  <c r="AC120" i="8"/>
  <c r="AC134" i="8"/>
  <c r="AB120" i="8"/>
  <c r="AB134" i="8"/>
  <c r="AA120" i="8"/>
  <c r="AA134" i="8"/>
  <c r="Z120" i="8"/>
  <c r="Z134" i="8"/>
  <c r="Y120" i="8"/>
  <c r="Y134" i="8"/>
  <c r="X120" i="8"/>
  <c r="X134" i="8"/>
  <c r="W120" i="8"/>
  <c r="W134" i="8"/>
  <c r="V120" i="8"/>
  <c r="V134" i="8"/>
  <c r="U120" i="8"/>
  <c r="U134" i="8"/>
  <c r="T120" i="8"/>
  <c r="T134" i="8"/>
  <c r="S120" i="8"/>
  <c r="S134" i="8"/>
  <c r="R120" i="8"/>
  <c r="R134" i="8"/>
  <c r="Q120" i="8"/>
  <c r="Q134" i="8"/>
  <c r="P120" i="8"/>
  <c r="P134" i="8"/>
  <c r="O120" i="8"/>
  <c r="O134" i="8"/>
  <c r="N120" i="8"/>
  <c r="N134" i="8"/>
  <c r="M120" i="8"/>
  <c r="M134" i="8"/>
  <c r="L120" i="8"/>
  <c r="L134" i="8"/>
  <c r="K120" i="8"/>
  <c r="K134" i="8"/>
  <c r="J120" i="8"/>
  <c r="J134" i="8"/>
  <c r="I120" i="8"/>
  <c r="I134" i="8"/>
  <c r="H120" i="8"/>
  <c r="H134" i="8"/>
  <c r="G120" i="8"/>
  <c r="G134" i="8"/>
  <c r="F120" i="8"/>
  <c r="F134" i="8"/>
  <c r="E120" i="8"/>
  <c r="E134" i="8"/>
  <c r="D120" i="8"/>
  <c r="D134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BA12" i="8"/>
  <c r="BA13" i="8"/>
  <c r="BA16" i="8"/>
  <c r="AZ12" i="8"/>
  <c r="AZ13" i="8"/>
  <c r="AZ16" i="8"/>
  <c r="AY12" i="8"/>
  <c r="AY13" i="8"/>
  <c r="AY16" i="8"/>
  <c r="AX12" i="8"/>
  <c r="AX13" i="8"/>
  <c r="AX16" i="8"/>
  <c r="AW12" i="8"/>
  <c r="AW13" i="8"/>
  <c r="AW16" i="8"/>
  <c r="AV12" i="8"/>
  <c r="AV13" i="8"/>
  <c r="AV16" i="8"/>
  <c r="AU12" i="8"/>
  <c r="AU13" i="8"/>
  <c r="AU16" i="8"/>
  <c r="AT12" i="8"/>
  <c r="AT13" i="8"/>
  <c r="AT16" i="8"/>
  <c r="AS12" i="8"/>
  <c r="AS13" i="8"/>
  <c r="AS16" i="8"/>
  <c r="AR12" i="8"/>
  <c r="AR13" i="8"/>
  <c r="AR16" i="8"/>
  <c r="AQ12" i="8"/>
  <c r="AQ13" i="8"/>
  <c r="AQ16" i="8"/>
  <c r="AP12" i="8"/>
  <c r="AP13" i="8"/>
  <c r="AP16" i="8"/>
  <c r="AO12" i="8"/>
  <c r="AO13" i="8"/>
  <c r="AO16" i="8"/>
  <c r="AN12" i="8"/>
  <c r="AN13" i="8"/>
  <c r="AN16" i="8"/>
  <c r="AM12" i="8"/>
  <c r="AM13" i="8"/>
  <c r="AM16" i="8"/>
  <c r="AL12" i="8"/>
  <c r="AL13" i="8"/>
  <c r="AL16" i="8"/>
  <c r="AK12" i="8"/>
  <c r="AK13" i="8"/>
  <c r="AK16" i="8"/>
  <c r="AJ12" i="8"/>
  <c r="AJ13" i="8"/>
  <c r="AJ16" i="8"/>
  <c r="AI12" i="8"/>
  <c r="AI13" i="8"/>
  <c r="AI16" i="8"/>
  <c r="AH12" i="8"/>
  <c r="AH13" i="8"/>
  <c r="AH16" i="8"/>
  <c r="AG12" i="8"/>
  <c r="AG13" i="8"/>
  <c r="AG16" i="8"/>
  <c r="AF12" i="8"/>
  <c r="AF13" i="8"/>
  <c r="AF16" i="8"/>
  <c r="AE12" i="8"/>
  <c r="AE13" i="8"/>
  <c r="AE16" i="8"/>
  <c r="M159" i="6"/>
  <c r="L159" i="6"/>
  <c r="K159" i="6"/>
  <c r="J159" i="6"/>
  <c r="I159" i="6"/>
  <c r="H159" i="6"/>
  <c r="G159" i="6"/>
  <c r="F159" i="6"/>
  <c r="E159" i="6"/>
  <c r="D159" i="6"/>
  <c r="M158" i="6"/>
  <c r="L158" i="6"/>
  <c r="K158" i="6"/>
  <c r="J158" i="6"/>
  <c r="I158" i="6"/>
  <c r="H158" i="6"/>
  <c r="G158" i="6"/>
  <c r="F158" i="6"/>
  <c r="E158" i="6"/>
  <c r="D158" i="6"/>
  <c r="EY256" i="8"/>
  <c r="EX256" i="8"/>
  <c r="EW256" i="8"/>
  <c r="EV256" i="8"/>
  <c r="EU256" i="8"/>
  <c r="ET256" i="8"/>
  <c r="ES256" i="8"/>
  <c r="ER256" i="8"/>
  <c r="EQ256" i="8"/>
  <c r="EP256" i="8"/>
  <c r="EO256" i="8"/>
  <c r="EN256" i="8"/>
  <c r="EM256" i="8"/>
  <c r="EL256" i="8"/>
  <c r="EK256" i="8"/>
  <c r="EJ256" i="8"/>
  <c r="EI256" i="8"/>
  <c r="EH256" i="8"/>
  <c r="EG256" i="8"/>
  <c r="EF256" i="8"/>
  <c r="EE256" i="8"/>
  <c r="ED256" i="8"/>
  <c r="EC256" i="8"/>
  <c r="EB256" i="8"/>
  <c r="EA256" i="8"/>
  <c r="DZ256" i="8"/>
  <c r="DY256" i="8"/>
  <c r="DX256" i="8"/>
  <c r="DW256" i="8"/>
  <c r="DV256" i="8"/>
  <c r="DU256" i="8"/>
  <c r="DT256" i="8"/>
  <c r="DS256" i="8"/>
  <c r="DR256" i="8"/>
  <c r="DQ256" i="8"/>
  <c r="DP256" i="8"/>
  <c r="DO256" i="8"/>
  <c r="DN256" i="8"/>
  <c r="DM256" i="8"/>
  <c r="DL256" i="8"/>
  <c r="DK256" i="8"/>
  <c r="DJ256" i="8"/>
  <c r="DI256" i="8"/>
  <c r="DH256" i="8"/>
  <c r="DG256" i="8"/>
  <c r="DF256" i="8"/>
  <c r="DE256" i="8"/>
  <c r="DD256" i="8"/>
  <c r="DC256" i="8"/>
  <c r="DB256" i="8"/>
  <c r="DA256" i="8"/>
  <c r="CZ256" i="8"/>
  <c r="CY256" i="8"/>
  <c r="CX256" i="8"/>
  <c r="CW256" i="8"/>
  <c r="CV256" i="8"/>
  <c r="CU256" i="8"/>
  <c r="CT256" i="8"/>
  <c r="CS256" i="8"/>
  <c r="CR256" i="8"/>
  <c r="CQ256" i="8"/>
  <c r="CP256" i="8"/>
  <c r="CO256" i="8"/>
  <c r="CN256" i="8"/>
  <c r="CM256" i="8"/>
  <c r="CL256" i="8"/>
  <c r="CK256" i="8"/>
  <c r="CJ256" i="8"/>
  <c r="CI256" i="8"/>
  <c r="CH256" i="8"/>
  <c r="CG256" i="8"/>
  <c r="CF256" i="8"/>
  <c r="CE256" i="8"/>
  <c r="CD256" i="8"/>
  <c r="CC256" i="8"/>
  <c r="CB256" i="8"/>
  <c r="CA256" i="8"/>
  <c r="BZ256" i="8"/>
  <c r="BY256" i="8"/>
  <c r="BX256" i="8"/>
  <c r="BW256" i="8"/>
  <c r="BV256" i="8"/>
  <c r="BU256" i="8"/>
  <c r="BT256" i="8"/>
  <c r="BS256" i="8"/>
  <c r="BR256" i="8"/>
  <c r="BQ256" i="8"/>
  <c r="BP256" i="8"/>
  <c r="BO256" i="8"/>
  <c r="BN256" i="8"/>
  <c r="BM256" i="8"/>
  <c r="BL256" i="8"/>
  <c r="BK256" i="8"/>
  <c r="BJ256" i="8"/>
  <c r="BI256" i="8"/>
  <c r="BH256" i="8"/>
  <c r="BG256" i="8"/>
  <c r="BF256" i="8"/>
  <c r="BE256" i="8"/>
  <c r="BD256" i="8"/>
  <c r="BC256" i="8"/>
  <c r="BB256" i="8"/>
  <c r="BA256" i="8"/>
  <c r="AZ256" i="8"/>
  <c r="AY256" i="8"/>
  <c r="AX256" i="8"/>
  <c r="AW256" i="8"/>
  <c r="AV256" i="8"/>
  <c r="AU256" i="8"/>
  <c r="AT256" i="8"/>
  <c r="AS256" i="8"/>
  <c r="AR256" i="8"/>
  <c r="AQ256" i="8"/>
  <c r="AP256" i="8"/>
  <c r="AO256" i="8"/>
  <c r="AN256" i="8"/>
  <c r="AM256" i="8"/>
  <c r="AL256" i="8"/>
  <c r="AK256" i="8"/>
  <c r="AJ256" i="8"/>
  <c r="AI256" i="8"/>
  <c r="AH256" i="8"/>
  <c r="AG256" i="8"/>
  <c r="AF256" i="8"/>
  <c r="AE256" i="8"/>
  <c r="AD256" i="8"/>
  <c r="AC256" i="8"/>
  <c r="AB256" i="8"/>
  <c r="AA256" i="8"/>
  <c r="Z256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EY244" i="8"/>
  <c r="EX244" i="8"/>
  <c r="EW244" i="8"/>
  <c r="EV244" i="8"/>
  <c r="EU244" i="8"/>
  <c r="ET244" i="8"/>
  <c r="ES244" i="8"/>
  <c r="ER244" i="8"/>
  <c r="EQ244" i="8"/>
  <c r="EP244" i="8"/>
  <c r="EO244" i="8"/>
  <c r="EN244" i="8"/>
  <c r="EM244" i="8"/>
  <c r="EL244" i="8"/>
  <c r="EK244" i="8"/>
  <c r="EJ244" i="8"/>
  <c r="EI244" i="8"/>
  <c r="EH244" i="8"/>
  <c r="EG244" i="8"/>
  <c r="EF244" i="8"/>
  <c r="EE244" i="8"/>
  <c r="ED244" i="8"/>
  <c r="EC244" i="8"/>
  <c r="EB244" i="8"/>
  <c r="EA244" i="8"/>
  <c r="DZ244" i="8"/>
  <c r="DY244" i="8"/>
  <c r="DX244" i="8"/>
  <c r="DW244" i="8"/>
  <c r="DV244" i="8"/>
  <c r="DU244" i="8"/>
  <c r="DT244" i="8"/>
  <c r="DS244" i="8"/>
  <c r="DR244" i="8"/>
  <c r="DQ244" i="8"/>
  <c r="DP244" i="8"/>
  <c r="DO244" i="8"/>
  <c r="DN244" i="8"/>
  <c r="DM244" i="8"/>
  <c r="DL244" i="8"/>
  <c r="DK244" i="8"/>
  <c r="DJ244" i="8"/>
  <c r="DI244" i="8"/>
  <c r="DH244" i="8"/>
  <c r="DG244" i="8"/>
  <c r="DF244" i="8"/>
  <c r="DE244" i="8"/>
  <c r="DD244" i="8"/>
  <c r="DC244" i="8"/>
  <c r="DB244" i="8"/>
  <c r="DA244" i="8"/>
  <c r="CZ244" i="8"/>
  <c r="CY244" i="8"/>
  <c r="CX244" i="8"/>
  <c r="CW244" i="8"/>
  <c r="CV244" i="8"/>
  <c r="CU244" i="8"/>
  <c r="CT244" i="8"/>
  <c r="CS244" i="8"/>
  <c r="CR244" i="8"/>
  <c r="CQ244" i="8"/>
  <c r="CP244" i="8"/>
  <c r="CO244" i="8"/>
  <c r="CN244" i="8"/>
  <c r="CM244" i="8"/>
  <c r="CL244" i="8"/>
  <c r="CK244" i="8"/>
  <c r="CJ244" i="8"/>
  <c r="CI244" i="8"/>
  <c r="CH244" i="8"/>
  <c r="CG244" i="8"/>
  <c r="CF244" i="8"/>
  <c r="CE244" i="8"/>
  <c r="CD244" i="8"/>
  <c r="CC244" i="8"/>
  <c r="CB244" i="8"/>
  <c r="CA244" i="8"/>
  <c r="BZ244" i="8"/>
  <c r="BY244" i="8"/>
  <c r="BX244" i="8"/>
  <c r="BW244" i="8"/>
  <c r="BV244" i="8"/>
  <c r="BU244" i="8"/>
  <c r="BT244" i="8"/>
  <c r="BS244" i="8"/>
  <c r="BR244" i="8"/>
  <c r="BQ244" i="8"/>
  <c r="BP244" i="8"/>
  <c r="BO244" i="8"/>
  <c r="BN244" i="8"/>
  <c r="BM244" i="8"/>
  <c r="BL244" i="8"/>
  <c r="BK244" i="8"/>
  <c r="BJ244" i="8"/>
  <c r="BI244" i="8"/>
  <c r="BH244" i="8"/>
  <c r="BG244" i="8"/>
  <c r="BF244" i="8"/>
  <c r="BE244" i="8"/>
  <c r="BD244" i="8"/>
  <c r="BC244" i="8"/>
  <c r="BB244" i="8"/>
  <c r="BA244" i="8"/>
  <c r="AZ244" i="8"/>
  <c r="AY244" i="8"/>
  <c r="AX244" i="8"/>
  <c r="AW244" i="8"/>
  <c r="AV244" i="8"/>
  <c r="AU244" i="8"/>
  <c r="AT244" i="8"/>
  <c r="AS244" i="8"/>
  <c r="AR244" i="8"/>
  <c r="AQ244" i="8"/>
  <c r="AP244" i="8"/>
  <c r="AO244" i="8"/>
  <c r="AN244" i="8"/>
  <c r="AM244" i="8"/>
  <c r="AL244" i="8"/>
  <c r="AK244" i="8"/>
  <c r="AJ244" i="8"/>
  <c r="AI244" i="8"/>
  <c r="AH244" i="8"/>
  <c r="AG244" i="8"/>
  <c r="AF244" i="8"/>
  <c r="AE244" i="8"/>
  <c r="AD244" i="8"/>
  <c r="AC244" i="8"/>
  <c r="AB244" i="8"/>
  <c r="AA244" i="8"/>
  <c r="Z244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EY236" i="8"/>
  <c r="EX236" i="8"/>
  <c r="EW236" i="8"/>
  <c r="EV236" i="8"/>
  <c r="EU236" i="8"/>
  <c r="ET236" i="8"/>
  <c r="ES236" i="8"/>
  <c r="ER236" i="8"/>
  <c r="EQ236" i="8"/>
  <c r="EP236" i="8"/>
  <c r="EO236" i="8"/>
  <c r="EN236" i="8"/>
  <c r="EM236" i="8"/>
  <c r="EL236" i="8"/>
  <c r="EK236" i="8"/>
  <c r="EJ236" i="8"/>
  <c r="EI236" i="8"/>
  <c r="EH236" i="8"/>
  <c r="EG236" i="8"/>
  <c r="EF236" i="8"/>
  <c r="EE236" i="8"/>
  <c r="ED236" i="8"/>
  <c r="EC236" i="8"/>
  <c r="EB236" i="8"/>
  <c r="EA236" i="8"/>
  <c r="DZ236" i="8"/>
  <c r="DY236" i="8"/>
  <c r="DX236" i="8"/>
  <c r="DW236" i="8"/>
  <c r="DV236" i="8"/>
  <c r="DU236" i="8"/>
  <c r="DT236" i="8"/>
  <c r="DS236" i="8"/>
  <c r="DR236" i="8"/>
  <c r="DQ236" i="8"/>
  <c r="DP236" i="8"/>
  <c r="DO236" i="8"/>
  <c r="DN236" i="8"/>
  <c r="DM236" i="8"/>
  <c r="DL236" i="8"/>
  <c r="DK236" i="8"/>
  <c r="DJ236" i="8"/>
  <c r="DI236" i="8"/>
  <c r="DH236" i="8"/>
  <c r="DG236" i="8"/>
  <c r="DF236" i="8"/>
  <c r="DE236" i="8"/>
  <c r="DD236" i="8"/>
  <c r="DC236" i="8"/>
  <c r="DB236" i="8"/>
  <c r="DA236" i="8"/>
  <c r="CZ236" i="8"/>
  <c r="CY236" i="8"/>
  <c r="CX236" i="8"/>
  <c r="CW236" i="8"/>
  <c r="CV236" i="8"/>
  <c r="CU236" i="8"/>
  <c r="CT236" i="8"/>
  <c r="CS236" i="8"/>
  <c r="CR236" i="8"/>
  <c r="CQ236" i="8"/>
  <c r="CP236" i="8"/>
  <c r="CO236" i="8"/>
  <c r="CN236" i="8"/>
  <c r="CM236" i="8"/>
  <c r="CL236" i="8"/>
  <c r="CK236" i="8"/>
  <c r="CJ236" i="8"/>
  <c r="CI236" i="8"/>
  <c r="CH236" i="8"/>
  <c r="CG236" i="8"/>
  <c r="CF236" i="8"/>
  <c r="CE236" i="8"/>
  <c r="CD236" i="8"/>
  <c r="CC236" i="8"/>
  <c r="CB236" i="8"/>
  <c r="CA236" i="8"/>
  <c r="BZ236" i="8"/>
  <c r="BY236" i="8"/>
  <c r="BX236" i="8"/>
  <c r="BW236" i="8"/>
  <c r="BV236" i="8"/>
  <c r="BU236" i="8"/>
  <c r="BT236" i="8"/>
  <c r="BS236" i="8"/>
  <c r="BR236" i="8"/>
  <c r="BQ236" i="8"/>
  <c r="BP236" i="8"/>
  <c r="BO236" i="8"/>
  <c r="BN236" i="8"/>
  <c r="BM236" i="8"/>
  <c r="BL236" i="8"/>
  <c r="BK236" i="8"/>
  <c r="BJ236" i="8"/>
  <c r="BI236" i="8"/>
  <c r="BH236" i="8"/>
  <c r="BG236" i="8"/>
  <c r="BF236" i="8"/>
  <c r="BE236" i="8"/>
  <c r="BD236" i="8"/>
  <c r="BC236" i="8"/>
  <c r="BB236" i="8"/>
  <c r="BA236" i="8"/>
  <c r="AZ236" i="8"/>
  <c r="AY236" i="8"/>
  <c r="AX236" i="8"/>
  <c r="AW236" i="8"/>
  <c r="AV236" i="8"/>
  <c r="AU236" i="8"/>
  <c r="AT236" i="8"/>
  <c r="AS236" i="8"/>
  <c r="AR236" i="8"/>
  <c r="AQ236" i="8"/>
  <c r="AP236" i="8"/>
  <c r="AO236" i="8"/>
  <c r="AN236" i="8"/>
  <c r="AM236" i="8"/>
  <c r="AL236" i="8"/>
  <c r="AK236" i="8"/>
  <c r="AJ236" i="8"/>
  <c r="AI236" i="8"/>
  <c r="AH236" i="8"/>
  <c r="AG236" i="8"/>
  <c r="AF236" i="8"/>
  <c r="AE236" i="8"/>
  <c r="AD236" i="8"/>
  <c r="AC236" i="8"/>
  <c r="AB236" i="8"/>
  <c r="AA236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Z102" i="8"/>
  <c r="Z103" i="8"/>
  <c r="FU105" i="8"/>
  <c r="FT105" i="8"/>
  <c r="FS105" i="8"/>
  <c r="FR105" i="8"/>
  <c r="FQ105" i="8"/>
  <c r="FP105" i="8"/>
  <c r="FO105" i="8"/>
  <c r="FN105" i="8"/>
  <c r="FM105" i="8"/>
  <c r="FL105" i="8"/>
  <c r="FK105" i="8"/>
  <c r="FJ105" i="8"/>
  <c r="FI105" i="8"/>
  <c r="FH105" i="8"/>
  <c r="FG105" i="8"/>
  <c r="FF105" i="8"/>
  <c r="FE105" i="8"/>
  <c r="FD105" i="8"/>
  <c r="FC105" i="8"/>
  <c r="FB105" i="8"/>
  <c r="FA105" i="8"/>
  <c r="EZ105" i="8"/>
  <c r="EY105" i="8"/>
  <c r="EX105" i="8"/>
  <c r="EW105" i="8"/>
  <c r="EV105" i="8"/>
  <c r="EU105" i="8"/>
  <c r="ET105" i="8"/>
  <c r="ES105" i="8"/>
  <c r="ER105" i="8"/>
  <c r="EQ105" i="8"/>
  <c r="EP105" i="8"/>
  <c r="EO105" i="8"/>
  <c r="EN105" i="8"/>
  <c r="EM105" i="8"/>
  <c r="EL105" i="8"/>
  <c r="EK105" i="8"/>
  <c r="EJ105" i="8"/>
  <c r="EI105" i="8"/>
  <c r="EH105" i="8"/>
  <c r="EG105" i="8"/>
  <c r="EF105" i="8"/>
  <c r="EE105" i="8"/>
  <c r="ED105" i="8"/>
  <c r="EC105" i="8"/>
  <c r="EB105" i="8"/>
  <c r="EA105" i="8"/>
  <c r="DZ105" i="8"/>
  <c r="DY105" i="8"/>
  <c r="DX105" i="8"/>
  <c r="DW105" i="8"/>
  <c r="DV105" i="8"/>
  <c r="DU105" i="8"/>
  <c r="DT105" i="8"/>
  <c r="DS105" i="8"/>
  <c r="DR105" i="8"/>
  <c r="DQ105" i="8"/>
  <c r="DP105" i="8"/>
  <c r="DO105" i="8"/>
  <c r="DN105" i="8"/>
  <c r="DM105" i="8"/>
  <c r="DL105" i="8"/>
  <c r="DK105" i="8"/>
  <c r="DJ105" i="8"/>
  <c r="DI105" i="8"/>
  <c r="DH105" i="8"/>
  <c r="DG105" i="8"/>
  <c r="DF105" i="8"/>
  <c r="DE105" i="8"/>
  <c r="DD105" i="8"/>
  <c r="DC105" i="8"/>
  <c r="DB105" i="8"/>
  <c r="DA105" i="8"/>
  <c r="CZ105" i="8"/>
  <c r="CY105" i="8"/>
  <c r="CX105" i="8"/>
  <c r="CW105" i="8"/>
  <c r="CV105" i="8"/>
  <c r="CU105" i="8"/>
  <c r="CT105" i="8"/>
  <c r="CS105" i="8"/>
  <c r="CR105" i="8"/>
  <c r="CQ105" i="8"/>
  <c r="CP105" i="8"/>
  <c r="CO105" i="8"/>
  <c r="CN105" i="8"/>
  <c r="CM105" i="8"/>
  <c r="CL105" i="8"/>
  <c r="CK105" i="8"/>
  <c r="CJ105" i="8"/>
  <c r="CI105" i="8"/>
  <c r="CH105" i="8"/>
  <c r="CG105" i="8"/>
  <c r="CF105" i="8"/>
  <c r="CE105" i="8"/>
  <c r="CD105" i="8"/>
  <c r="CC105" i="8"/>
  <c r="CB105" i="8"/>
  <c r="CA105" i="8"/>
  <c r="BZ105" i="8"/>
  <c r="BY105" i="8"/>
  <c r="BX105" i="8"/>
  <c r="BW105" i="8"/>
  <c r="BV105" i="8"/>
  <c r="BU105" i="8"/>
  <c r="BT105" i="8"/>
  <c r="BS105" i="8"/>
  <c r="BR105" i="8"/>
  <c r="BQ105" i="8"/>
  <c r="BP105" i="8"/>
  <c r="BO105" i="8"/>
  <c r="BN105" i="8"/>
  <c r="BM105" i="8"/>
  <c r="BL105" i="8"/>
  <c r="BK105" i="8"/>
  <c r="BJ105" i="8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99" i="8"/>
  <c r="Z100" i="8"/>
  <c r="Z101" i="8"/>
  <c r="Z98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Z104" i="8"/>
  <c r="Z97" i="8"/>
  <c r="Z96" i="8"/>
  <c r="EY288" i="8"/>
  <c r="EX288" i="8"/>
  <c r="EW288" i="8"/>
  <c r="EV288" i="8"/>
  <c r="EU288" i="8"/>
  <c r="ET288" i="8"/>
  <c r="ES288" i="8"/>
  <c r="ER288" i="8"/>
  <c r="EQ288" i="8"/>
  <c r="EP288" i="8"/>
  <c r="EO288" i="8"/>
  <c r="EN288" i="8"/>
  <c r="EM288" i="8"/>
  <c r="EL288" i="8"/>
  <c r="EK288" i="8"/>
  <c r="EJ288" i="8"/>
  <c r="EI288" i="8"/>
  <c r="EH288" i="8"/>
  <c r="EG288" i="8"/>
  <c r="EF288" i="8"/>
  <c r="EE288" i="8"/>
  <c r="ED288" i="8"/>
  <c r="EC288" i="8"/>
  <c r="EB288" i="8"/>
  <c r="EA288" i="8"/>
  <c r="DZ288" i="8"/>
  <c r="DY288" i="8"/>
  <c r="DX288" i="8"/>
  <c r="DW288" i="8"/>
  <c r="DV288" i="8"/>
  <c r="DU288" i="8"/>
  <c r="DT288" i="8"/>
  <c r="DS288" i="8"/>
  <c r="DR288" i="8"/>
  <c r="DQ288" i="8"/>
  <c r="DP288" i="8"/>
  <c r="DO288" i="8"/>
  <c r="DN288" i="8"/>
  <c r="DM288" i="8"/>
  <c r="DL288" i="8"/>
  <c r="DK288" i="8"/>
  <c r="DJ288" i="8"/>
  <c r="DI288" i="8"/>
  <c r="DH288" i="8"/>
  <c r="DG288" i="8"/>
  <c r="DF288" i="8"/>
  <c r="DE288" i="8"/>
  <c r="DD288" i="8"/>
  <c r="DC288" i="8"/>
  <c r="DB288" i="8"/>
  <c r="DA288" i="8"/>
  <c r="CZ288" i="8"/>
  <c r="CY288" i="8"/>
  <c r="CX288" i="8"/>
  <c r="CW288" i="8"/>
  <c r="CV288" i="8"/>
  <c r="CU288" i="8"/>
  <c r="CT288" i="8"/>
  <c r="CS288" i="8"/>
  <c r="CR288" i="8"/>
  <c r="CQ288" i="8"/>
  <c r="CP288" i="8"/>
  <c r="CO288" i="8"/>
  <c r="CN288" i="8"/>
  <c r="CM288" i="8"/>
  <c r="CL288" i="8"/>
  <c r="CK288" i="8"/>
  <c r="CJ288" i="8"/>
  <c r="CI288" i="8"/>
  <c r="CH288" i="8"/>
  <c r="CG288" i="8"/>
  <c r="CF288" i="8"/>
  <c r="CE288" i="8"/>
  <c r="CD288" i="8"/>
  <c r="CC288" i="8"/>
  <c r="CB288" i="8"/>
  <c r="CA288" i="8"/>
  <c r="BZ288" i="8"/>
  <c r="BY288" i="8"/>
  <c r="BX288" i="8"/>
  <c r="BW288" i="8"/>
  <c r="BV288" i="8"/>
  <c r="BU288" i="8"/>
  <c r="BT288" i="8"/>
  <c r="BS288" i="8"/>
  <c r="BR288" i="8"/>
  <c r="BQ288" i="8"/>
  <c r="BP288" i="8"/>
  <c r="BO288" i="8"/>
  <c r="BN288" i="8"/>
  <c r="BM288" i="8"/>
  <c r="BL288" i="8"/>
  <c r="BK288" i="8"/>
  <c r="BJ288" i="8"/>
  <c r="BI288" i="8"/>
  <c r="BH288" i="8"/>
  <c r="BG288" i="8"/>
  <c r="BF288" i="8"/>
  <c r="BE288" i="8"/>
  <c r="BD288" i="8"/>
  <c r="BC288" i="8"/>
  <c r="BB288" i="8"/>
  <c r="BA288" i="8"/>
  <c r="AZ288" i="8"/>
  <c r="AY288" i="8"/>
  <c r="AX288" i="8"/>
  <c r="AW288" i="8"/>
  <c r="AV288" i="8"/>
  <c r="AU288" i="8"/>
  <c r="AT288" i="8"/>
  <c r="AS288" i="8"/>
  <c r="AR288" i="8"/>
  <c r="AQ288" i="8"/>
  <c r="AP288" i="8"/>
  <c r="AO288" i="8"/>
  <c r="AN288" i="8"/>
  <c r="AM288" i="8"/>
  <c r="AL288" i="8"/>
  <c r="AK288" i="8"/>
  <c r="AJ288" i="8"/>
  <c r="AI288" i="8"/>
  <c r="AH288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EY200" i="8"/>
  <c r="EX200" i="8"/>
  <c r="EW200" i="8"/>
  <c r="EV200" i="8"/>
  <c r="EU200" i="8"/>
  <c r="ET200" i="8"/>
  <c r="ES200" i="8"/>
  <c r="ER200" i="8"/>
  <c r="EQ200" i="8"/>
  <c r="EP200" i="8"/>
  <c r="EO200" i="8"/>
  <c r="EN200" i="8"/>
  <c r="EM200" i="8"/>
  <c r="EL200" i="8"/>
  <c r="EK200" i="8"/>
  <c r="EJ200" i="8"/>
  <c r="EI200" i="8"/>
  <c r="EH200" i="8"/>
  <c r="EG200" i="8"/>
  <c r="EF200" i="8"/>
  <c r="EE200" i="8"/>
  <c r="ED200" i="8"/>
  <c r="EC200" i="8"/>
  <c r="EB200" i="8"/>
  <c r="EA200" i="8"/>
  <c r="DZ200" i="8"/>
  <c r="DY200" i="8"/>
  <c r="DX200" i="8"/>
  <c r="DW200" i="8"/>
  <c r="DV200" i="8"/>
  <c r="DU200" i="8"/>
  <c r="DT200" i="8"/>
  <c r="DS200" i="8"/>
  <c r="DR200" i="8"/>
  <c r="DQ200" i="8"/>
  <c r="DP200" i="8"/>
  <c r="DO200" i="8"/>
  <c r="DN200" i="8"/>
  <c r="DM200" i="8"/>
  <c r="DL200" i="8"/>
  <c r="DK200" i="8"/>
  <c r="DJ200" i="8"/>
  <c r="DI200" i="8"/>
  <c r="DH200" i="8"/>
  <c r="DG200" i="8"/>
  <c r="DF200" i="8"/>
  <c r="DE200" i="8"/>
  <c r="DD200" i="8"/>
  <c r="DC200" i="8"/>
  <c r="DB200" i="8"/>
  <c r="DA200" i="8"/>
  <c r="CZ200" i="8"/>
  <c r="CY200" i="8"/>
  <c r="CX200" i="8"/>
  <c r="CW200" i="8"/>
  <c r="CV200" i="8"/>
  <c r="CU200" i="8"/>
  <c r="CT200" i="8"/>
  <c r="CS200" i="8"/>
  <c r="CR200" i="8"/>
  <c r="CQ200" i="8"/>
  <c r="CP200" i="8"/>
  <c r="CO200" i="8"/>
  <c r="CN200" i="8"/>
  <c r="CM200" i="8"/>
  <c r="CL200" i="8"/>
  <c r="CK200" i="8"/>
  <c r="CJ200" i="8"/>
  <c r="CI200" i="8"/>
  <c r="CH200" i="8"/>
  <c r="CG200" i="8"/>
  <c r="CF200" i="8"/>
  <c r="CE200" i="8"/>
  <c r="CD200" i="8"/>
  <c r="CC200" i="8"/>
  <c r="CB200" i="8"/>
  <c r="CA200" i="8"/>
  <c r="BZ200" i="8"/>
  <c r="BY200" i="8"/>
  <c r="BX200" i="8"/>
  <c r="BW200" i="8"/>
  <c r="BV200" i="8"/>
  <c r="BU200" i="8"/>
  <c r="BT200" i="8"/>
  <c r="BS200" i="8"/>
  <c r="BR200" i="8"/>
  <c r="BQ200" i="8"/>
  <c r="BP200" i="8"/>
  <c r="BO200" i="8"/>
  <c r="BN200" i="8"/>
  <c r="BM200" i="8"/>
  <c r="BL200" i="8"/>
  <c r="BK200" i="8"/>
  <c r="BJ200" i="8"/>
  <c r="BI200" i="8"/>
  <c r="BH200" i="8"/>
  <c r="BG200" i="8"/>
  <c r="BF200" i="8"/>
  <c r="BE200" i="8"/>
  <c r="BD200" i="8"/>
  <c r="BC200" i="8"/>
  <c r="BB200" i="8"/>
  <c r="BA200" i="8"/>
  <c r="AZ200" i="8"/>
  <c r="AY200" i="8"/>
  <c r="AX200" i="8"/>
  <c r="AW200" i="8"/>
  <c r="AV200" i="8"/>
  <c r="AU200" i="8"/>
  <c r="AT200" i="8"/>
  <c r="AS200" i="8"/>
  <c r="AR200" i="8"/>
  <c r="AQ200" i="8"/>
  <c r="AP200" i="8"/>
  <c r="AO200" i="8"/>
  <c r="AN200" i="8"/>
  <c r="AM200" i="8"/>
  <c r="AL200" i="8"/>
  <c r="AK200" i="8"/>
  <c r="AJ200" i="8"/>
  <c r="AI200" i="8"/>
  <c r="AH200" i="8"/>
  <c r="AG200" i="8"/>
  <c r="AF200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EY278" i="8"/>
  <c r="EX278" i="8"/>
  <c r="EW278" i="8"/>
  <c r="EV278" i="8"/>
  <c r="EU278" i="8"/>
  <c r="ET278" i="8"/>
  <c r="ES278" i="8"/>
  <c r="ER278" i="8"/>
  <c r="EQ278" i="8"/>
  <c r="EP278" i="8"/>
  <c r="EO278" i="8"/>
  <c r="EN278" i="8"/>
  <c r="EM278" i="8"/>
  <c r="EL278" i="8"/>
  <c r="EK278" i="8"/>
  <c r="EJ278" i="8"/>
  <c r="EI278" i="8"/>
  <c r="EH278" i="8"/>
  <c r="EG278" i="8"/>
  <c r="EF278" i="8"/>
  <c r="EE278" i="8"/>
  <c r="ED278" i="8"/>
  <c r="EC278" i="8"/>
  <c r="EB278" i="8"/>
  <c r="EA278" i="8"/>
  <c r="DZ278" i="8"/>
  <c r="DY278" i="8"/>
  <c r="DX278" i="8"/>
  <c r="DW278" i="8"/>
  <c r="DV278" i="8"/>
  <c r="DU278" i="8"/>
  <c r="DT278" i="8"/>
  <c r="DS278" i="8"/>
  <c r="DR278" i="8"/>
  <c r="DQ278" i="8"/>
  <c r="DP278" i="8"/>
  <c r="DO278" i="8"/>
  <c r="DN278" i="8"/>
  <c r="DM278" i="8"/>
  <c r="DL278" i="8"/>
  <c r="DK278" i="8"/>
  <c r="DJ278" i="8"/>
  <c r="DI278" i="8"/>
  <c r="DH278" i="8"/>
  <c r="DG278" i="8"/>
  <c r="DF278" i="8"/>
  <c r="DE278" i="8"/>
  <c r="DD278" i="8"/>
  <c r="DC278" i="8"/>
  <c r="DB278" i="8"/>
  <c r="DA278" i="8"/>
  <c r="CZ278" i="8"/>
  <c r="CY278" i="8"/>
  <c r="CX278" i="8"/>
  <c r="CW278" i="8"/>
  <c r="CV278" i="8"/>
  <c r="CU278" i="8"/>
  <c r="CT278" i="8"/>
  <c r="CS278" i="8"/>
  <c r="CR278" i="8"/>
  <c r="CQ278" i="8"/>
  <c r="CP278" i="8"/>
  <c r="CO278" i="8"/>
  <c r="CN278" i="8"/>
  <c r="CM278" i="8"/>
  <c r="CL278" i="8"/>
  <c r="CK278" i="8"/>
  <c r="CJ278" i="8"/>
  <c r="CI278" i="8"/>
  <c r="CH278" i="8"/>
  <c r="CG278" i="8"/>
  <c r="CF278" i="8"/>
  <c r="CE278" i="8"/>
  <c r="CD278" i="8"/>
  <c r="CC278" i="8"/>
  <c r="CB278" i="8"/>
  <c r="CA278" i="8"/>
  <c r="BZ278" i="8"/>
  <c r="BY278" i="8"/>
  <c r="BX278" i="8"/>
  <c r="BW278" i="8"/>
  <c r="BV278" i="8"/>
  <c r="BU278" i="8"/>
  <c r="BT278" i="8"/>
  <c r="BS278" i="8"/>
  <c r="BR278" i="8"/>
  <c r="BQ278" i="8"/>
  <c r="BP278" i="8"/>
  <c r="BO278" i="8"/>
  <c r="BN278" i="8"/>
  <c r="BM278" i="8"/>
  <c r="BL278" i="8"/>
  <c r="BK278" i="8"/>
  <c r="BJ278" i="8"/>
  <c r="BI278" i="8"/>
  <c r="BH278" i="8"/>
  <c r="BG278" i="8"/>
  <c r="BF278" i="8"/>
  <c r="BE278" i="8"/>
  <c r="BD278" i="8"/>
  <c r="BC278" i="8"/>
  <c r="BB278" i="8"/>
  <c r="BA278" i="8"/>
  <c r="AZ278" i="8"/>
  <c r="AY278" i="8"/>
  <c r="AX278" i="8"/>
  <c r="AW278" i="8"/>
  <c r="AV278" i="8"/>
  <c r="AU278" i="8"/>
  <c r="AT278" i="8"/>
  <c r="AS278" i="8"/>
  <c r="AR278" i="8"/>
  <c r="AQ278" i="8"/>
  <c r="AP278" i="8"/>
  <c r="AO278" i="8"/>
  <c r="AN278" i="8"/>
  <c r="AM278" i="8"/>
  <c r="AL278" i="8"/>
  <c r="AK278" i="8"/>
  <c r="AJ278" i="8"/>
  <c r="AI278" i="8"/>
  <c r="AH278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EY274" i="8"/>
  <c r="EX274" i="8"/>
  <c r="EW274" i="8"/>
  <c r="EV274" i="8"/>
  <c r="EU274" i="8"/>
  <c r="ET274" i="8"/>
  <c r="ES274" i="8"/>
  <c r="ER274" i="8"/>
  <c r="EQ274" i="8"/>
  <c r="EP274" i="8"/>
  <c r="EO274" i="8"/>
  <c r="EN274" i="8"/>
  <c r="EM274" i="8"/>
  <c r="EL274" i="8"/>
  <c r="EK274" i="8"/>
  <c r="EJ274" i="8"/>
  <c r="EI274" i="8"/>
  <c r="EH274" i="8"/>
  <c r="EG274" i="8"/>
  <c r="EF274" i="8"/>
  <c r="EE274" i="8"/>
  <c r="ED274" i="8"/>
  <c r="EC274" i="8"/>
  <c r="EB274" i="8"/>
  <c r="EA274" i="8"/>
  <c r="DZ274" i="8"/>
  <c r="DY274" i="8"/>
  <c r="DX274" i="8"/>
  <c r="DW274" i="8"/>
  <c r="DV274" i="8"/>
  <c r="DU274" i="8"/>
  <c r="DT274" i="8"/>
  <c r="DS274" i="8"/>
  <c r="DR274" i="8"/>
  <c r="DQ274" i="8"/>
  <c r="DP274" i="8"/>
  <c r="DO274" i="8"/>
  <c r="DN274" i="8"/>
  <c r="DM274" i="8"/>
  <c r="DL274" i="8"/>
  <c r="DK274" i="8"/>
  <c r="DJ274" i="8"/>
  <c r="DI274" i="8"/>
  <c r="DH274" i="8"/>
  <c r="DG274" i="8"/>
  <c r="DF274" i="8"/>
  <c r="DE274" i="8"/>
  <c r="DD274" i="8"/>
  <c r="DC274" i="8"/>
  <c r="DB274" i="8"/>
  <c r="DA274" i="8"/>
  <c r="CZ274" i="8"/>
  <c r="CY274" i="8"/>
  <c r="CX274" i="8"/>
  <c r="CW274" i="8"/>
  <c r="CV274" i="8"/>
  <c r="CU274" i="8"/>
  <c r="CT274" i="8"/>
  <c r="CS274" i="8"/>
  <c r="CR274" i="8"/>
  <c r="CQ274" i="8"/>
  <c r="CP274" i="8"/>
  <c r="CO274" i="8"/>
  <c r="CN274" i="8"/>
  <c r="CM274" i="8"/>
  <c r="CL274" i="8"/>
  <c r="CK274" i="8"/>
  <c r="CJ274" i="8"/>
  <c r="CI274" i="8"/>
  <c r="CH274" i="8"/>
  <c r="CG274" i="8"/>
  <c r="CF274" i="8"/>
  <c r="CE274" i="8"/>
  <c r="CD274" i="8"/>
  <c r="CC274" i="8"/>
  <c r="CB274" i="8"/>
  <c r="CA274" i="8"/>
  <c r="BZ274" i="8"/>
  <c r="BY274" i="8"/>
  <c r="BX274" i="8"/>
  <c r="BW274" i="8"/>
  <c r="BV274" i="8"/>
  <c r="BU274" i="8"/>
  <c r="BT274" i="8"/>
  <c r="BS274" i="8"/>
  <c r="BR274" i="8"/>
  <c r="BQ274" i="8"/>
  <c r="BP274" i="8"/>
  <c r="BO274" i="8"/>
  <c r="BN274" i="8"/>
  <c r="BM274" i="8"/>
  <c r="BL274" i="8"/>
  <c r="BK274" i="8"/>
  <c r="BJ274" i="8"/>
  <c r="BI274" i="8"/>
  <c r="BH274" i="8"/>
  <c r="BG274" i="8"/>
  <c r="BF274" i="8"/>
  <c r="BE274" i="8"/>
  <c r="BD274" i="8"/>
  <c r="BC274" i="8"/>
  <c r="BB274" i="8"/>
  <c r="BA274" i="8"/>
  <c r="AZ274" i="8"/>
  <c r="AY274" i="8"/>
  <c r="AX274" i="8"/>
  <c r="AW274" i="8"/>
  <c r="AV274" i="8"/>
  <c r="AU274" i="8"/>
  <c r="AT274" i="8"/>
  <c r="AS274" i="8"/>
  <c r="AR274" i="8"/>
  <c r="AQ274" i="8"/>
  <c r="AP274" i="8"/>
  <c r="AO274" i="8"/>
  <c r="AN274" i="8"/>
  <c r="AM274" i="8"/>
  <c r="AL274" i="8"/>
  <c r="AK274" i="8"/>
  <c r="AJ274" i="8"/>
  <c r="AI274" i="8"/>
  <c r="AH274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E15" i="7"/>
  <c r="E14" i="7"/>
  <c r="D15" i="7"/>
  <c r="D14" i="7"/>
  <c r="D144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R29" i="8"/>
  <c r="EQ29" i="8"/>
  <c r="EP29" i="8"/>
  <c r="EO29" i="8"/>
  <c r="EN29" i="8"/>
  <c r="EM29" i="8"/>
  <c r="EL29" i="8"/>
  <c r="EK29" i="8"/>
  <c r="EJ29" i="8"/>
  <c r="EI29" i="8"/>
  <c r="EH29" i="8"/>
  <c r="EG29" i="8"/>
  <c r="EF29" i="8"/>
  <c r="EE29" i="8"/>
  <c r="ED29" i="8"/>
  <c r="EC29" i="8"/>
  <c r="EB29" i="8"/>
  <c r="EA29" i="8"/>
  <c r="DZ29" i="8"/>
  <c r="DY29" i="8"/>
  <c r="DX29" i="8"/>
  <c r="DW29" i="8"/>
  <c r="DV29" i="8"/>
  <c r="DU29" i="8"/>
  <c r="DT29" i="8"/>
  <c r="DS29" i="8"/>
  <c r="DR29" i="8"/>
  <c r="DQ29" i="8"/>
  <c r="DP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EY270" i="8"/>
  <c r="EX270" i="8"/>
  <c r="EW270" i="8"/>
  <c r="EV270" i="8"/>
  <c r="EU270" i="8"/>
  <c r="ET270" i="8"/>
  <c r="ES270" i="8"/>
  <c r="ER270" i="8"/>
  <c r="EQ270" i="8"/>
  <c r="EP270" i="8"/>
  <c r="EO270" i="8"/>
  <c r="EN270" i="8"/>
  <c r="EM270" i="8"/>
  <c r="EL270" i="8"/>
  <c r="EK270" i="8"/>
  <c r="EJ270" i="8"/>
  <c r="EI270" i="8"/>
  <c r="EH270" i="8"/>
  <c r="EG270" i="8"/>
  <c r="EF270" i="8"/>
  <c r="EE270" i="8"/>
  <c r="ED270" i="8"/>
  <c r="EC270" i="8"/>
  <c r="EB270" i="8"/>
  <c r="EA270" i="8"/>
  <c r="DZ270" i="8"/>
  <c r="DY270" i="8"/>
  <c r="DX270" i="8"/>
  <c r="DW270" i="8"/>
  <c r="DV270" i="8"/>
  <c r="DU270" i="8"/>
  <c r="DT270" i="8"/>
  <c r="DS270" i="8"/>
  <c r="DR270" i="8"/>
  <c r="DQ270" i="8"/>
  <c r="DP270" i="8"/>
  <c r="DO270" i="8"/>
  <c r="DN270" i="8"/>
  <c r="DM270" i="8"/>
  <c r="DL270" i="8"/>
  <c r="DK270" i="8"/>
  <c r="DJ270" i="8"/>
  <c r="DI270" i="8"/>
  <c r="DH270" i="8"/>
  <c r="DG270" i="8"/>
  <c r="DF270" i="8"/>
  <c r="DE270" i="8"/>
  <c r="DD270" i="8"/>
  <c r="DC270" i="8"/>
  <c r="DB270" i="8"/>
  <c r="DA270" i="8"/>
  <c r="CZ270" i="8"/>
  <c r="CY270" i="8"/>
  <c r="CX270" i="8"/>
  <c r="CW270" i="8"/>
  <c r="CV270" i="8"/>
  <c r="CU270" i="8"/>
  <c r="CT270" i="8"/>
  <c r="CS270" i="8"/>
  <c r="CR270" i="8"/>
  <c r="CQ270" i="8"/>
  <c r="CP270" i="8"/>
  <c r="CO270" i="8"/>
  <c r="CN270" i="8"/>
  <c r="CM270" i="8"/>
  <c r="CL270" i="8"/>
  <c r="CK270" i="8"/>
  <c r="CJ270" i="8"/>
  <c r="CI270" i="8"/>
  <c r="CH270" i="8"/>
  <c r="CG270" i="8"/>
  <c r="CF270" i="8"/>
  <c r="CE270" i="8"/>
  <c r="CD270" i="8"/>
  <c r="CC270" i="8"/>
  <c r="CB270" i="8"/>
  <c r="CA270" i="8"/>
  <c r="BZ270" i="8"/>
  <c r="BY270" i="8"/>
  <c r="BX270" i="8"/>
  <c r="BW270" i="8"/>
  <c r="BV270" i="8"/>
  <c r="BU270" i="8"/>
  <c r="BT270" i="8"/>
  <c r="BS270" i="8"/>
  <c r="BR270" i="8"/>
  <c r="BQ270" i="8"/>
  <c r="BP270" i="8"/>
  <c r="BO270" i="8"/>
  <c r="BN270" i="8"/>
  <c r="BM270" i="8"/>
  <c r="BL270" i="8"/>
  <c r="BK270" i="8"/>
  <c r="BJ270" i="8"/>
  <c r="BI270" i="8"/>
  <c r="BH270" i="8"/>
  <c r="BG270" i="8"/>
  <c r="BF270" i="8"/>
  <c r="BE270" i="8"/>
  <c r="BD270" i="8"/>
  <c r="BC270" i="8"/>
  <c r="BB270" i="8"/>
  <c r="BA270" i="8"/>
  <c r="AZ270" i="8"/>
  <c r="AY270" i="8"/>
  <c r="AX270" i="8"/>
  <c r="AW270" i="8"/>
  <c r="AV270" i="8"/>
  <c r="AU270" i="8"/>
  <c r="AT270" i="8"/>
  <c r="AS270" i="8"/>
  <c r="AR270" i="8"/>
  <c r="AQ270" i="8"/>
  <c r="AP270" i="8"/>
  <c r="AO270" i="8"/>
  <c r="AN270" i="8"/>
  <c r="AM270" i="8"/>
  <c r="AL270" i="8"/>
  <c r="AK270" i="8"/>
  <c r="AJ270" i="8"/>
  <c r="AI270" i="8"/>
  <c r="AH270" i="8"/>
  <c r="AG270" i="8"/>
  <c r="AF270" i="8"/>
  <c r="AE270" i="8"/>
  <c r="AD270" i="8"/>
  <c r="AC270" i="8"/>
  <c r="AB270" i="8"/>
  <c r="AA270" i="8"/>
  <c r="Z270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FU144" i="8"/>
  <c r="FT144" i="8"/>
  <c r="FS144" i="8"/>
  <c r="FR144" i="8"/>
  <c r="FQ144" i="8"/>
  <c r="FP144" i="8"/>
  <c r="FO144" i="8"/>
  <c r="FN144" i="8"/>
  <c r="FM144" i="8"/>
  <c r="FL144" i="8"/>
  <c r="FK144" i="8"/>
  <c r="FJ144" i="8"/>
  <c r="FI144" i="8"/>
  <c r="FH144" i="8"/>
  <c r="FG144" i="8"/>
  <c r="FF144" i="8"/>
  <c r="FE144" i="8"/>
  <c r="FD144" i="8"/>
  <c r="FC144" i="8"/>
  <c r="FB144" i="8"/>
  <c r="FA144" i="8"/>
  <c r="EZ144" i="8"/>
  <c r="EY144" i="8"/>
  <c r="EX144" i="8"/>
  <c r="EW144" i="8"/>
  <c r="EV144" i="8"/>
  <c r="EU144" i="8"/>
  <c r="ET144" i="8"/>
  <c r="ES144" i="8"/>
  <c r="ER144" i="8"/>
  <c r="EQ144" i="8"/>
  <c r="EP144" i="8"/>
  <c r="EO144" i="8"/>
  <c r="EN144" i="8"/>
  <c r="EM144" i="8"/>
  <c r="EL144" i="8"/>
  <c r="EK144" i="8"/>
  <c r="EJ144" i="8"/>
  <c r="EI144" i="8"/>
  <c r="EH144" i="8"/>
  <c r="EG144" i="8"/>
  <c r="EF144" i="8"/>
  <c r="EE144" i="8"/>
  <c r="ED144" i="8"/>
  <c r="EC144" i="8"/>
  <c r="EB144" i="8"/>
  <c r="EA144" i="8"/>
  <c r="DZ144" i="8"/>
  <c r="DY144" i="8"/>
  <c r="DX144" i="8"/>
  <c r="DW144" i="8"/>
  <c r="DV144" i="8"/>
  <c r="DU144" i="8"/>
  <c r="DT144" i="8"/>
  <c r="DS144" i="8"/>
  <c r="DR144" i="8"/>
  <c r="DQ144" i="8"/>
  <c r="DP144" i="8"/>
  <c r="DO144" i="8"/>
  <c r="DN144" i="8"/>
  <c r="DM144" i="8"/>
  <c r="DL144" i="8"/>
  <c r="DK144" i="8"/>
  <c r="DJ144" i="8"/>
  <c r="DI144" i="8"/>
  <c r="DH144" i="8"/>
  <c r="DG144" i="8"/>
  <c r="DF144" i="8"/>
  <c r="DE144" i="8"/>
  <c r="DD144" i="8"/>
  <c r="DC144" i="8"/>
  <c r="DB144" i="8"/>
  <c r="DA144" i="8"/>
  <c r="CZ144" i="8"/>
  <c r="CY144" i="8"/>
  <c r="CX144" i="8"/>
  <c r="CW144" i="8"/>
  <c r="CV144" i="8"/>
  <c r="CU144" i="8"/>
  <c r="CT144" i="8"/>
  <c r="CS144" i="8"/>
  <c r="CR144" i="8"/>
  <c r="CQ144" i="8"/>
  <c r="CP144" i="8"/>
  <c r="CO144" i="8"/>
  <c r="CN144" i="8"/>
  <c r="CM144" i="8"/>
  <c r="CL144" i="8"/>
  <c r="CK144" i="8"/>
  <c r="CJ144" i="8"/>
  <c r="CI144" i="8"/>
  <c r="CH144" i="8"/>
  <c r="CG144" i="8"/>
  <c r="CF144" i="8"/>
  <c r="CE144" i="8"/>
  <c r="CD144" i="8"/>
  <c r="CC144" i="8"/>
  <c r="CB144" i="8"/>
  <c r="CA144" i="8"/>
  <c r="BZ144" i="8"/>
  <c r="BY144" i="8"/>
  <c r="BX144" i="8"/>
  <c r="BW144" i="8"/>
  <c r="BV144" i="8"/>
  <c r="BU144" i="8"/>
  <c r="BT144" i="8"/>
  <c r="BS144" i="8"/>
  <c r="BR144" i="8"/>
  <c r="BQ144" i="8"/>
  <c r="BP144" i="8"/>
  <c r="BO144" i="8"/>
  <c r="BN144" i="8"/>
  <c r="BM144" i="8"/>
  <c r="BL144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FU123" i="8"/>
  <c r="FT123" i="8"/>
  <c r="FS123" i="8"/>
  <c r="FR123" i="8"/>
  <c r="FQ123" i="8"/>
  <c r="FP123" i="8"/>
  <c r="FO123" i="8"/>
  <c r="FN123" i="8"/>
  <c r="FM123" i="8"/>
  <c r="FL123" i="8"/>
  <c r="FK123" i="8"/>
  <c r="FJ123" i="8"/>
  <c r="FI123" i="8"/>
  <c r="FH123" i="8"/>
  <c r="FG123" i="8"/>
  <c r="FF123" i="8"/>
  <c r="FE123" i="8"/>
  <c r="FD123" i="8"/>
  <c r="FC123" i="8"/>
  <c r="FB123" i="8"/>
  <c r="FA123" i="8"/>
  <c r="EZ123" i="8"/>
  <c r="EY123" i="8"/>
  <c r="EX123" i="8"/>
  <c r="EW123" i="8"/>
  <c r="EV123" i="8"/>
  <c r="EU123" i="8"/>
  <c r="ET123" i="8"/>
  <c r="ES123" i="8"/>
  <c r="ER123" i="8"/>
  <c r="EQ123" i="8"/>
  <c r="EP123" i="8"/>
  <c r="EO123" i="8"/>
  <c r="EN123" i="8"/>
  <c r="EM123" i="8"/>
  <c r="EL123" i="8"/>
  <c r="EK123" i="8"/>
  <c r="EJ123" i="8"/>
  <c r="EI123" i="8"/>
  <c r="EH123" i="8"/>
  <c r="EG123" i="8"/>
  <c r="EF123" i="8"/>
  <c r="EE123" i="8"/>
  <c r="ED123" i="8"/>
  <c r="EC123" i="8"/>
  <c r="EB123" i="8"/>
  <c r="EA123" i="8"/>
  <c r="DZ123" i="8"/>
  <c r="DY123" i="8"/>
  <c r="DX123" i="8"/>
  <c r="DW123" i="8"/>
  <c r="DV123" i="8"/>
  <c r="DU123" i="8"/>
  <c r="DT123" i="8"/>
  <c r="DS123" i="8"/>
  <c r="DR123" i="8"/>
  <c r="DQ123" i="8"/>
  <c r="DP123" i="8"/>
  <c r="DO123" i="8"/>
  <c r="DN123" i="8"/>
  <c r="DM123" i="8"/>
  <c r="DL123" i="8"/>
  <c r="DK123" i="8"/>
  <c r="DJ123" i="8"/>
  <c r="DI123" i="8"/>
  <c r="DH123" i="8"/>
  <c r="DG123" i="8"/>
  <c r="DF123" i="8"/>
  <c r="DE123" i="8"/>
  <c r="DD123" i="8"/>
  <c r="DC123" i="8"/>
  <c r="DB123" i="8"/>
  <c r="DA123" i="8"/>
  <c r="CZ123" i="8"/>
  <c r="CY123" i="8"/>
  <c r="CX123" i="8"/>
  <c r="CW123" i="8"/>
  <c r="CV123" i="8"/>
  <c r="CU123" i="8"/>
  <c r="CT123" i="8"/>
  <c r="CS123" i="8"/>
  <c r="CR123" i="8"/>
  <c r="CQ123" i="8"/>
  <c r="CP123" i="8"/>
  <c r="CO123" i="8"/>
  <c r="CN123" i="8"/>
  <c r="CM123" i="8"/>
  <c r="CL123" i="8"/>
  <c r="CK123" i="8"/>
  <c r="CJ123" i="8"/>
  <c r="CI123" i="8"/>
  <c r="CH123" i="8"/>
  <c r="CG123" i="8"/>
  <c r="CF123" i="8"/>
  <c r="CE123" i="8"/>
  <c r="CD123" i="8"/>
  <c r="CC123" i="8"/>
  <c r="CB123" i="8"/>
  <c r="CA123" i="8"/>
  <c r="BZ123" i="8"/>
  <c r="BY123" i="8"/>
  <c r="BX123" i="8"/>
  <c r="BW123" i="8"/>
  <c r="BV123" i="8"/>
  <c r="BU123" i="8"/>
  <c r="BT123" i="8"/>
  <c r="BS123" i="8"/>
  <c r="BR123" i="8"/>
  <c r="BQ123" i="8"/>
  <c r="BP123" i="8"/>
  <c r="BO123" i="8"/>
  <c r="BN123" i="8"/>
  <c r="BM123" i="8"/>
  <c r="BL123" i="8"/>
  <c r="BK123" i="8"/>
  <c r="BJ123" i="8"/>
  <c r="BI123" i="8"/>
  <c r="BH123" i="8"/>
  <c r="BG123" i="8"/>
  <c r="BF123" i="8"/>
  <c r="BE123" i="8"/>
  <c r="BD123" i="8"/>
  <c r="BC123" i="8"/>
  <c r="BB123" i="8"/>
  <c r="BA123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E211" i="7"/>
  <c r="D211" i="7"/>
  <c r="E21" i="7"/>
  <c r="D21" i="7"/>
  <c r="D8" i="7"/>
  <c r="M223" i="6"/>
  <c r="L223" i="6"/>
  <c r="K223" i="6"/>
  <c r="J223" i="6"/>
  <c r="I223" i="6"/>
  <c r="H223" i="6"/>
  <c r="G223" i="6"/>
  <c r="F223" i="6"/>
  <c r="E223" i="6"/>
  <c r="D223" i="6"/>
  <c r="M21" i="6"/>
  <c r="L21" i="6"/>
  <c r="K21" i="6"/>
  <c r="J21" i="6"/>
  <c r="I21" i="6"/>
  <c r="H21" i="6"/>
  <c r="G21" i="6"/>
  <c r="F21" i="6"/>
  <c r="E21" i="6"/>
  <c r="D21" i="6"/>
</calcChain>
</file>

<file path=xl/sharedStrings.xml><?xml version="1.0" encoding="utf-8"?>
<sst xmlns="http://schemas.openxmlformats.org/spreadsheetml/2006/main" count="21332" uniqueCount="971">
  <si>
    <t>ENGLAND</t>
  </si>
  <si>
    <t>REGION</t>
  </si>
  <si>
    <t>NW</t>
  </si>
  <si>
    <t>Cumbria</t>
  </si>
  <si>
    <t>S</t>
  </si>
  <si>
    <t>NE</t>
  </si>
  <si>
    <t>Northumberland</t>
  </si>
  <si>
    <t>U</t>
  </si>
  <si>
    <t>Gateshead</t>
  </si>
  <si>
    <t>M</t>
  </si>
  <si>
    <t>Newcastle upon Tyne</t>
  </si>
  <si>
    <t>North Tyneside</t>
  </si>
  <si>
    <t>South Tyneside</t>
  </si>
  <si>
    <t>Sunderland</t>
  </si>
  <si>
    <t>Hartlepool</t>
  </si>
  <si>
    <t>Middlesbrough</t>
  </si>
  <si>
    <t>Redcar and Cleveland</t>
  </si>
  <si>
    <t>Stockton-on-Tees</t>
  </si>
  <si>
    <t>Darlington</t>
  </si>
  <si>
    <t>YH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</si>
  <si>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</si>
  <si>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</si>
  <si>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</si>
  <si>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</si>
  <si>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</si>
  <si>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</si>
  <si>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</si>
  <si>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</si>
  <si>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</si>
  <si>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East Riding of Yorkshire</t>
  </si>
  <si>
    <t>Kingston upon Hull</t>
  </si>
  <si>
    <t>North East Lincolnshire</t>
  </si>
  <si>
    <t>North Lincolnshire</t>
  </si>
  <si>
    <t>North Yorkshire</t>
  </si>
  <si>
    <t>York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</si>
  <si>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</si>
  <si>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</si>
  <si>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</si>
  <si>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</si>
  <si>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</si>
  <si>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</si>
  <si>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</si>
  <si>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</si>
  <si>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</si>
  <si>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</si>
  <si>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</si>
  <si>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</si>
  <si>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Sefton</t>
  </si>
  <si>
    <t>St. Helens</t>
  </si>
  <si>
    <t>Wirral</t>
  </si>
  <si>
    <t>Halton</t>
  </si>
  <si>
    <t>Warrington</t>
  </si>
  <si>
    <t>Lancashire</t>
  </si>
  <si>
    <t>Blackburn with Darwen</t>
  </si>
  <si>
    <t>Blackpool</t>
  </si>
  <si>
    <t>Cheshire East</t>
  </si>
  <si>
    <t>Cheshire West and Chester</t>
  </si>
  <si>
    <t>WM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</si>
  <si>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</si>
  <si>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</si>
  <si>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</si>
  <si>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</si>
  <si>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</si>
  <si>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</si>
  <si>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</si>
  <si>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</si>
  <si>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Staffordshire</t>
  </si>
  <si>
    <t>Stoke-on-Trent</t>
  </si>
  <si>
    <t>Herefordshire</t>
  </si>
  <si>
    <t>Worcestershire</t>
  </si>
  <si>
    <t>Shropshire</t>
  </si>
  <si>
    <t>Telford and the Wrekin</t>
  </si>
  <si>
    <t>EM</t>
  </si>
  <si>
    <t>Lincolnshire</t>
  </si>
  <si>
    <t>Northamptonshire</t>
  </si>
  <si>
    <t>Derbyshire</t>
  </si>
  <si>
    <t>Derby</t>
  </si>
  <si>
    <t>Leicestershire</t>
  </si>
  <si>
    <t>Leicester</t>
  </si>
  <si>
    <t>Rutland</t>
  </si>
  <si>
    <t>Nottinghamshire</t>
  </si>
  <si>
    <t>Nottingham</t>
  </si>
  <si>
    <t>E</t>
  </si>
  <si>
    <t>Hertfordshire</t>
  </si>
  <si>
    <t>Norfolk</t>
  </si>
  <si>
    <t>SE</t>
  </si>
  <si>
    <t>Oxfordshire</t>
  </si>
  <si>
    <t>Suffolk</t>
  </si>
  <si>
    <t>Luton</t>
  </si>
  <si>
    <t>Buckinghamshire</t>
  </si>
  <si>
    <t>Milton Keynes</t>
  </si>
  <si>
    <t>Bracknell Forest</t>
  </si>
  <si>
    <t>West Berkshire</t>
  </si>
  <si>
    <t>Reading</t>
  </si>
  <si>
    <t>Slough</t>
  </si>
  <si>
    <t>Windsor and Maidenhead</t>
  </si>
  <si>
    <t>Wokingham</t>
  </si>
  <si>
    <t>Essex</t>
  </si>
  <si>
    <t>Southend-on-Sea</t>
  </si>
  <si>
    <t>Thurrock</t>
  </si>
  <si>
    <t>Cambridgeshire</t>
  </si>
  <si>
    <t>Peterborough</t>
  </si>
  <si>
    <t>Bedford</t>
  </si>
  <si>
    <t>Central Bedfordshire</t>
  </si>
  <si>
    <t>L</t>
  </si>
  <si>
    <t>Camden</t>
  </si>
  <si>
    <t>I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</si>
  <si>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</si>
  <si>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</si>
  <si>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</si>
  <si>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</si>
  <si>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</si>
  <si>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</si>
  <si>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</si>
  <si>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</si>
  <si>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</si>
  <si>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</si>
  <si>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</si>
  <si>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City of London</t>
  </si>
  <si>
    <t>Barking and Dagenham</t>
  </si>
  <si>
    <t>O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</si>
  <si>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</si>
  <si>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</si>
  <si>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</si>
  <si>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</si>
  <si>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</si>
  <si>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</si>
  <si>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</si>
  <si>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</si>
  <si>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</si>
  <si>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</si>
  <si>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</si>
  <si>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</si>
  <si>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</si>
  <si>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</si>
  <si>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</si>
  <si>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</si>
  <si>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</si>
  <si>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</si>
  <si>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</si>
  <si>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Isle of Wight</t>
  </si>
  <si>
    <t>Surrey</t>
  </si>
  <si>
    <t>West Sussex</t>
  </si>
  <si>
    <t>SW</t>
  </si>
  <si>
    <t>Dorset</t>
  </si>
  <si>
    <t>Bournemouth</t>
  </si>
  <si>
    <t>Poole</t>
  </si>
  <si>
    <t>Hampshire</t>
  </si>
  <si>
    <t>Portsmouth</t>
  </si>
  <si>
    <t>Southampton</t>
  </si>
  <si>
    <t>East Sussex</t>
  </si>
  <si>
    <t>Brighton and Hove</t>
  </si>
  <si>
    <t>Wiltshire</t>
  </si>
  <si>
    <t>Swindon</t>
  </si>
  <si>
    <t>Kent</t>
  </si>
  <si>
    <t>Medway Towns</t>
  </si>
  <si>
    <t>Cornwall</t>
  </si>
  <si>
    <t>Gloucestershire</t>
  </si>
  <si>
    <t>Somerset</t>
  </si>
  <si>
    <t>Isles of Scilly</t>
  </si>
  <si>
    <t>Bath and North East Somerset</t>
  </si>
  <si>
    <t>Bristol</t>
  </si>
  <si>
    <t>North Somerset</t>
  </si>
  <si>
    <t>South Gloucestershire</t>
  </si>
  <si>
    <t>Devon</t>
  </si>
  <si>
    <t>Plymouth</t>
  </si>
  <si>
    <t>Torbay</t>
  </si>
  <si>
    <t>All usual residents</t>
  </si>
  <si>
    <t>WALES</t>
  </si>
  <si>
    <t>Anglesey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</si>
  <si>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</si>
  <si>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</si>
  <si>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</si>
  <si>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</si>
  <si>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</si>
  <si>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</si>
  <si>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</si>
  <si>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</si>
  <si>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</si>
  <si>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</si>
  <si>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Merthyr Tydfil</t>
  </si>
  <si>
    <t>Monmouthshire</t>
  </si>
  <si>
    <t>Neath Port Talbot</t>
  </si>
  <si>
    <t>Newport</t>
  </si>
  <si>
    <t>Pembrokeshire</t>
  </si>
  <si>
    <t>Powys</t>
  </si>
  <si>
    <t>Rhondda, Cynon, Taff</t>
  </si>
  <si>
    <t>Swansea</t>
  </si>
  <si>
    <t>The Vale of Glamorgan</t>
  </si>
  <si>
    <t>Torfaen</t>
  </si>
  <si>
    <t>Wrexham</t>
  </si>
  <si>
    <t>Day-to-day activities limited</t>
  </si>
  <si>
    <t>All Age</t>
  </si>
  <si>
    <t>All  Ages</t>
  </si>
  <si>
    <t>SOURCE</t>
  </si>
  <si>
    <t>Census</t>
  </si>
  <si>
    <t>Provides no unpaid care</t>
  </si>
  <si>
    <t>Provides unpaid care: Total</t>
  </si>
  <si>
    <t>Provides 1 to 19 hours unpaid care a week</t>
  </si>
  <si>
    <t>Provides 20 to 49 hours unpaid care a week</t>
  </si>
  <si>
    <t>Provides 50 or more hours unpaid care a week</t>
  </si>
  <si>
    <t>All ages</t>
  </si>
  <si>
    <t>Total</t>
  </si>
  <si>
    <t>65 - 69</t>
  </si>
  <si>
    <t>70 - 74</t>
  </si>
  <si>
    <t>75 - 79</t>
  </si>
  <si>
    <t>80 - 84</t>
  </si>
  <si>
    <t>85 - 89</t>
  </si>
  <si>
    <t>90 and over</t>
  </si>
  <si>
    <t>DWP</t>
  </si>
  <si>
    <t>AA Entitled Cases</t>
  </si>
  <si>
    <t>65 to 74</t>
  </si>
  <si>
    <t>75 to 84</t>
  </si>
  <si>
    <t>85 to 89</t>
  </si>
  <si>
    <t>65 to 69</t>
  </si>
  <si>
    <t>70 to 74</t>
  </si>
  <si>
    <t>75 to 79</t>
  </si>
  <si>
    <t>80 to 84</t>
  </si>
  <si>
    <t xml:space="preserve"> -</t>
  </si>
  <si>
    <t>Up to 3 months</t>
  </si>
  <si>
    <t>3-6 months</t>
  </si>
  <si>
    <t>6 months to 1 year</t>
  </si>
  <si>
    <t>1 - 2 years</t>
  </si>
  <si>
    <t>2 - 5 years</t>
  </si>
  <si>
    <t>5 years +</t>
  </si>
  <si>
    <t>Higher Rate</t>
  </si>
  <si>
    <t>Lower Rate</t>
  </si>
  <si>
    <t>Male</t>
  </si>
  <si>
    <t>Female</t>
  </si>
  <si>
    <t>Total all ages</t>
  </si>
  <si>
    <t>60 - 64</t>
  </si>
  <si>
    <t>Under 18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</si>
  <si>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</si>
  <si>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</si>
  <si>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</si>
  <si>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</si>
  <si>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</si>
  <si>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</si>
  <si>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</si>
  <si>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</si>
  <si>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</si>
  <si>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-</t>
  </si>
  <si>
    <t>90+</t>
  </si>
  <si>
    <t>65+</t>
  </si>
  <si>
    <t>85+</t>
  </si>
  <si>
    <t>All 85+</t>
  </si>
  <si>
    <t>Long term health problem or disability</t>
  </si>
  <si>
    <t>Number</t>
  </si>
  <si>
    <t>All Ages</t>
  </si>
  <si>
    <t>LABEL</t>
  </si>
  <si>
    <t>Long-term Health Problem or Disability</t>
  </si>
  <si>
    <t xml:space="preserve"> 80 to 84</t>
  </si>
  <si>
    <t>Long-term Health Problem or Disability: Day-to-day activities limited</t>
  </si>
  <si>
    <t>AA: All Entitled Cases</t>
  </si>
  <si>
    <t>AA: All Entitled Cases - Duration Current Claim</t>
  </si>
  <si>
    <t>DLA: Cases in Payment, Pension Age</t>
  </si>
  <si>
    <t>DLA: Cases in Payment, Pension Age - Duration of Current Claim</t>
  </si>
  <si>
    <t>Total, Pension age</t>
  </si>
  <si>
    <t>CA: Cases in Payment</t>
  </si>
  <si>
    <t>CA: Cases in Payment, Male</t>
  </si>
  <si>
    <t>CA: Cases in Payment, Female</t>
  </si>
  <si>
    <t>LA TYPE</t>
  </si>
  <si>
    <t>LA REGION</t>
  </si>
  <si>
    <t>LA NAME</t>
  </si>
  <si>
    <t xml:space="preserve"> County Durham</t>
  </si>
  <si>
    <t>DLA 60+  Cases in Payment</t>
  </si>
  <si>
    <t>Arthritis</t>
  </si>
  <si>
    <t>Muscle / Joint / Bone Disease</t>
  </si>
  <si>
    <t>Blindness</t>
  </si>
  <si>
    <t>Stroke Related</t>
  </si>
  <si>
    <t>Learning Difficulty</t>
  </si>
  <si>
    <t>Mental Health Causes</t>
  </si>
  <si>
    <t>Epilepsy</t>
  </si>
  <si>
    <t>Deafness</t>
  </si>
  <si>
    <t>Malignant Disease</t>
  </si>
  <si>
    <t>Chest Disease</t>
  </si>
  <si>
    <t>Back Ailments</t>
  </si>
  <si>
    <t>Heart Disease</t>
  </si>
  <si>
    <t>Parkinson's Disease</t>
  </si>
  <si>
    <t>Diabetes Mellitus</t>
  </si>
  <si>
    <t>Renal Disorders</t>
  </si>
  <si>
    <t>AIDS</t>
  </si>
  <si>
    <t>Skin Disease</t>
  </si>
  <si>
    <t>Frailty</t>
  </si>
  <si>
    <t>Multiple Sclerosis</t>
  </si>
  <si>
    <t>Other</t>
  </si>
  <si>
    <t>AA: All Cases in Payment</t>
  </si>
  <si>
    <t>HSCIC</t>
  </si>
  <si>
    <t>Overnight Respite - not client home</t>
  </si>
  <si>
    <t>..</t>
  </si>
  <si>
    <t>New Assessment, F: Female: Physical Disability</t>
  </si>
  <si>
    <t>New Assessment, F:Mental Health</t>
  </si>
  <si>
    <t>New Assessment, F:Learning Disability</t>
  </si>
  <si>
    <t>New Assessment, F:Substance Misuse</t>
  </si>
  <si>
    <t>New Assessment, F:Other Vulnerable People</t>
  </si>
  <si>
    <t>New Assessment, F: Total</t>
  </si>
  <si>
    <t>New Assessment, M: Physical Disability</t>
  </si>
  <si>
    <t>New Assessment, M: Mental Health</t>
  </si>
  <si>
    <t>New Assessment, M: Learning Disability</t>
  </si>
  <si>
    <t>New Assessment, M: Substance Misuse</t>
  </si>
  <si>
    <t>New Assessment, M: Other Vulnerable People</t>
  </si>
  <si>
    <t>New Assessment, M: Total</t>
  </si>
  <si>
    <t>New Assessments: Total</t>
  </si>
  <si>
    <t xml:space="preserve">65+ </t>
  </si>
  <si>
    <t>Residential care: LA supported</t>
  </si>
  <si>
    <t>Nursing Care: LA supported</t>
  </si>
  <si>
    <t>Adult Placement: LA supported</t>
  </si>
  <si>
    <t>75+</t>
  </si>
  <si>
    <t>LA Assessment/review, Carers</t>
  </si>
  <si>
    <t>LA Carer Assessment: Cared for = Physical Disability</t>
  </si>
  <si>
    <t>LA Carer Assessment: Cared for = Other Vulnerable People</t>
  </si>
  <si>
    <t>LA Carer Assessment: Cared for = Substance Misuse</t>
  </si>
  <si>
    <t>LA Carer Assessment: Cared for = Learning Disability</t>
  </si>
  <si>
    <t>LA Carer Assessment: Cared for = Mental Health</t>
  </si>
  <si>
    <t>LA Carer Assessment: Age of cared for: Total</t>
  </si>
  <si>
    <t>Carers receivng Services</t>
  </si>
  <si>
    <t>Carers receivng Information only</t>
  </si>
  <si>
    <t>Carers receivng Services or Information</t>
  </si>
  <si>
    <t>DLA: Cases in Payment + AA: Entitled Cases</t>
  </si>
  <si>
    <t>Carers receiving Services</t>
  </si>
  <si>
    <t xml:space="preserve">Carers receivng Information only </t>
  </si>
  <si>
    <t>DLA: Cases in Payment</t>
  </si>
  <si>
    <t>Up to 1 year</t>
  </si>
  <si>
    <t>Census 01</t>
  </si>
  <si>
    <t>Age 65 and over Total receiving community-based services</t>
  </si>
  <si>
    <t>Supporting People</t>
  </si>
  <si>
    <t>Assessment and care management: % of Total Older People (exc. SP)</t>
  </si>
  <si>
    <t>Nursing and residential care placements total: % of Total Older People Expenditure (exc. SP)</t>
  </si>
  <si>
    <t>New Assessment, M: Physical Disability: % of M assessments</t>
  </si>
  <si>
    <t>Com. Est.: NHS: Total</t>
  </si>
  <si>
    <t>Com. Est.: LA: Total</t>
  </si>
  <si>
    <t>Com. Est.: LA: Care home with nursing</t>
  </si>
  <si>
    <t>Com. Est.: LA: Care home without nursing</t>
  </si>
  <si>
    <t>Com. Est.: LA: Other home</t>
  </si>
  <si>
    <t>Com. Est.: RSL/Housing Association: Total</t>
  </si>
  <si>
    <t>Com. Est.: RSL/Housing Association: Home or hostel</t>
  </si>
  <si>
    <t>Com. Est.: RSL/Housing Association: Sheltered housing only</t>
  </si>
  <si>
    <t>Com. Est.: Other: Total</t>
  </si>
  <si>
    <t>Com. Est.: Other: Care home with nursing</t>
  </si>
  <si>
    <t>Com. Est.: Other: Care home without nursing</t>
  </si>
  <si>
    <t>Com. Est.: Other: Mental health hospital/unit (including secure units)</t>
  </si>
  <si>
    <t>Com. Est.: Other: Other hospital</t>
  </si>
  <si>
    <t>Com. Est.: Other: Other establishment</t>
  </si>
  <si>
    <t>All households</t>
  </si>
  <si>
    <t>Unknown age</t>
  </si>
  <si>
    <t>Total Communal Establishment Residents</t>
  </si>
  <si>
    <t>Total Communal Establishment Non-Residents</t>
  </si>
  <si>
    <t>Household is not deprived in any dimension</t>
  </si>
  <si>
    <t>Household is deprived in 1 dimension</t>
  </si>
  <si>
    <t>Household is deprived in 2 dimensions</t>
  </si>
  <si>
    <t>Household is deprived in 3 dimensions</t>
  </si>
  <si>
    <t>Household is deprived in 4 dimensions</t>
  </si>
  <si>
    <t xml:space="preserve">Long-term Health Problem or Disability: Day-to-day activities limited </t>
  </si>
  <si>
    <t>Pension Credit: No. of beneficiaries</t>
  </si>
  <si>
    <t>60+</t>
  </si>
  <si>
    <t>AA: All Entitled Cases: Duration Current Claim</t>
  </si>
  <si>
    <t>% of AA: All Entitled Cases: Lower Rate</t>
  </si>
  <si>
    <t>DLA: Cases in Payment, Pension Age: Duration of Current Claim</t>
  </si>
  <si>
    <t>LA-funded Home Care</t>
  </si>
  <si>
    <t>LA-funded Day Care</t>
  </si>
  <si>
    <t>LA-funded Meals on wheels</t>
  </si>
  <si>
    <t>LA-funded Short Term Residential - not respite</t>
  </si>
  <si>
    <t>LA-funded Direct Payments</t>
  </si>
  <si>
    <t>LA-funded Professional Support</t>
  </si>
  <si>
    <t>LA-funded Equipment &amp; Adaptations</t>
  </si>
  <si>
    <t>Total Supported Residents: LA supported</t>
  </si>
  <si>
    <t>LA Supported: Total Community + Residential</t>
  </si>
  <si>
    <t>Physical Disability: Permanent admissions in year: Residential Care</t>
  </si>
  <si>
    <t>Physical Disability: Permanent admissions in year: Nursing Care</t>
  </si>
  <si>
    <t>Physical Disability: Permanent admissions in year: Adult Placement</t>
  </si>
  <si>
    <t>Mental Health: Permanent admissions in year: Residential Care</t>
  </si>
  <si>
    <t>Mental Health: Permanent admissions in year: Nursing Care</t>
  </si>
  <si>
    <t>Mental Health: Permanent admissions in year: Adult Placement</t>
  </si>
  <si>
    <t>Learning Disability: Permanent admissions in year: Residential Care</t>
  </si>
  <si>
    <t>Learning Disability: Permanent admissions in year: Nursing Care</t>
  </si>
  <si>
    <t>Learning Disability: Permanent admissions in year: Adult Placement</t>
  </si>
  <si>
    <t>Substance Misuse: Permanent admissions in year: Residential Care</t>
  </si>
  <si>
    <t>Substance Misuse: Permanent admissions in year: Nursing Care</t>
  </si>
  <si>
    <t>Substance Misuse: Permanent admissions in year: Adult Placement</t>
  </si>
  <si>
    <t>People not allocated by client group: Permanent admissions in year: Residential Care</t>
  </si>
  <si>
    <t>People not allocated by client group: Permanent admissions in year: Nursing Care</t>
  </si>
  <si>
    <t>People not allocated by client group: Permanent admissions in year: Adult Placement</t>
  </si>
  <si>
    <t>Permanent Admissions: Total</t>
  </si>
  <si>
    <t>LA Assessment/review, Carers: % 65+</t>
  </si>
  <si>
    <t>0 to 17</t>
  </si>
  <si>
    <t>18 to 64</t>
  </si>
  <si>
    <t>LA Carer Assessment: Cared for = Physical Disability: % of all carers assessments</t>
  </si>
  <si>
    <t>Strategic management: Cost (£000s)</t>
  </si>
  <si>
    <t>Complaints procedures: Cost (£000s)</t>
  </si>
  <si>
    <t>Assessment and care management: Cost (£000s)</t>
  </si>
  <si>
    <t>65+ including mentally ill</t>
  </si>
  <si>
    <t>Nursing care placements: Cost (£000s)</t>
  </si>
  <si>
    <t>Residential care placements: Cost (£000s)</t>
  </si>
  <si>
    <t>Nursing and residential care placements total: Cost (£000s)</t>
  </si>
  <si>
    <t>Supported and other accommodation: Cost (£000s)</t>
  </si>
  <si>
    <t>Home care: Cost (£000s)</t>
  </si>
  <si>
    <t>Day Care / Day Services: Cost (£000s)</t>
  </si>
  <si>
    <t>Fairer charging - Community services: Cost (£000s)</t>
  </si>
  <si>
    <t>Direct Payments: Cost (£000s)</t>
  </si>
  <si>
    <t>Equipment and adaptations: Cost (£000s)</t>
  </si>
  <si>
    <t>Meals: Cost (£000s)</t>
  </si>
  <si>
    <t>Other services to older people: Cost (£000s)</t>
  </si>
  <si>
    <t>TOTAL OLDER PEOPLE excluding Supporting People: Cost (£000s)</t>
  </si>
  <si>
    <t>TOTAL OLDER PEOPLE excluding Supporting People divided by service users: Cost (£000s)</t>
  </si>
  <si>
    <t>Total, Adult Social Services</t>
  </si>
  <si>
    <t>Lone adults: Cost (£000s)</t>
  </si>
  <si>
    <t>HIV/AIDS: Cost (£000s)</t>
  </si>
  <si>
    <t>Substance abuse (addictions): Cost (£000s)</t>
  </si>
  <si>
    <t>Other Services: Cost (£000s)</t>
  </si>
  <si>
    <t>TOTAL PSS excluding Supporting People: Cost (£000s)</t>
  </si>
  <si>
    <t>TOTAL Supporting People: Cost (£000s)</t>
  </si>
  <si>
    <t xml:space="preserve"> Adult Services</t>
  </si>
  <si>
    <t>6 to 12 months</t>
  </si>
  <si>
    <t>All categories: Communal establishment management and type</t>
  </si>
  <si>
    <t>Medical and care establishment: Total</t>
  </si>
  <si>
    <t>Medical and care establishment: NHS: Total</t>
  </si>
  <si>
    <t>Medical and care establishment: NHS: General hospital</t>
  </si>
  <si>
    <t>Medical and care establishment: NHS: Mental health hospital/unit (including secure units)</t>
  </si>
  <si>
    <t>Medical and care establishment: NHS: Other hospital</t>
  </si>
  <si>
    <t>Medical and care establishment: Local Authority: Total</t>
  </si>
  <si>
    <t>Medical and care establishment: Local Authority: Children's home (including secure units)</t>
  </si>
  <si>
    <t>Medical and care establishment: Local Authority: Care home with nursing</t>
  </si>
  <si>
    <t>Medical and care establishment: Local Authority: Care home without nursing</t>
  </si>
  <si>
    <t>Medical and care establishment: Local Authority: Other home</t>
  </si>
  <si>
    <t>Medical and care establishment: Registered Social Landlord/Housing Association: Total</t>
  </si>
  <si>
    <t>Medical and care establishment: Registered Social Landlord/Housing Association: Home or hostel</t>
  </si>
  <si>
    <t>Medical and care establishment: Registered Social Landlord/Housing Association: Sheltered housing only</t>
  </si>
  <si>
    <t>Medical and care establishment: Other: Total</t>
  </si>
  <si>
    <t>Medical and care establishment: Other: Care home with nursing</t>
  </si>
  <si>
    <t>Medical and care establishment: Other: Care home without nursing</t>
  </si>
  <si>
    <t>Medical and care establishment: Other: Children's home (including secure units)</t>
  </si>
  <si>
    <t>Medical and care establishment: Other: Mental health hospital/unit (including secure units)</t>
  </si>
  <si>
    <t>Medical and care establishment: Other: Other hospital</t>
  </si>
  <si>
    <t>Medical and care establishment: Other: Other establishment</t>
  </si>
  <si>
    <t>Other establishment: Total</t>
  </si>
  <si>
    <t>Other establishment: Defence</t>
  </si>
  <si>
    <t>Other establishment: Prison service</t>
  </si>
  <si>
    <t>Other establishment: Approved premises (probation/bail hostel)</t>
  </si>
  <si>
    <t>Other establishment: Detention centres and other detention</t>
  </si>
  <si>
    <t>Other establishment: Education</t>
  </si>
  <si>
    <t>Other establishment: Hotel: guest house; B&amp;B; youth hostel</t>
  </si>
  <si>
    <t>Other establishment: Hostel or temporary shelter for the homeless</t>
  </si>
  <si>
    <t>Other establishment: Holiday accommodation (for example holiday parks)</t>
  </si>
  <si>
    <t>Other establishment: Other travel or temporary accommodation</t>
  </si>
  <si>
    <t>Other establishment: Religious</t>
  </si>
  <si>
    <t>Other establishment: Other</t>
  </si>
  <si>
    <t>All categories: Communal establishment management and type: % of population</t>
  </si>
  <si>
    <t>All categories: Non-Communal establishment management and type</t>
  </si>
  <si>
    <t>Pension Credit: Number of beneficiaries</t>
  </si>
  <si>
    <t>Com. Est. Total Care home with nursing</t>
  </si>
  <si>
    <t>Com. Est. Total Care home without nursing</t>
  </si>
  <si>
    <t>60 to 64</t>
  </si>
  <si>
    <t>3 to 6 months</t>
  </si>
  <si>
    <t>1 to 2 years</t>
  </si>
  <si>
    <t>2 to 5 years</t>
  </si>
  <si>
    <t>3to6 months</t>
  </si>
  <si>
    <t>18to24</t>
  </si>
  <si>
    <t>25to29</t>
  </si>
  <si>
    <t>30to34</t>
  </si>
  <si>
    <t>35to39</t>
  </si>
  <si>
    <t>40to44</t>
  </si>
  <si>
    <t>45to49</t>
  </si>
  <si>
    <t>50to54</t>
  </si>
  <si>
    <t>55to59</t>
  </si>
  <si>
    <t>60to64</t>
  </si>
  <si>
    <t>0to17</t>
  </si>
  <si>
    <t>18to64</t>
  </si>
  <si>
    <t>65to74</t>
  </si>
  <si>
    <t>Non-communal establishment residents</t>
  </si>
  <si>
    <t>Living in communal establishment with day-to-day activities limited</t>
  </si>
  <si>
    <t>Living in at home with day-to-day activities limited</t>
  </si>
  <si>
    <t>Com. Est.: Day-to-day activities limited</t>
  </si>
  <si>
    <t>Non-com. Est.: Day-to-day activities limited</t>
  </si>
  <si>
    <t>Not living in communal establishment with day-to-day activities limited</t>
  </si>
  <si>
    <t xml:space="preserve">DLA: Cases in Payment, Pension Age </t>
  </si>
  <si>
    <t>Carers receiving Services or Information</t>
  </si>
  <si>
    <t>Descriptive Statistics</t>
  </si>
  <si>
    <t>Demographic characteristics</t>
  </si>
  <si>
    <t>Gender</t>
  </si>
  <si>
    <t>unweighted n</t>
  </si>
  <si>
    <t>Age</t>
  </si>
  <si>
    <t>65-69</t>
  </si>
  <si>
    <t>70-74</t>
  </si>
  <si>
    <t>75-79</t>
  </si>
  <si>
    <t>80-84</t>
  </si>
  <si>
    <t>85-89</t>
  </si>
  <si>
    <t>Ethnicity</t>
  </si>
  <si>
    <t>White</t>
  </si>
  <si>
    <t>Non-white</t>
  </si>
  <si>
    <t>Partnership status</t>
  </si>
  <si>
    <t>Married</t>
  </si>
  <si>
    <t>Cohabiting</t>
  </si>
  <si>
    <t>Neither</t>
  </si>
  <si>
    <t>Health</t>
  </si>
  <si>
    <t>Self-reported general health</t>
  </si>
  <si>
    <t>Excellent</t>
  </si>
  <si>
    <t>Very good</t>
  </si>
  <si>
    <t>Good</t>
  </si>
  <si>
    <t>Fair</t>
  </si>
  <si>
    <t>Poor</t>
  </si>
  <si>
    <t>Self-reported long-standing illness</t>
  </si>
  <si>
    <t>Self-reported long-standing limiting illness</t>
  </si>
  <si>
    <t>Difficulty walking 1/4 mile unaided</t>
  </si>
  <si>
    <t>No difficulty</t>
  </si>
  <si>
    <t>Some difficulty</t>
  </si>
  <si>
    <t>Much difficulty</t>
  </si>
  <si>
    <t>Unable to do this</t>
  </si>
  <si>
    <t>Total number of falls in previous two years</t>
  </si>
  <si>
    <t>None</t>
  </si>
  <si>
    <t>7+</t>
  </si>
  <si>
    <t>Fall that led to injury requiring medical treatment</t>
  </si>
  <si>
    <t>Self-reported hearing (while using a hearing aid if appropriate)</t>
  </si>
  <si>
    <t>Self-reported eyesight (while using lenses if appropriate)</t>
  </si>
  <si>
    <t>Spontaneous: Registered blind</t>
  </si>
  <si>
    <t>Registered with local council as</t>
  </si>
  <si>
    <t>Partially sighted (sight impaired)</t>
  </si>
  <si>
    <t>Blind (severly sight impaired)</t>
  </si>
  <si>
    <t xml:space="preserve">CVD </t>
  </si>
  <si>
    <t>High blood pressure or Hypertension</t>
  </si>
  <si>
    <t>Angina</t>
  </si>
  <si>
    <t>Heart Attack</t>
  </si>
  <si>
    <t>Conjestive heart failure</t>
  </si>
  <si>
    <t>Heart murmor</t>
  </si>
  <si>
    <t>Abnormal heart rhythm</t>
  </si>
  <si>
    <t>Diabetes or high blood sugar</t>
  </si>
  <si>
    <t>Stroke</t>
  </si>
  <si>
    <t>High Cholesterol</t>
  </si>
  <si>
    <t>Other heart trouble</t>
  </si>
  <si>
    <t>Chronic disease</t>
  </si>
  <si>
    <t>Lung disease</t>
  </si>
  <si>
    <t>Asthma</t>
  </si>
  <si>
    <t>Osteoporosis</t>
  </si>
  <si>
    <t>Cancer</t>
  </si>
  <si>
    <t>Parkinson's disease</t>
  </si>
  <si>
    <t>emotional, nervous or psychiatric problem</t>
  </si>
  <si>
    <t>Alzheimer's</t>
  </si>
  <si>
    <t>Dementia, senility or other serious memory impairment</t>
  </si>
  <si>
    <t>Housing</t>
  </si>
  <si>
    <t>Tenure</t>
  </si>
  <si>
    <t>Own it outright</t>
  </si>
  <si>
    <t>Buying it with the help of a mortgage or loan</t>
  </si>
  <si>
    <t>Pay part rent and part mortgage (shared ownership)</t>
  </si>
  <si>
    <t>Rent it</t>
  </si>
  <si>
    <t>Live here rent free (including in relatives/friends)</t>
  </si>
  <si>
    <t>Number of people living in the property</t>
  </si>
  <si>
    <t>5+</t>
  </si>
  <si>
    <t>Number of rooms (excluding bathrooms, kitchen and sublet rooms)</t>
  </si>
  <si>
    <t>Adaptations in property</t>
  </si>
  <si>
    <t>Widened doorways/hallways</t>
  </si>
  <si>
    <t>Ramps or street level entrances</t>
  </si>
  <si>
    <t>Hand rails</t>
  </si>
  <si>
    <t>Automatic or easy open doors</t>
  </si>
  <si>
    <t>Accessible parking/drop-off site</t>
  </si>
  <si>
    <t>Lift</t>
  </si>
  <si>
    <t>Walk in shower</t>
  </si>
  <si>
    <t>Over bath shower</t>
  </si>
  <si>
    <t>None of these</t>
  </si>
  <si>
    <t>Stairlift or stair glide</t>
  </si>
  <si>
    <t>Alerting devices (e.g. button alarms)</t>
  </si>
  <si>
    <t>Bed lever or bed rail</t>
  </si>
  <si>
    <t>Hoist</t>
  </si>
  <si>
    <t>Toilet equipment/commode</t>
  </si>
  <si>
    <t>Bath or shower seat</t>
  </si>
  <si>
    <t>Kitchen modifications</t>
  </si>
  <si>
    <t>Other special features</t>
  </si>
  <si>
    <t>Income, Wealth and Benefits</t>
  </si>
  <si>
    <t>Equivalised total weekly income</t>
  </si>
  <si>
    <t>Average (mean)</t>
  </si>
  <si>
    <t>Standard deviation</t>
  </si>
  <si>
    <t>95th percentile</t>
  </si>
  <si>
    <t>75th percentile</t>
  </si>
  <si>
    <t>50th percentile (median)</t>
  </si>
  <si>
    <t>25th percentile</t>
  </si>
  <si>
    <t>Equivalised annuitized weekly income (private pensions and other annuity)</t>
  </si>
  <si>
    <t>Net total wealth</t>
  </si>
  <si>
    <t>Net financial wealth</t>
  </si>
  <si>
    <t>Recieves Attendance Allowance</t>
  </si>
  <si>
    <t>Recieves Disability Living Allowance</t>
  </si>
  <si>
    <t>Receives Pension Credit</t>
  </si>
  <si>
    <t>Receives Housing Benefit
(among those who rent)</t>
  </si>
  <si>
    <t>Receives Carer's Allowance</t>
  </si>
  <si>
    <t>Transport</t>
  </si>
  <si>
    <t>How easy or difficult is it to get to a General Practitioner using usual form of transport?</t>
  </si>
  <si>
    <t>Very easy</t>
  </si>
  <si>
    <t>Quite easy</t>
  </si>
  <si>
    <t>Quite difficult</t>
  </si>
  <si>
    <t>Very difficult</t>
  </si>
  <si>
    <t>Unable to go</t>
  </si>
  <si>
    <t>Do not wish to go</t>
  </si>
  <si>
    <t>How easy or difficult is it to get to a chiropodist using usual form of transport?</t>
  </si>
  <si>
    <t>How easy or difficult is it to get to a hospital using usual form of transport?</t>
  </si>
  <si>
    <t>How often uses public transport</t>
  </si>
  <si>
    <t>Every day or nearly every day</t>
  </si>
  <si>
    <t>Two or three times a week</t>
  </si>
  <si>
    <t>Once a week</t>
  </si>
  <si>
    <t>Two or three times a month</t>
  </si>
  <si>
    <t>Once a month or less</t>
  </si>
  <si>
    <t>Never</t>
  </si>
  <si>
    <t>Why not use public transport more?                                    (Uses 2/3 times a month or less)</t>
  </si>
  <si>
    <t>No public transport available</t>
  </si>
  <si>
    <t>Public transport available does not take me where I want to go</t>
  </si>
  <si>
    <t>Too expensive</t>
  </si>
  <si>
    <t>Unreliable</t>
  </si>
  <si>
    <t>Infrequent</t>
  </si>
  <si>
    <t>My health prevents me</t>
  </si>
  <si>
    <t>Do not need to</t>
  </si>
  <si>
    <t>Fear of crime</t>
  </si>
  <si>
    <t>Too dirty</t>
  </si>
  <si>
    <t>Not convenient</t>
  </si>
  <si>
    <t>Prefer to walk</t>
  </si>
  <si>
    <t>Difficulties with mobility</t>
  </si>
  <si>
    <t>Other forms of transport used</t>
  </si>
  <si>
    <t>Lifts from friends or family not lived with</t>
  </si>
  <si>
    <t>Taxi</t>
  </si>
  <si>
    <t>Door to door community transport</t>
  </si>
  <si>
    <t>Transport provided by hospital/day centre/lunch club</t>
  </si>
  <si>
    <t>None of the above</t>
  </si>
  <si>
    <t>Do not currently use</t>
  </si>
  <si>
    <t>In the last month, how many times used concessionary travel bus pass when boarding a bus?</t>
  </si>
  <si>
    <t>0 Not used/does not have a pass</t>
  </si>
  <si>
    <t>1-5</t>
  </si>
  <si>
    <t>6-10</t>
  </si>
  <si>
    <t>11-20</t>
  </si>
  <si>
    <t>21 or more</t>
  </si>
  <si>
    <t>Internet and Communication</t>
  </si>
  <si>
    <t>Has an internet connection</t>
  </si>
  <si>
    <t>Frequency of internet/email use</t>
  </si>
  <si>
    <t>Every day, or almost every day</t>
  </si>
  <si>
    <t>At least once a week (but not every day)</t>
  </si>
  <si>
    <t>At least once a month (but not every week)</t>
  </si>
  <si>
    <t>At least once every 3 months</t>
  </si>
  <si>
    <t>Less than every 3 months</t>
  </si>
  <si>
    <t>At home</t>
  </si>
  <si>
    <t>At places of work (other than home)</t>
  </si>
  <si>
    <t>At place of education</t>
  </si>
  <si>
    <t>At another persons home</t>
  </si>
  <si>
    <t>On the move</t>
  </si>
  <si>
    <t>Other place (library, Internet cafe)</t>
  </si>
  <si>
    <t>Desktop computer</t>
  </si>
  <si>
    <t>Laptop computer</t>
  </si>
  <si>
    <t>Tablet computer (e.g. iPad, Samsung Galaxy Tab)</t>
  </si>
  <si>
    <t>Smartphone (e.g iPhone, Blackberry)</t>
  </si>
  <si>
    <t>TV (e.g. games console or set top box)</t>
  </si>
  <si>
    <t>Other mobile device</t>
  </si>
  <si>
    <t>Does not access the internet</t>
  </si>
  <si>
    <t>Sending/receiving emails</t>
  </si>
  <si>
    <t>Finding information about goods and services</t>
  </si>
  <si>
    <t>Searching for information for learning, research, fact finding</t>
  </si>
  <si>
    <t>Finances (banking, paying bills)</t>
  </si>
  <si>
    <t>Shopping/buying goods or services</t>
  </si>
  <si>
    <t>Selling goods or services over the internet e.g. via auctions</t>
  </si>
  <si>
    <t>Use social networking sites (Facebook, Twitter, MySpace)</t>
  </si>
  <si>
    <t>Creating, uploading or sharing content (YouTube, blogging or Flickr)</t>
  </si>
  <si>
    <t>News/Newspaper/blog websites</t>
  </si>
  <si>
    <t>Streaming/downloading live or on demand TV/radio(BBC iplayer, 4OD, ITV Player, Demand 5) music(iTunes, Spotify), or eBoo</t>
  </si>
  <si>
    <t>Games</t>
  </si>
  <si>
    <t>Looking for a job or sending a job application</t>
  </si>
  <si>
    <t>Owns a mobile phone</t>
  </si>
  <si>
    <t>Prevalence of disability</t>
  </si>
  <si>
    <t>%</t>
  </si>
  <si>
    <t>Activities of Daily Living (ADL)</t>
  </si>
  <si>
    <t>Dressing, including putting on shoes and socks</t>
  </si>
  <si>
    <t>Walking across a room</t>
  </si>
  <si>
    <t>Bathing or showering</t>
  </si>
  <si>
    <t>Eating, such as cutting up food</t>
  </si>
  <si>
    <t>Getting in or out of bed</t>
  </si>
  <si>
    <t>Using the toilet, including getting up or down</t>
  </si>
  <si>
    <t>Any ADL difficulty</t>
  </si>
  <si>
    <t>Total ADL score</t>
  </si>
  <si>
    <t>Instrumental Activities of Daily Living (IADL)</t>
  </si>
  <si>
    <t>Using a map to figure out how to get around</t>
  </si>
  <si>
    <t>Recognising when you are in physical danger</t>
  </si>
  <si>
    <t>Preparing a hot meal</t>
  </si>
  <si>
    <t>Shopping for groceries</t>
  </si>
  <si>
    <t>Making telephone calls</t>
  </si>
  <si>
    <t>Communicating (speech, hearing or eyesight)</t>
  </si>
  <si>
    <t>Taking medications</t>
  </si>
  <si>
    <t>Doing work around the house or garden</t>
  </si>
  <si>
    <t>Managing money</t>
  </si>
  <si>
    <t>Any IADL difficulty</t>
  </si>
  <si>
    <t>Total IADL score</t>
  </si>
  <si>
    <t xml:space="preserve">Mobility, arm function, &amp; fine motor function </t>
  </si>
  <si>
    <t>Walking 100 yards</t>
  </si>
  <si>
    <t>Sitting for about two hours</t>
  </si>
  <si>
    <t>Getting up from a chair after sitting for long periods</t>
  </si>
  <si>
    <t>Climbing several flights of stairs without resting</t>
  </si>
  <si>
    <t>Climbing one flight of stairs without resting</t>
  </si>
  <si>
    <t>Stooping, kneeling or crouching</t>
  </si>
  <si>
    <t>Reaching or extending arms above shoulder level</t>
  </si>
  <si>
    <t>Pulling or pushing large objects</t>
  </si>
  <si>
    <t>Lifting or carrying weights over 10 pounds</t>
  </si>
  <si>
    <t>Picking up a 5p coin from a table</t>
  </si>
  <si>
    <t>Any Mobility difficulty</t>
  </si>
  <si>
    <t>Total Mobility Score</t>
  </si>
  <si>
    <t>Total Disability score (ADL + IADL + Mobility score)</t>
  </si>
  <si>
    <t>Total Disability score (Mobility + ADL + IADL score)</t>
  </si>
  <si>
    <t>Receipt of informal care</t>
  </si>
  <si>
    <t>Received informal care in the last month</t>
  </si>
  <si>
    <t>Received informal care from</t>
  </si>
  <si>
    <t>Partner</t>
  </si>
  <si>
    <t>Other relative</t>
  </si>
  <si>
    <t>Friend</t>
  </si>
  <si>
    <t>Neighbour</t>
  </si>
  <si>
    <t>Receipt of formal care</t>
  </si>
  <si>
    <t>Received formal care in the last month</t>
  </si>
  <si>
    <t>Received formal care from</t>
  </si>
  <si>
    <t>Home care worker/Home help/Personal assistant</t>
  </si>
  <si>
    <t>A member of the reablement/ intermediate care staff team</t>
  </si>
  <si>
    <t>Voluntary helper</t>
  </si>
  <si>
    <t>Warden/Sheltered housing manager</t>
  </si>
  <si>
    <t>Cleaner</t>
  </si>
  <si>
    <t>Council's handyman</t>
  </si>
  <si>
    <t>Member of staff at the care/nursing home</t>
  </si>
  <si>
    <t>Receipt of formal or informal care</t>
  </si>
  <si>
    <t>Received formal or informal care in the last month</t>
  </si>
  <si>
    <t>Provision of informal care</t>
  </si>
  <si>
    <r>
      <t xml:space="preserve">Any of the above installed specifically to assist people with health problems?
</t>
    </r>
    <r>
      <rPr>
        <sz val="10"/>
        <color theme="0"/>
        <rFont val="Helvetica"/>
      </rPr>
      <t>(those who had adaptions)</t>
    </r>
  </si>
  <si>
    <r>
      <t xml:space="preserve">Net housing wealth
</t>
    </r>
    <r>
      <rPr>
        <sz val="10"/>
        <color theme="0"/>
        <rFont val="Helvetica"/>
      </rPr>
      <t>(owner occupiers and spouses only)</t>
    </r>
  </si>
  <si>
    <r>
      <t xml:space="preserve">How often uses taxi
</t>
    </r>
    <r>
      <rPr>
        <sz val="10"/>
        <color theme="0"/>
        <rFont val="Helvetica"/>
      </rPr>
      <t>(those who use a taxi)</t>
    </r>
  </si>
  <si>
    <r>
      <t xml:space="preserve">Places respondent has used the internet or email in last 3 months
</t>
    </r>
    <r>
      <rPr>
        <sz val="10"/>
        <color theme="0"/>
        <rFont val="Helvetica"/>
      </rPr>
      <t>(uses internet at least once every 3 months)</t>
    </r>
  </si>
  <si>
    <r>
      <t xml:space="preserve">Devices respondent has accessed the internet on in last 3 months  </t>
    </r>
    <r>
      <rPr>
        <sz val="10"/>
        <color theme="0"/>
        <rFont val="Helvetica"/>
      </rPr>
      <t>(uses internet at least once every 3 months)</t>
    </r>
  </si>
  <si>
    <r>
      <t xml:space="preserve">Activities respondent used internet for in last 3 months
</t>
    </r>
    <r>
      <rPr>
        <sz val="10"/>
        <color theme="0"/>
        <rFont val="Helvetica"/>
      </rPr>
      <t>(uses internet at least once every 3 months)</t>
    </r>
  </si>
  <si>
    <r>
      <t>Son</t>
    </r>
    <r>
      <rPr>
        <sz val="10"/>
        <color theme="0"/>
        <rFont val="Helvetica"/>
      </rPr>
      <t xml:space="preserve"> (inc. adopted, step, in-law)</t>
    </r>
  </si>
  <si>
    <r>
      <t xml:space="preserve">Daughter  </t>
    </r>
    <r>
      <rPr>
        <sz val="10"/>
        <color theme="0"/>
        <rFont val="Helvetica"/>
      </rPr>
      <t>(inc. adopted, step, in-law)</t>
    </r>
  </si>
  <si>
    <r>
      <t xml:space="preserve">Grandchild </t>
    </r>
    <r>
      <rPr>
        <sz val="10"/>
        <color theme="0"/>
        <rFont val="Helvetica"/>
      </rPr>
      <t>(inc. great grandchildren)</t>
    </r>
  </si>
  <si>
    <r>
      <t>Sister</t>
    </r>
    <r>
      <rPr>
        <sz val="10"/>
        <color theme="0"/>
        <rFont val="Helvetica"/>
      </rPr>
      <t xml:space="preserve"> (inc. adopted, step, in-law)</t>
    </r>
  </si>
  <si>
    <r>
      <t>Brother</t>
    </r>
    <r>
      <rPr>
        <sz val="10"/>
        <color theme="0"/>
        <rFont val="Helvetica"/>
      </rPr>
      <t xml:space="preserve"> (inc. adopted, step, in-law)</t>
    </r>
  </si>
  <si>
    <r>
      <t xml:space="preserve">Do you look after or give special help to (other than in a professional capacity) someone who is sick, disabled or frail
</t>
    </r>
    <r>
      <rPr>
        <sz val="10"/>
        <color theme="0"/>
        <rFont val="Helvetica"/>
      </rPr>
      <t>(not just financial help)</t>
    </r>
  </si>
  <si>
    <t>ELSA</t>
  </si>
  <si>
    <t xml:space="preserve"> </t>
  </si>
  <si>
    <t>In the last month, how many times used concessionary travel bus pass when boarind a bus?</t>
  </si>
  <si>
    <t>Frequency of internet use</t>
  </si>
  <si>
    <t>P = 0.0292</t>
  </si>
  <si>
    <t>P = 0.0358</t>
  </si>
  <si>
    <t>P = 0.0228</t>
  </si>
  <si>
    <t>P = 0.3594</t>
  </si>
  <si>
    <t>P = 0.2954</t>
  </si>
  <si>
    <t>P = 0.0391</t>
  </si>
  <si>
    <t>Prob &gt; F = 0.0046</t>
  </si>
  <si>
    <t>P = 0.0148</t>
  </si>
  <si>
    <t>P = 0.0030</t>
  </si>
  <si>
    <t>P = 0.0000</t>
  </si>
  <si>
    <t>P = 0.2295</t>
  </si>
  <si>
    <t>P = 0.0001</t>
  </si>
  <si>
    <t>Prob &gt; F = 0.0000</t>
  </si>
  <si>
    <t xml:space="preserve"> P = 0.0042</t>
  </si>
  <si>
    <t>P = 0.0180</t>
  </si>
  <si>
    <t>P = 0.0815</t>
  </si>
  <si>
    <t>P = 0.0029</t>
  </si>
  <si>
    <t>P = 0.0058</t>
  </si>
  <si>
    <t>P = 0.0002</t>
  </si>
  <si>
    <t>P = 0.2293</t>
  </si>
  <si>
    <t>P = 0.0006</t>
  </si>
  <si>
    <t>P = 0.0004</t>
  </si>
  <si>
    <t>P = 0.0151</t>
  </si>
  <si>
    <t>P = 0.6114</t>
  </si>
  <si>
    <t>Receives formal care from</t>
  </si>
  <si>
    <t>P = 0.0005</t>
  </si>
  <si>
    <t xml:space="preserve"> P = 0.0540</t>
  </si>
  <si>
    <t>Why not use public transport more?
(Uses 2/3 times a month or less)</t>
  </si>
  <si>
    <t>Use of aids and other support</t>
  </si>
  <si>
    <t>Aids used</t>
  </si>
  <si>
    <t>Cane or walking stick</t>
  </si>
  <si>
    <t>Zimmer frame or walker</t>
  </si>
  <si>
    <t>Elbow crutches</t>
  </si>
  <si>
    <t>Manual wheelchair</t>
  </si>
  <si>
    <t>Electric wheelchair</t>
  </si>
  <si>
    <t>Buggy or scooter</t>
  </si>
  <si>
    <t>Special eating utensil</t>
  </si>
  <si>
    <t>Personal alarm</t>
  </si>
  <si>
    <t>Not use any of listed aids</t>
  </si>
  <si>
    <t>Ever used the following services in the last month</t>
  </si>
  <si>
    <t>Lunch club</t>
  </si>
  <si>
    <t>Day care centre</t>
  </si>
  <si>
    <t>Meals on wheels</t>
  </si>
  <si>
    <t>Private frozen meals provider</t>
  </si>
  <si>
    <t>Family friends or neighbour brought ready prepared meals</t>
  </si>
  <si>
    <t>Member of an organisation, club or society</t>
  </si>
  <si>
    <t>Did health-related activities other than walking or exercise yesterday</t>
  </si>
  <si>
    <t>Time spent doing these activities</t>
  </si>
  <si>
    <t>Up to 5 mins</t>
  </si>
  <si>
    <t>5-15 mins</t>
  </si>
  <si>
    <t>15-30 mins</t>
  </si>
  <si>
    <t>30-60 mins</t>
  </si>
  <si>
    <t>1-2 hours</t>
  </si>
  <si>
    <t>&gt;2 hours</t>
  </si>
  <si>
    <t>A lot</t>
  </si>
  <si>
    <t>Some</t>
  </si>
  <si>
    <t>A little</t>
  </si>
  <si>
    <t>Not at all</t>
  </si>
  <si>
    <t>Three or more times a week</t>
  </si>
  <si>
    <t>Once or twice a week</t>
  </si>
  <si>
    <t>Once or twice a month</t>
  </si>
  <si>
    <t>Every few months</t>
  </si>
  <si>
    <t>Once or twice a year</t>
  </si>
  <si>
    <t>Less than once a year or never</t>
  </si>
  <si>
    <t>How many close friends do you have</t>
  </si>
  <si>
    <t>Spent time with friends or family yesterday</t>
  </si>
  <si>
    <t>Time spent with friends or family</t>
  </si>
  <si>
    <t>Up to 1 hour</t>
  </si>
  <si>
    <t>2-3 hours</t>
  </si>
  <si>
    <t>3-4 hours</t>
  </si>
  <si>
    <t>4-5 hours</t>
  </si>
  <si>
    <t>&gt;5 hours</t>
  </si>
  <si>
    <t>1 (did not experience the feeling at all)</t>
  </si>
  <si>
    <t>6 (feeling was extremely strong)</t>
  </si>
  <si>
    <r>
      <t xml:space="preserve">How much does your </t>
    </r>
    <r>
      <rPr>
        <b/>
        <u/>
        <sz val="10"/>
        <color theme="0"/>
        <rFont val="Helvetica"/>
      </rPr>
      <t>partner</t>
    </r>
    <r>
      <rPr>
        <b/>
        <sz val="10"/>
        <color theme="0"/>
        <rFont val="Helvetica"/>
      </rPr>
      <t xml:space="preserve"> really understand the way you feel about things?</t>
    </r>
  </si>
  <si>
    <r>
      <t xml:space="preserve">How much can you rely on your </t>
    </r>
    <r>
      <rPr>
        <b/>
        <u/>
        <sz val="10"/>
        <color theme="0"/>
        <rFont val="Helvetica"/>
      </rPr>
      <t>partner</t>
    </r>
    <r>
      <rPr>
        <b/>
        <sz val="10"/>
        <color theme="0"/>
        <rFont val="Helvetica"/>
      </rPr>
      <t xml:space="preserve"> if you have a serious problem?</t>
    </r>
  </si>
  <si>
    <r>
      <t xml:space="preserve">How much can you rely on your </t>
    </r>
    <r>
      <rPr>
        <b/>
        <u/>
        <sz val="10"/>
        <color theme="0"/>
        <rFont val="Helvetica"/>
      </rPr>
      <t>children</t>
    </r>
    <r>
      <rPr>
        <b/>
        <sz val="10"/>
        <color theme="0"/>
        <rFont val="Helvetica"/>
      </rPr>
      <t xml:space="preserve"> if you have a serious problem?</t>
    </r>
  </si>
  <si>
    <r>
      <t xml:space="preserve">How much can you open up to your </t>
    </r>
    <r>
      <rPr>
        <b/>
        <u/>
        <sz val="10"/>
        <color theme="0"/>
        <rFont val="Helvetica"/>
      </rPr>
      <t>children</t>
    </r>
    <r>
      <rPr>
        <b/>
        <sz val="10"/>
        <color theme="0"/>
        <rFont val="Helvetica"/>
      </rPr>
      <t xml:space="preserve"> if you need to talk about your worries?</t>
    </r>
  </si>
  <si>
    <r>
      <t xml:space="preserve">How often meet up with </t>
    </r>
    <r>
      <rPr>
        <b/>
        <u/>
        <sz val="10"/>
        <color theme="0"/>
        <rFont val="Helvetica"/>
      </rPr>
      <t>children</t>
    </r>
    <r>
      <rPr>
        <b/>
        <sz val="10"/>
        <color theme="0"/>
        <rFont val="Helvetica"/>
      </rPr>
      <t xml:space="preserve"> (include both arranged and chance meetings)</t>
    </r>
  </si>
  <si>
    <r>
      <t xml:space="preserve">How often speak on the phone with </t>
    </r>
    <r>
      <rPr>
        <b/>
        <u/>
        <sz val="10"/>
        <color theme="0"/>
        <rFont val="Helvetica"/>
      </rPr>
      <t>children</t>
    </r>
  </si>
  <si>
    <r>
      <t xml:space="preserve">How often write or email </t>
    </r>
    <r>
      <rPr>
        <b/>
        <u/>
        <sz val="10"/>
        <color theme="0"/>
        <rFont val="Helvetica"/>
      </rPr>
      <t>children</t>
    </r>
  </si>
  <si>
    <r>
      <t xml:space="preserve">Send or receive text messages from </t>
    </r>
    <r>
      <rPr>
        <b/>
        <u/>
        <sz val="10"/>
        <color theme="0"/>
        <rFont val="Helvetica"/>
      </rPr>
      <t>children</t>
    </r>
  </si>
  <si>
    <r>
      <t xml:space="preserve">How much do your </t>
    </r>
    <r>
      <rPr>
        <b/>
        <u/>
        <sz val="10"/>
        <color theme="0"/>
        <rFont val="Helvetica"/>
      </rPr>
      <t>friends</t>
    </r>
    <r>
      <rPr>
        <b/>
        <sz val="10"/>
        <color theme="0"/>
        <rFont val="Helvetica"/>
      </rPr>
      <t xml:space="preserve"> really understand the way you feel about things?</t>
    </r>
  </si>
  <si>
    <r>
      <t xml:space="preserve">How much can you rely on your </t>
    </r>
    <r>
      <rPr>
        <b/>
        <u/>
        <sz val="10"/>
        <color theme="0"/>
        <rFont val="Helvetica"/>
      </rPr>
      <t>friends</t>
    </r>
    <r>
      <rPr>
        <b/>
        <sz val="10"/>
        <color theme="0"/>
        <rFont val="Helvetica"/>
      </rPr>
      <t xml:space="preserve"> if you have a serious problem?</t>
    </r>
  </si>
  <si>
    <r>
      <t xml:space="preserve">How often meet up with </t>
    </r>
    <r>
      <rPr>
        <b/>
        <u/>
        <sz val="10"/>
        <color theme="0"/>
        <rFont val="Helvetica"/>
      </rPr>
      <t>friends</t>
    </r>
    <r>
      <rPr>
        <b/>
        <sz val="10"/>
        <color theme="0"/>
        <rFont val="Helvetica"/>
      </rPr>
      <t xml:space="preserve"> (include both arranged and chance meetings)</t>
    </r>
  </si>
  <si>
    <r>
      <t xml:space="preserve">How often speak on the phone with </t>
    </r>
    <r>
      <rPr>
        <b/>
        <u/>
        <sz val="10"/>
        <color theme="0"/>
        <rFont val="Helvetica"/>
      </rPr>
      <t>friends</t>
    </r>
  </si>
  <si>
    <r>
      <t xml:space="preserve">How often write or email </t>
    </r>
    <r>
      <rPr>
        <b/>
        <u/>
        <sz val="10"/>
        <color theme="0"/>
        <rFont val="Helvetica"/>
      </rPr>
      <t>friends</t>
    </r>
  </si>
  <si>
    <r>
      <t xml:space="preserve">Send or receive text messages from </t>
    </r>
    <r>
      <rPr>
        <b/>
        <u/>
        <sz val="10"/>
        <color theme="0"/>
        <rFont val="Helvetica"/>
      </rPr>
      <t>friends</t>
    </r>
  </si>
  <si>
    <r>
      <t xml:space="preserve">How felt when with friends or family yesteday: </t>
    </r>
    <r>
      <rPr>
        <b/>
        <u/>
        <sz val="10"/>
        <color theme="0"/>
        <rFont val="Helvetica"/>
      </rPr>
      <t>Happy</t>
    </r>
  </si>
  <si>
    <r>
      <t xml:space="preserve">How felt when with friends or family yesteday: </t>
    </r>
    <r>
      <rPr>
        <b/>
        <u/>
        <sz val="10"/>
        <color theme="0"/>
        <rFont val="Helvetica"/>
      </rPr>
      <t>Interested</t>
    </r>
  </si>
  <si>
    <r>
      <t xml:space="preserve">How felt when with friends or family yesteday: </t>
    </r>
    <r>
      <rPr>
        <b/>
        <u/>
        <sz val="10"/>
        <color theme="0"/>
        <rFont val="Helvetica"/>
      </rPr>
      <t>Frustrated</t>
    </r>
  </si>
  <si>
    <r>
      <t xml:space="preserve">How felt when with friends or family yesteday: </t>
    </r>
    <r>
      <rPr>
        <b/>
        <u/>
        <sz val="10"/>
        <color theme="0"/>
        <rFont val="Helvetica"/>
      </rPr>
      <t>Sad</t>
    </r>
  </si>
  <si>
    <t>65+, LLIDI/1 ADL difficulty</t>
  </si>
  <si>
    <t>P = 0.9902</t>
  </si>
  <si>
    <t>P = 0.1062</t>
  </si>
  <si>
    <t>P = 0.0121</t>
  </si>
  <si>
    <t>P = 0.5447</t>
  </si>
  <si>
    <t>NB: 0 vs 1 or more falls</t>
  </si>
  <si>
    <t>P = 0.6793</t>
  </si>
  <si>
    <t>P = 0.0275</t>
  </si>
  <si>
    <t>P = 0.1988</t>
  </si>
  <si>
    <t>P = 0.5993</t>
  </si>
  <si>
    <t>P = 0.0282</t>
  </si>
  <si>
    <t>P = 0.5314</t>
  </si>
  <si>
    <t>P = 0.4235</t>
  </si>
  <si>
    <t>P = 0.0378</t>
  </si>
  <si>
    <t>P = 0.4185</t>
  </si>
  <si>
    <t>P = 0.9665</t>
  </si>
  <si>
    <t>P = 0.6302</t>
  </si>
  <si>
    <t>P = 0.0218</t>
  </si>
  <si>
    <t>P = 0.0490</t>
  </si>
  <si>
    <t>P = 0.9903</t>
  </si>
  <si>
    <t>P = 0.0008</t>
  </si>
  <si>
    <t>P = 0.0509</t>
  </si>
  <si>
    <t>P = 0.0911</t>
  </si>
  <si>
    <t>P = 0.0010</t>
  </si>
  <si>
    <t>P = 0.0048</t>
  </si>
  <si>
    <t>P = 0.1209</t>
  </si>
  <si>
    <t>P = 0.5995</t>
  </si>
  <si>
    <t>P = 0.4488</t>
  </si>
  <si>
    <t>P = 0.5024</t>
  </si>
  <si>
    <t>P = 0.9079</t>
  </si>
  <si>
    <t>P = 0.3686</t>
  </si>
  <si>
    <t>P = 0.021</t>
  </si>
  <si>
    <t>P = 0.000</t>
  </si>
  <si>
    <t>P = 0.016</t>
  </si>
  <si>
    <t>P = 0.1271</t>
  </si>
  <si>
    <t>P = 0.0022</t>
  </si>
  <si>
    <t>P = 0.8333</t>
  </si>
  <si>
    <t>P = 0.0037</t>
  </si>
  <si>
    <t>P = 0.0007</t>
  </si>
  <si>
    <t>P = 0.3672</t>
  </si>
  <si>
    <t xml:space="preserve"> P = 0.0379</t>
  </si>
  <si>
    <t>P = 0.4247</t>
  </si>
  <si>
    <t>P = 0.7094</t>
  </si>
  <si>
    <t>P = 0.0816</t>
  </si>
  <si>
    <t>P = 0.0020</t>
  </si>
  <si>
    <t>P = 0.4661</t>
  </si>
  <si>
    <t>P = 0.3033</t>
  </si>
  <si>
    <t>P = 0.6457</t>
  </si>
  <si>
    <t>P = 0.1950</t>
  </si>
  <si>
    <t>P = 0.0415</t>
  </si>
  <si>
    <t>P = 0.6753</t>
  </si>
  <si>
    <t>3+ ADLs difficulties</t>
  </si>
  <si>
    <t>Sample: 65+ population who reports difficulties with 3 or more activities of daily living (ADLs)</t>
  </si>
  <si>
    <t>Adequacy of care received</t>
  </si>
  <si>
    <t>If receiving help, does this:</t>
  </si>
  <si>
    <t>Meet your needs all the time</t>
  </si>
  <si>
    <t>Usually meet your needs</t>
  </si>
  <si>
    <t>Sometimes meet your needs</t>
  </si>
  <si>
    <t>Hardly ever meet your needs</t>
  </si>
  <si>
    <t>Volume of care</t>
  </si>
  <si>
    <t>Total hours of informal care last week</t>
  </si>
  <si>
    <t>Up to 19 hours</t>
  </si>
  <si>
    <t>20-49 hours</t>
  </si>
  <si>
    <t>50+ hours</t>
  </si>
  <si>
    <t>Total hours of formal care last week</t>
  </si>
  <si>
    <t>Total hours of all care last week</t>
  </si>
  <si>
    <t>Frequency of care (care giver providing most hours of care)</t>
  </si>
  <si>
    <t>Everyday</t>
  </si>
  <si>
    <t>Four to six times a week</t>
  </si>
  <si>
    <t>Once a fortnight</t>
  </si>
  <si>
    <t>Once a month</t>
  </si>
  <si>
    <t>Less than once a month</t>
  </si>
  <si>
    <t>Once a day</t>
  </si>
  <si>
    <t>Twice a day</t>
  </si>
  <si>
    <t>Three of four times a day</t>
  </si>
  <si>
    <t>All the time</t>
  </si>
  <si>
    <t>Whenever I need it</t>
  </si>
  <si>
    <r>
      <t xml:space="preserve">Devices respondent has accessed the internet on in last 3 months </t>
    </r>
    <r>
      <rPr>
        <sz val="10"/>
        <color theme="0"/>
        <rFont val="Helvetica"/>
      </rPr>
      <t>(uses internet at least once every 3 months)</t>
    </r>
  </si>
  <si>
    <r>
      <t xml:space="preserve">Frequency of care (care giver providing 2nd most hours of care) </t>
    </r>
    <r>
      <rPr>
        <sz val="10"/>
        <color theme="0"/>
        <rFont val="Helvetica"/>
      </rPr>
      <t>(those with 2 or more care givers)</t>
    </r>
  </si>
  <si>
    <r>
      <t xml:space="preserve">Frequency of formal care during the same day (care giver providing most hours of care - </t>
    </r>
    <r>
      <rPr>
        <sz val="10"/>
        <color theme="0"/>
        <rFont val="Helvetica"/>
      </rPr>
      <t>home care worker, home help, personal assistant, member of reablement, intermediate care staff team, voluntary helper, staff at care or nursing home, other - and provides care at least two or three times a week)</t>
    </r>
  </si>
  <si>
    <r>
      <t xml:space="preserve">Frequency of formal care during the same day (care giver providing 2nd most hours of care - </t>
    </r>
    <r>
      <rPr>
        <sz val="10"/>
        <color theme="0"/>
        <rFont val="Helvetica"/>
      </rPr>
      <t>home care worker, home help, personal assistant, member of reablement, intermediate care staff team, voluntary helper, staff at care or nursing home, other - and provides care at least two or three times a week)
(those with 2 or more care givers)</t>
    </r>
  </si>
  <si>
    <t>65+ informal care receipients</t>
  </si>
  <si>
    <t>Sample: 65+ population informal care receipients</t>
  </si>
  <si>
    <t xml:space="preserve"> P = 0.8667</t>
  </si>
  <si>
    <t xml:space="preserve"> P = 0.0000</t>
  </si>
  <si>
    <t>P = 0.0253</t>
  </si>
  <si>
    <t>P = 0.6548</t>
  </si>
  <si>
    <t>P = 0.0139</t>
  </si>
  <si>
    <t>P = 0.0256</t>
  </si>
  <si>
    <t>P = 0.9685</t>
  </si>
  <si>
    <t>P = 0.3304</t>
  </si>
  <si>
    <t>P = 0.0476</t>
  </si>
  <si>
    <t>P = 0.0570</t>
  </si>
  <si>
    <t>P = 0.4633</t>
  </si>
  <si>
    <t>P = 0.7821</t>
  </si>
  <si>
    <t>P = 0.8629</t>
  </si>
  <si>
    <t>P = 0.5851</t>
  </si>
  <si>
    <t xml:space="preserve"> Prob &gt; F  = 0.3095</t>
  </si>
  <si>
    <t>P = 0.1442</t>
  </si>
  <si>
    <t>65+ informal care recipients</t>
  </si>
  <si>
    <t>Arrangement of care</t>
  </si>
  <si>
    <t>How was home care worker(s), home help or personal assistant(s) arranged</t>
  </si>
  <si>
    <t>Arranged without involvement from the local authority, council or social services</t>
  </si>
  <si>
    <t>Local authority, council or social services arranged this help</t>
  </si>
  <si>
    <t>Local authority, council or social services told about the help but personally arranged</t>
  </si>
  <si>
    <r>
      <t xml:space="preserve">Sample: </t>
    </r>
    <r>
      <rPr>
        <sz val="10"/>
        <color theme="0"/>
        <rFont val="Helvetica"/>
      </rPr>
      <t>65+ population with a Home care worker/ Home help/ Personal assistant</t>
    </r>
  </si>
  <si>
    <t>Sample: 65+ population with a Home care worker/ Home help/ Personal assistant</t>
  </si>
  <si>
    <t>65+ with home care worker/help or PA</t>
  </si>
  <si>
    <t>Caring role</t>
  </si>
  <si>
    <t>How many people do you look after or provide special help to?</t>
  </si>
  <si>
    <t>4+</t>
  </si>
  <si>
    <t>How old are the people you look after or provide special help to?</t>
  </si>
  <si>
    <t>0-15</t>
  </si>
  <si>
    <t>16-64</t>
  </si>
  <si>
    <t>How many hours did you spend helping the person(s) in the last week?</t>
  </si>
  <si>
    <t>No help in the last week</t>
  </si>
  <si>
    <t>Less than one hour</t>
  </si>
  <si>
    <t>1-4 hours</t>
  </si>
  <si>
    <t>5-9 hours</t>
  </si>
  <si>
    <t>10-19 hours</t>
  </si>
  <si>
    <t>20-34 hours</t>
  </si>
  <si>
    <t>35-49 hours</t>
  </si>
  <si>
    <t>50-99 hours</t>
  </si>
  <si>
    <t>100 hours or more</t>
  </si>
  <si>
    <t>Yes</t>
  </si>
  <si>
    <t>A sitting service to allow you to go out for a couple of hours</t>
  </si>
  <si>
    <t>A befriending service - where a volunteer takes the person you care for out for the day</t>
  </si>
  <si>
    <t>Day-care at a social day centre or hospital</t>
  </si>
  <si>
    <t>In-home respite where a care worker comes to the home for a few hours</t>
  </si>
  <si>
    <t>Overnight respite where the  person you care for stays elsewhere</t>
  </si>
  <si>
    <t>Overnight respite where a care worker comes and stays in the home</t>
  </si>
  <si>
    <t>..at least once a week,</t>
  </si>
  <si>
    <t>once or twice a month,</t>
  </si>
  <si>
    <t>6-11 times a year,</t>
  </si>
  <si>
    <t>1-5 times a year,</t>
  </si>
  <si>
    <t>or less than once a year?</t>
  </si>
  <si>
    <r>
      <t xml:space="preserve">If you wanted a break for a few hours during the time you would usually look after him/her would someone else have to look after him/her? </t>
    </r>
    <r>
      <rPr>
        <sz val="10"/>
        <color theme="0"/>
        <rFont val="Helvetica"/>
      </rPr>
      <t>(if hours caring &gt; 19)</t>
    </r>
  </si>
  <si>
    <r>
      <t xml:space="preserve">Is there anyone whom you could rely on to look after him/her either at home or elsewhere?
</t>
    </r>
    <r>
      <rPr>
        <sz val="10"/>
        <color theme="0"/>
        <rFont val="Helvetica"/>
      </rPr>
      <t>(if hours caring &gt; 19 and someone else required)</t>
    </r>
  </si>
  <si>
    <r>
      <t xml:space="preserve">In the last year have you made use of any of the following in order to give you a break?
</t>
    </r>
    <r>
      <rPr>
        <sz val="10"/>
        <color theme="0"/>
        <rFont val="Helvetica"/>
      </rPr>
      <t>(if hours caring &gt; 19 and someone else required)</t>
    </r>
  </si>
  <si>
    <r>
      <t xml:space="preserve">How often do you use any of these services that involves daytime respite…
</t>
    </r>
    <r>
      <rPr>
        <sz val="10"/>
        <color theme="0"/>
        <rFont val="Helvetica"/>
      </rPr>
      <t>(if used any in last 12 months)</t>
    </r>
  </si>
  <si>
    <r>
      <t xml:space="preserve">How often do you use any of these services that involves overnight respite…
</t>
    </r>
    <r>
      <rPr>
        <sz val="10"/>
        <color theme="0"/>
        <rFont val="Helvetica"/>
      </rPr>
      <t>(if used any in last 12 months)</t>
    </r>
  </si>
  <si>
    <t>Sample: 65+ population informal care providers</t>
  </si>
  <si>
    <t>65+ informal care providers</t>
  </si>
  <si>
    <t>Sample: 65+ population informal care recipients</t>
  </si>
  <si>
    <t>Social engagement</t>
  </si>
  <si>
    <r>
      <t>Sample: 65+ population who reports a longstanding limiting illness, disability or infirmity AND/</t>
    </r>
    <r>
      <rPr>
        <b/>
        <u/>
        <sz val="10"/>
        <color theme="0"/>
        <rFont val="Helvetica"/>
      </rPr>
      <t>OR</t>
    </r>
    <r>
      <rPr>
        <b/>
        <sz val="10"/>
        <color theme="0"/>
        <rFont val="Helvetica"/>
      </rPr>
      <t xml:space="preserve"> one Activity of daily living difficulty</t>
    </r>
  </si>
  <si>
    <t>Sample: 65+ population who reports a longstanding limiting illness, disability or infirmity AND/OR one Activity of daily living difficulty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</si>
</sst>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(#,##0.00\)"/>
    <numFmt numFmtId="165" formatCode="0.0000"/>
    <numFmt numFmtId="166" formatCode="0.0%"/>
    <numFmt numFmtId="167" formatCode="0.0"/>
    <numFmt numFmtId="168" formatCode="&quot;£&quot;#,##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Helvetica"/>
    </font>
    <font>
      <sz val="10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Helvetica"/>
    </font>
    <font>
      <sz val="10"/>
      <color theme="1"/>
      <name val="Helvetica"/>
    </font>
    <font>
      <sz val="10"/>
      <color rgb="FF000000"/>
      <name val="Helvetica"/>
    </font>
    <font>
      <sz val="10"/>
      <color theme="0"/>
      <name val="Helvetica"/>
    </font>
    <font>
      <b/>
      <sz val="10"/>
      <color theme="0"/>
      <name val="Helvetica"/>
    </font>
    <font>
      <b/>
      <sz val="10"/>
      <color rgb="FFFFFFFF"/>
      <name val="Helvetica"/>
    </font>
    <font>
      <sz val="12"/>
      <color theme="0"/>
      <name val="Calibri"/>
      <family val="2"/>
      <charset val="129"/>
      <scheme val="minor"/>
    </font>
    <font>
      <b/>
      <sz val="12"/>
      <color theme="0"/>
      <name val="Calibri"/>
      <family val="2"/>
      <charset val="136"/>
      <scheme val="minor"/>
    </font>
    <font>
      <b/>
      <sz val="10"/>
      <color rgb="FF000000"/>
      <name val="Helvetica"/>
    </font>
    <font>
      <sz val="8"/>
      <name val="Calibri"/>
      <family val="2"/>
      <scheme val="minor"/>
    </font>
    <font>
      <b/>
      <i/>
      <sz val="10"/>
      <color theme="0"/>
      <name val="Helvetica"/>
    </font>
    <font>
      <i/>
      <sz val="10"/>
      <color theme="0"/>
      <name val="Helvetica"/>
    </font>
    <font>
      <b/>
      <u/>
      <sz val="10"/>
      <color theme="0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88">
    <xf numFmtId="1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0" fontId="5" fillId="0" borderId="0" applyNumberFormat="0" applyFill="0" applyBorder="0" applyAlignment="0" applyProtection="0"/>
    <xf numFmtId="10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0" fontId="2" fillId="0" borderId="0"/>
    <xf numFmtId="0" fontId="2" fillId="0" borderId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6" fillId="0" borderId="0" applyNumberFormat="0" applyFill="0" applyBorder="0" applyAlignment="0" applyProtection="0"/>
  </cellStyleXfs>
  <cellXfs count="153">
    <xf numFmtId="1" fontId="0" fillId="0" borderId="0" xfId="0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/>
    <xf numFmtId="1" fontId="4" fillId="0" borderId="0" xfId="0" applyFont="1"/>
    <xf numFmtId="3" fontId="9" fillId="0" borderId="0" xfId="0" applyNumberFormat="1" applyFont="1"/>
    <xf numFmtId="3" fontId="4" fillId="0" borderId="0" xfId="0" applyNumberFormat="1" applyFont="1" applyAlignment="1">
      <alignment horizontal="right" vertical="center"/>
    </xf>
    <xf numFmtId="1" fontId="8" fillId="0" borderId="0" xfId="0" applyNumberFormat="1" applyFont="1"/>
    <xf numFmtId="1" fontId="9" fillId="0" borderId="0" xfId="0" applyNumberFormat="1" applyFont="1"/>
    <xf numFmtId="1" fontId="8" fillId="0" borderId="0" xfId="0" applyFont="1"/>
    <xf numFmtId="1" fontId="8" fillId="0" borderId="0" xfId="0" applyFont="1" applyFill="1"/>
    <xf numFmtId="1" fontId="11" fillId="2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/>
    <xf numFmtId="1" fontId="8" fillId="0" borderId="0" xfId="0" applyNumberFormat="1" applyFont="1" applyFill="1" applyAlignment="1">
      <alignment horizontal="right" vertical="center"/>
    </xf>
    <xf numFmtId="1" fontId="11" fillId="2" borderId="0" xfId="0" applyFont="1" applyFill="1" applyAlignment="1">
      <alignment horizontal="right"/>
    </xf>
    <xf numFmtId="2" fontId="9" fillId="0" borderId="0" xfId="0" applyNumberFormat="1" applyFont="1"/>
    <xf numFmtId="1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164" fontId="11" fillId="2" borderId="0" xfId="0" applyNumberFormat="1" applyFont="1" applyFill="1" applyAlignment="1" applyProtection="1">
      <alignment horizontal="left" vertical="center" wrapText="1"/>
      <protection hidden="1"/>
    </xf>
    <xf numFmtId="0" fontId="11" fillId="2" borderId="0" xfId="2" applyFont="1" applyFill="1" applyAlignment="1">
      <alignment horizontal="left" vertical="center"/>
    </xf>
    <xf numFmtId="1" fontId="11" fillId="2" borderId="0" xfId="0" applyFont="1" applyFill="1" applyAlignment="1">
      <alignment horizontal="center" vertical="center"/>
    </xf>
    <xf numFmtId="1" fontId="11" fillId="2" borderId="0" xfId="0" applyNumberFormat="1" applyFont="1" applyFill="1" applyAlignment="1" applyProtection="1">
      <alignment horizontal="left" vertical="center"/>
      <protection hidden="1"/>
    </xf>
    <xf numFmtId="1" fontId="7" fillId="0" borderId="0" xfId="0" applyFont="1" applyFill="1" applyAlignment="1">
      <alignment horizontal="center"/>
    </xf>
    <xf numFmtId="1" fontId="13" fillId="2" borderId="0" xfId="0" applyFont="1" applyFill="1"/>
    <xf numFmtId="1" fontId="8" fillId="0" borderId="0" xfId="0" applyNumberFormat="1" applyFont="1" applyAlignment="1">
      <alignment wrapText="1"/>
    </xf>
    <xf numFmtId="1" fontId="4" fillId="0" borderId="0" xfId="0" applyNumberFormat="1" applyFont="1"/>
    <xf numFmtId="1" fontId="8" fillId="0" borderId="0" xfId="0" applyFont="1" applyAlignment="1">
      <alignment horizontal="left" vertical="center"/>
    </xf>
    <xf numFmtId="166" fontId="11" fillId="2" borderId="0" xfId="0" applyNumberFormat="1" applyFont="1" applyFill="1" applyAlignment="1">
      <alignment horizontal="center" vertical="center"/>
    </xf>
    <xf numFmtId="166" fontId="8" fillId="0" borderId="0" xfId="0" applyNumberFormat="1" applyFont="1"/>
    <xf numFmtId="166" fontId="9" fillId="0" borderId="0" xfId="0" applyNumberFormat="1" applyFont="1"/>
    <xf numFmtId="166" fontId="0" fillId="0" borderId="0" xfId="0" applyNumberFormat="1"/>
    <xf numFmtId="166" fontId="8" fillId="0" borderId="0" xfId="0" applyNumberFormat="1" applyFont="1" applyAlignment="1">
      <alignment wrapText="1"/>
    </xf>
    <xf numFmtId="0" fontId="11" fillId="2" borderId="0" xfId="2" applyFont="1" applyFill="1" applyAlignment="1">
      <alignment horizontal="center" vertical="center"/>
    </xf>
    <xf numFmtId="1" fontId="7" fillId="0" borderId="0" xfId="0" applyFont="1" applyAlignment="1">
      <alignment horizontal="center"/>
    </xf>
    <xf numFmtId="1" fontId="8" fillId="0" borderId="0" xfId="0" applyNumberFormat="1" applyFont="1" applyAlignment="1">
      <alignment horizontal="right" vertical="center"/>
    </xf>
    <xf numFmtId="1" fontId="11" fillId="2" borderId="0" xfId="0" applyFont="1" applyFill="1" applyAlignment="1" applyProtection="1">
      <alignment horizontal="right" vertical="center"/>
      <protection hidden="1"/>
    </xf>
    <xf numFmtId="1" fontId="11" fillId="2" borderId="0" xfId="0" applyFont="1" applyFill="1" applyAlignment="1">
      <alignment horizontal="right" vertical="center"/>
    </xf>
    <xf numFmtId="0" fontId="11" fillId="2" borderId="0" xfId="1" applyFont="1" applyFill="1" applyAlignment="1">
      <alignment horizontal="right" vertical="center" wrapText="1"/>
    </xf>
    <xf numFmtId="166" fontId="11" fillId="2" borderId="0" xfId="1" applyNumberFormat="1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166" fontId="11" fillId="2" borderId="0" xfId="0" applyNumberFormat="1" applyFont="1" applyFill="1" applyAlignment="1">
      <alignment horizontal="right" vertical="center" wrapText="1"/>
    </xf>
    <xf numFmtId="1" fontId="11" fillId="2" borderId="0" xfId="0" applyFont="1" applyFill="1" applyAlignment="1">
      <alignment horizontal="right" vertical="center" wrapText="1"/>
    </xf>
    <xf numFmtId="1" fontId="11" fillId="2" borderId="0" xfId="0" applyFont="1" applyFill="1" applyAlignment="1">
      <alignment horizontal="right" wrapText="1"/>
    </xf>
    <xf numFmtId="166" fontId="11" fillId="2" borderId="0" xfId="0" applyNumberFormat="1" applyFont="1" applyFill="1" applyAlignment="1">
      <alignment horizontal="right" wrapText="1"/>
    </xf>
    <xf numFmtId="1" fontId="13" fillId="2" borderId="0" xfId="0" applyFont="1" applyFill="1" applyAlignment="1">
      <alignment horizontal="right"/>
    </xf>
    <xf numFmtId="1" fontId="11" fillId="2" borderId="0" xfId="0" applyFont="1" applyFill="1" applyAlignment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1" fontId="7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" fontId="7" fillId="0" borderId="0" xfId="0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 wrapText="1"/>
    </xf>
    <xf numFmtId="1" fontId="7" fillId="4" borderId="0" xfId="0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/>
    </xf>
    <xf numFmtId="1" fontId="7" fillId="0" borderId="0" xfId="0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right" vertical="center" wrapText="1"/>
    </xf>
    <xf numFmtId="1" fontId="8" fillId="2" borderId="0" xfId="0" applyFont="1" applyFill="1" applyAlignment="1">
      <alignment horizontal="left" vertical="center"/>
    </xf>
    <xf numFmtId="1" fontId="8" fillId="2" borderId="0" xfId="0" applyFont="1" applyFill="1"/>
    <xf numFmtId="1" fontId="12" fillId="3" borderId="0" xfId="0" applyFont="1" applyFill="1" applyAlignment="1">
      <alignment horizontal="center" vertical="center"/>
    </xf>
    <xf numFmtId="1" fontId="12" fillId="3" borderId="0" xfId="0" applyFont="1" applyFill="1" applyAlignment="1">
      <alignment horizontal="right" vertical="center" wrapText="1"/>
    </xf>
    <xf numFmtId="1" fontId="15" fillId="0" borderId="0" xfId="0" applyFont="1" applyAlignment="1">
      <alignment horizontal="center" vertical="center" wrapText="1"/>
    </xf>
    <xf numFmtId="1" fontId="7" fillId="0" borderId="0" xfId="0" applyFont="1" applyAlignment="1">
      <alignment horizontal="center" vertical="center"/>
    </xf>
    <xf numFmtId="1" fontId="15" fillId="0" borderId="0" xfId="0" applyFont="1" applyAlignment="1">
      <alignment horizontal="center" vertical="top"/>
    </xf>
    <xf numFmtId="1" fontId="14" fillId="2" borderId="0" xfId="0" applyFont="1" applyFill="1"/>
    <xf numFmtId="4" fontId="7" fillId="0" borderId="0" xfId="0" applyNumberFormat="1" applyFont="1" applyFill="1" applyAlignment="1">
      <alignment horizontal="center" vertical="center" shrinkToFit="1"/>
    </xf>
    <xf numFmtId="4" fontId="7" fillId="0" borderId="0" xfId="1" applyNumberFormat="1" applyFont="1" applyFill="1" applyAlignment="1">
      <alignment horizontal="center" vertical="center" shrinkToFit="1"/>
    </xf>
    <xf numFmtId="4" fontId="11" fillId="2" borderId="0" xfId="0" applyNumberFormat="1" applyFont="1" applyFill="1" applyAlignment="1">
      <alignment horizontal="center" vertical="center" shrinkToFit="1"/>
    </xf>
    <xf numFmtId="4" fontId="11" fillId="2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Alignment="1">
      <alignment vertical="center" shrinkToFit="1"/>
    </xf>
    <xf numFmtId="166" fontId="8" fillId="0" borderId="0" xfId="0" applyNumberFormat="1" applyFont="1" applyAlignment="1">
      <alignment vertical="center" shrinkToFit="1"/>
    </xf>
    <xf numFmtId="1" fontId="8" fillId="0" borderId="0" xfId="0" applyNumberFormat="1" applyFont="1" applyAlignment="1">
      <alignment vertical="center" shrinkToFit="1"/>
    </xf>
    <xf numFmtId="4" fontId="8" fillId="0" borderId="0" xfId="0" applyNumberFormat="1" applyFont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4" fontId="8" fillId="0" borderId="0" xfId="0" applyNumberFormat="1" applyFont="1" applyFill="1" applyAlignment="1">
      <alignment horizontal="center" vertical="center" shrinkToFit="1"/>
    </xf>
    <xf numFmtId="168" fontId="8" fillId="0" borderId="0" xfId="0" applyNumberFormat="1" applyFont="1" applyFill="1"/>
    <xf numFmtId="1" fontId="7" fillId="0" borderId="0" xfId="0" applyFont="1" applyFill="1" applyAlignment="1">
      <alignment horizontal="center" shrinkToFit="1"/>
    </xf>
    <xf numFmtId="0" fontId="7" fillId="0" borderId="0" xfId="1" applyFont="1" applyFill="1" applyAlignment="1">
      <alignment horizontal="center" vertical="center" shrinkToFit="1"/>
    </xf>
    <xf numFmtId="1" fontId="7" fillId="0" borderId="0" xfId="0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1" fontId="7" fillId="0" borderId="0" xfId="0" applyFont="1" applyAlignment="1">
      <alignment horizontal="center" shrinkToFit="1"/>
    </xf>
    <xf numFmtId="165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center" shrinkToFit="1"/>
    </xf>
    <xf numFmtId="1" fontId="7" fillId="0" borderId="0" xfId="0" applyNumberFormat="1" applyFont="1" applyFill="1" applyAlignment="1">
      <alignment horizontal="center" shrinkToFit="1"/>
    </xf>
    <xf numFmtId="1" fontId="8" fillId="0" borderId="0" xfId="0" applyFont="1" applyFill="1" applyAlignment="1">
      <alignment horizontal="center" shrinkToFit="1"/>
    </xf>
    <xf numFmtId="0" fontId="3" fillId="0" borderId="0" xfId="0" applyNumberFormat="1" applyFont="1" applyAlignment="1">
      <alignment horizontal="center" vertical="center" shrinkToFit="1"/>
    </xf>
    <xf numFmtId="0" fontId="15" fillId="0" borderId="0" xfId="0" applyNumberFormat="1" applyFont="1" applyAlignment="1">
      <alignment horizontal="center" vertical="center" shrinkToFit="1"/>
    </xf>
    <xf numFmtId="1" fontId="0" fillId="0" borderId="0" xfId="0" applyFill="1"/>
    <xf numFmtId="3" fontId="8" fillId="0" borderId="0" xfId="0" applyNumberFormat="1" applyFont="1" applyFill="1"/>
    <xf numFmtId="1" fontId="8" fillId="6" borderId="0" xfId="0" applyFont="1" applyFill="1"/>
    <xf numFmtId="1" fontId="0" fillId="6" borderId="0" xfId="0" applyFill="1"/>
    <xf numFmtId="1" fontId="3" fillId="0" borderId="0" xfId="0" applyFont="1" applyAlignment="1">
      <alignment horizontal="center" vertical="center"/>
    </xf>
    <xf numFmtId="1" fontId="7" fillId="5" borderId="0" xfId="0" applyNumberFormat="1" applyFont="1" applyFill="1" applyAlignment="1" applyProtection="1">
      <alignment horizontal="left" vertical="center"/>
      <protection hidden="1"/>
    </xf>
    <xf numFmtId="1" fontId="9" fillId="0" borderId="0" xfId="0" applyFont="1"/>
    <xf numFmtId="1" fontId="7" fillId="0" borderId="0" xfId="0" applyFont="1" applyFill="1" applyAlignment="1">
      <alignment horizontal="center"/>
    </xf>
    <xf numFmtId="1" fontId="8" fillId="0" borderId="0" xfId="0" applyNumberFormat="1" applyFont="1" applyAlignment="1">
      <alignment vertical="center"/>
    </xf>
    <xf numFmtId="1" fontId="7" fillId="0" borderId="0" xfId="0" applyFont="1" applyFill="1" applyAlignment="1">
      <alignment horizontal="center" vertical="center" wrapText="1"/>
    </xf>
    <xf numFmtId="1" fontId="7" fillId="0" borderId="0" xfId="0" applyFont="1" applyFill="1" applyAlignment="1">
      <alignment horizontal="center" vertical="center" wrapText="1"/>
    </xf>
    <xf numFmtId="1" fontId="8" fillId="5" borderId="0" xfId="0" applyNumberFormat="1" applyFont="1" applyFill="1" applyAlignment="1">
      <alignment wrapText="1"/>
    </xf>
    <xf numFmtId="1" fontId="8" fillId="5" borderId="0" xfId="0" applyFont="1" applyFill="1" applyAlignment="1">
      <alignment wrapText="1"/>
    </xf>
    <xf numFmtId="9" fontId="0" fillId="0" borderId="0" xfId="0" applyNumberFormat="1"/>
    <xf numFmtId="1" fontId="11" fillId="2" borderId="0" xfId="0" applyFont="1" applyFill="1" applyAlignment="1">
      <alignment horizontal="center" shrinkToFit="1"/>
    </xf>
    <xf numFmtId="1" fontId="13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right" vertical="center" wrapText="1"/>
    </xf>
    <xf numFmtId="2" fontId="11" fillId="2" borderId="0" xfId="1" applyNumberFormat="1" applyFont="1" applyFill="1" applyAlignment="1">
      <alignment horizontal="right" vertical="center" wrapText="1"/>
    </xf>
    <xf numFmtId="1" fontId="10" fillId="2" borderId="0" xfId="0" applyFont="1" applyFill="1" applyAlignment="1">
      <alignment horizontal="right" vertical="center"/>
    </xf>
    <xf numFmtId="1" fontId="12" fillId="7" borderId="0" xfId="0" applyFont="1" applyFill="1" applyAlignment="1">
      <alignment horizontal="center"/>
    </xf>
    <xf numFmtId="0" fontId="12" fillId="7" borderId="0" xfId="0" applyNumberFormat="1" applyFont="1" applyFill="1" applyAlignment="1">
      <alignment horizontal="center"/>
    </xf>
    <xf numFmtId="1" fontId="12" fillId="7" borderId="0" xfId="0" applyNumberFormat="1" applyFont="1" applyFill="1" applyAlignment="1">
      <alignment horizontal="center"/>
    </xf>
    <xf numFmtId="1" fontId="8" fillId="2" borderId="0" xfId="0" applyFont="1" applyFill="1" applyAlignment="1">
      <alignment horizontal="center"/>
    </xf>
    <xf numFmtId="1" fontId="15" fillId="2" borderId="0" xfId="0" applyFont="1" applyFill="1" applyAlignment="1">
      <alignment horizontal="center" vertical="top"/>
    </xf>
    <xf numFmtId="166" fontId="8" fillId="2" borderId="0" xfId="0" applyNumberFormat="1" applyFont="1" applyFill="1" applyAlignment="1">
      <alignment horizontal="right" vertical="center"/>
    </xf>
    <xf numFmtId="1" fontId="8" fillId="2" borderId="0" xfId="0" applyFont="1" applyFill="1" applyAlignment="1">
      <alignment horizontal="center" shrinkToFit="1"/>
    </xf>
    <xf numFmtId="1" fontId="0" fillId="2" borderId="0" xfId="0" applyFill="1"/>
    <xf numFmtId="4" fontId="11" fillId="2" borderId="0" xfId="0" applyNumberFormat="1" applyFont="1" applyFill="1" applyAlignment="1">
      <alignment horizontal="right" vertical="center" shrinkToFit="1"/>
    </xf>
    <xf numFmtId="4" fontId="11" fillId="2" borderId="0" xfId="1" applyNumberFormat="1" applyFont="1" applyFill="1" applyAlignment="1">
      <alignment horizontal="right" vertical="center" shrinkToFit="1"/>
    </xf>
    <xf numFmtId="2" fontId="12" fillId="7" borderId="0" xfId="0" applyNumberFormat="1" applyFont="1" applyFill="1" applyAlignment="1">
      <alignment horizontal="right" vertical="center" wrapText="1"/>
    </xf>
    <xf numFmtId="0" fontId="12" fillId="7" borderId="0" xfId="0" applyNumberFormat="1" applyFont="1" applyFill="1" applyAlignment="1">
      <alignment horizontal="right" vertical="center"/>
    </xf>
    <xf numFmtId="1" fontId="12" fillId="7" borderId="0" xfId="0" applyFont="1" applyFill="1" applyAlignment="1">
      <alignment horizontal="right"/>
    </xf>
    <xf numFmtId="4" fontId="12" fillId="7" borderId="0" xfId="0" applyNumberFormat="1" applyFont="1" applyFill="1" applyAlignment="1">
      <alignment horizontal="center" vertical="center" shrinkToFit="1"/>
    </xf>
    <xf numFmtId="4" fontId="8" fillId="2" borderId="0" xfId="0" applyNumberFormat="1" applyFont="1" applyFill="1" applyAlignment="1">
      <alignment horizontal="center" vertical="center" shrinkToFit="1"/>
    </xf>
    <xf numFmtId="4" fontId="7" fillId="2" borderId="0" xfId="0" applyNumberFormat="1" applyFont="1" applyFill="1" applyAlignment="1">
      <alignment horizontal="center" vertical="center" shrinkToFit="1"/>
    </xf>
    <xf numFmtId="166" fontId="8" fillId="2" borderId="0" xfId="0" applyNumberFormat="1" applyFont="1" applyFill="1"/>
    <xf numFmtId="1" fontId="7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 shrinkToFit="1"/>
    </xf>
    <xf numFmtId="3" fontId="8" fillId="2" borderId="0" xfId="0" applyNumberFormat="1" applyFont="1" applyFill="1" applyAlignment="1">
      <alignment vertical="center" shrinkToFit="1"/>
    </xf>
    <xf numFmtId="1" fontId="8" fillId="2" borderId="0" xfId="0" applyNumberFormat="1" applyFont="1" applyFill="1" applyAlignment="1">
      <alignment horizontal="right" vertical="center"/>
    </xf>
    <xf numFmtId="1" fontId="7" fillId="0" borderId="0" xfId="0" applyFont="1" applyFill="1"/>
    <xf numFmtId="1" fontId="7" fillId="0" borderId="0" xfId="0" applyFont="1" applyFill="1" applyAlignment="1">
      <alignment horizontal="right"/>
    </xf>
    <xf numFmtId="166" fontId="8" fillId="0" borderId="0" xfId="0" applyNumberFormat="1" applyFont="1" applyFill="1"/>
    <xf numFmtId="1" fontId="8" fillId="0" borderId="0" xfId="0" applyNumberFormat="1" applyFont="1" applyFill="1"/>
    <xf numFmtId="167" fontId="8" fillId="0" borderId="0" xfId="0" applyNumberFormat="1" applyFont="1" applyFill="1"/>
    <xf numFmtId="1" fontId="7" fillId="0" borderId="0" xfId="0" applyFont="1" applyFill="1" applyBorder="1" applyAlignment="1">
      <alignment wrapText="1"/>
    </xf>
    <xf numFmtId="1" fontId="17" fillId="2" borderId="0" xfId="0" applyFont="1" applyFill="1" applyAlignment="1">
      <alignment horizontal="right" vertical="center" wrapText="1"/>
    </xf>
    <xf numFmtId="1" fontId="17" fillId="2" borderId="0" xfId="0" applyFont="1" applyFill="1" applyAlignment="1">
      <alignment horizontal="right" vertical="center"/>
    </xf>
    <xf numFmtId="1" fontId="18" fillId="2" borderId="0" xfId="0" applyFont="1" applyFill="1" applyAlignment="1">
      <alignment horizontal="right" vertical="center"/>
    </xf>
    <xf numFmtId="1" fontId="10" fillId="2" borderId="0" xfId="0" applyFont="1" applyFill="1" applyAlignment="1">
      <alignment horizontal="right" vertical="center" wrapText="1"/>
    </xf>
    <xf numFmtId="1" fontId="11" fillId="2" borderId="0" xfId="0" applyFont="1" applyFill="1" applyBorder="1" applyAlignment="1">
      <alignment horizontal="right" vertical="center" wrapText="1"/>
    </xf>
    <xf numFmtId="49" fontId="10" fillId="2" borderId="0" xfId="0" applyNumberFormat="1" applyFont="1" applyFill="1" applyAlignment="1">
      <alignment horizontal="right" vertical="center"/>
    </xf>
    <xf numFmtId="10" fontId="8" fillId="0" borderId="0" xfId="0" applyNumberFormat="1" applyFont="1" applyFill="1"/>
    <xf numFmtId="9" fontId="8" fillId="0" borderId="0" xfId="3535" applyFont="1" applyFill="1"/>
    <xf numFmtId="1" fontId="7" fillId="0" borderId="0" xfId="0" applyFont="1" applyFill="1" applyAlignment="1"/>
    <xf numFmtId="3" fontId="8" fillId="5" borderId="0" xfId="0" applyNumberFormat="1" applyFont="1" applyFill="1"/>
    <xf numFmtId="1" fontId="7" fillId="0" borderId="0" xfId="0" applyFont="1" applyFill="1" applyBorder="1" applyAlignment="1">
      <alignment horizontal="center" wrapText="1"/>
    </xf>
    <xf numFmtId="1" fontId="7" fillId="0" borderId="0" xfId="0" applyFont="1" applyFill="1" applyAlignment="1">
      <alignment horizontal="center"/>
    </xf>
    <xf numFmtId="1" fontId="7" fillId="0" borderId="0" xfId="0" applyFont="1" applyFill="1" applyAlignment="1">
      <alignment horizontal="center" vertical="center" wrapText="1"/>
    </xf>
    <xf numFmtId="1" fontId="7" fillId="0" borderId="1" xfId="0" applyFont="1" applyFill="1" applyBorder="1" applyAlignment="1">
      <alignment horizontal="center" vertical="center" wrapText="1"/>
    </xf>
    <xf numFmtId="1" fontId="7" fillId="0" borderId="2" xfId="0" applyFont="1" applyFill="1" applyBorder="1" applyAlignment="1">
      <alignment horizontal="center" vertical="center" wrapText="1"/>
    </xf>
    <xf numFmtId="1" fontId="7" fillId="0" borderId="3" xfId="0" applyFont="1" applyFill="1" applyBorder="1" applyAlignment="1">
      <alignment horizontal="center" vertical="center" wrapText="1"/>
    </xf>
    <xf numFmtId="1" fontId="7" fillId="0" borderId="0" xfId="0" applyFont="1" applyFill="1" applyAlignment="1">
      <alignment horizontal="center" wrapText="1"/>
    </xf>
  </cellXfs>
  <cellStyles count="358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Headings" xfId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Normal" xfId="0" builtinId="0" customBuiltin="1"/>
    <cellStyle name="Percent" xfId="3535" builtinId="5"/>
    <cellStyle name="Row_Headings" xfId="2"/>
    <cellStyle name="Source" xfId="422"/>
    <cellStyle name="Table_Name" xfId="421"/>
  </cellStyles>
  <dxfs count="0"/>
  <tableStyles count="0" defaultTableStyle="TableStyleMedium9" defaultPivotStyle="PivotStyleMedium4"/>
  <colors>
    <mruColors>
      <color rgb="FFC4008C"/>
      <color rgb="FFFFD400"/>
      <color rgb="FFF77F25"/>
      <color rgb="FF8CE1F8"/>
      <color rgb="FF0089A4"/>
      <color rgb="FFBADF08"/>
      <color rgb="FF4C7E25"/>
      <color rgb="FFD1CAC1"/>
      <color rgb="FF413936"/>
      <color rgb="FFF9A7F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DLA, 65 to 69</c:v>
          </c:tx>
          <c:spPr>
            <a:solidFill>
              <a:srgbClr val="5B1B3F"/>
            </a:solidFill>
          </c:spPr>
          <c:invertIfNegative val="0"/>
          <c:cat>
            <c:strRef>
              <c:f>GOR!$D$1:$L$1</c:f>
              <c:strCache>
                <c:ptCount val="9"/>
                <c:pt idx="0">
                  <c:v>NE</c:v>
                </c:pt>
                <c:pt idx="1">
                  <c:v>YH</c:v>
                </c:pt>
                <c:pt idx="2">
                  <c:v>NW</c:v>
                </c:pt>
                <c:pt idx="3">
                  <c:v>WM</c:v>
                </c:pt>
                <c:pt idx="4">
                  <c:v>EM</c:v>
                </c:pt>
                <c:pt idx="5">
                  <c:v>E</c:v>
                </c:pt>
                <c:pt idx="6">
                  <c:v>SE</c:v>
                </c:pt>
                <c:pt idx="7">
                  <c:v>L</c:v>
                </c:pt>
                <c:pt idx="8">
                  <c:v>SW</c:v>
                </c:pt>
              </c:strCache>
            </c:strRef>
          </c:cat>
          <c:val>
            <c:numRef>
              <c:f>GOR!$D$206:$L$206</c:f>
              <c:numCache>
                <c:formatCode>General</c:formatCode>
                <c:ptCount val="9"/>
                <c:pt idx="0">
                  <c:v>20720.0</c:v>
                </c:pt>
                <c:pt idx="1">
                  <c:v>34220.0</c:v>
                </c:pt>
                <c:pt idx="2">
                  <c:v>56330.0</c:v>
                </c:pt>
                <c:pt idx="3">
                  <c:v>35560.0</c:v>
                </c:pt>
                <c:pt idx="4">
                  <c:v>26820.0</c:v>
                </c:pt>
                <c:pt idx="5">
                  <c:v>23490.0</c:v>
                </c:pt>
                <c:pt idx="6">
                  <c:v>29900.0</c:v>
                </c:pt>
                <c:pt idx="7">
                  <c:v>28120.0</c:v>
                </c:pt>
                <c:pt idx="8">
                  <c:v>26020.0</c:v>
                </c:pt>
              </c:numCache>
            </c:numRef>
          </c:val>
        </c:ser>
        <c:ser>
          <c:idx val="1"/>
          <c:order val="1"/>
          <c:tx>
            <c:v>AA, 65 to 69</c:v>
          </c:tx>
          <c:spPr>
            <a:solidFill>
              <a:srgbClr val="997B8A"/>
            </a:solidFill>
          </c:spPr>
          <c:invertIfNegative val="0"/>
          <c:val>
            <c:numRef>
              <c:f>GOR!$D$161:$L$161</c:f>
              <c:numCache>
                <c:formatCode>0</c:formatCode>
                <c:ptCount val="9"/>
                <c:pt idx="0">
                  <c:v>2900.0</c:v>
                </c:pt>
                <c:pt idx="1">
                  <c:v>4420.0</c:v>
                </c:pt>
                <c:pt idx="2">
                  <c:v>7940.0</c:v>
                </c:pt>
                <c:pt idx="3">
                  <c:v>5570.0</c:v>
                </c:pt>
                <c:pt idx="4">
                  <c:v>3970.0</c:v>
                </c:pt>
                <c:pt idx="5">
                  <c:v>4690.0</c:v>
                </c:pt>
                <c:pt idx="6">
                  <c:v>6090.0</c:v>
                </c:pt>
                <c:pt idx="7">
                  <c:v>5560.0</c:v>
                </c:pt>
                <c:pt idx="8">
                  <c:v>5010.0</c:v>
                </c:pt>
              </c:numCache>
            </c:numRef>
          </c:val>
        </c:ser>
        <c:ser>
          <c:idx val="2"/>
          <c:order val="2"/>
          <c:tx>
            <c:v>DLA, 70 to 74</c:v>
          </c:tx>
          <c:spPr>
            <a:solidFill>
              <a:srgbClr val="474747"/>
            </a:solidFill>
          </c:spPr>
          <c:invertIfNegative val="0"/>
          <c:val>
            <c:numRef>
              <c:f>GOR!$D$207:$L$207</c:f>
              <c:numCache>
                <c:formatCode>General</c:formatCode>
                <c:ptCount val="9"/>
                <c:pt idx="0">
                  <c:v>17330.0</c:v>
                </c:pt>
                <c:pt idx="1">
                  <c:v>26830.0</c:v>
                </c:pt>
                <c:pt idx="2">
                  <c:v>44070.0</c:v>
                </c:pt>
                <c:pt idx="3">
                  <c:v>25990.0</c:v>
                </c:pt>
                <c:pt idx="4">
                  <c:v>18680.0</c:v>
                </c:pt>
                <c:pt idx="5">
                  <c:v>16180.0</c:v>
                </c:pt>
                <c:pt idx="6">
                  <c:v>18750.0</c:v>
                </c:pt>
                <c:pt idx="7">
                  <c:v>20250.0</c:v>
                </c:pt>
                <c:pt idx="8">
                  <c:v>16360.0</c:v>
                </c:pt>
              </c:numCache>
            </c:numRef>
          </c:val>
        </c:ser>
        <c:ser>
          <c:idx val="3"/>
          <c:order val="3"/>
          <c:tx>
            <c:v>AA, 70 to 74</c:v>
          </c:tx>
          <c:spPr>
            <a:solidFill>
              <a:srgbClr val="8E6DB3"/>
            </a:solidFill>
            <a:ln>
              <a:noFill/>
            </a:ln>
          </c:spPr>
          <c:invertIfNegative val="0"/>
          <c:val>
            <c:numRef>
              <c:f>GOR!$D$162:$L$162</c:f>
              <c:numCache>
                <c:formatCode>0</c:formatCode>
                <c:ptCount val="9"/>
                <c:pt idx="0">
                  <c:v>8940.0</c:v>
                </c:pt>
                <c:pt idx="1">
                  <c:v>14140.0</c:v>
                </c:pt>
                <c:pt idx="2">
                  <c:v>26240.0</c:v>
                </c:pt>
                <c:pt idx="3">
                  <c:v>18360.0</c:v>
                </c:pt>
                <c:pt idx="4">
                  <c:v>12880.0</c:v>
                </c:pt>
                <c:pt idx="5">
                  <c:v>15080.0</c:v>
                </c:pt>
                <c:pt idx="6">
                  <c:v>19590.0</c:v>
                </c:pt>
                <c:pt idx="7">
                  <c:v>18190.0</c:v>
                </c:pt>
                <c:pt idx="8">
                  <c:v>15830.0</c:v>
                </c:pt>
              </c:numCache>
            </c:numRef>
          </c:val>
        </c:ser>
        <c:ser>
          <c:idx val="4"/>
          <c:order val="4"/>
          <c:tx>
            <c:v>DLA, 75 to 79</c:v>
          </c:tx>
          <c:spPr>
            <a:solidFill>
              <a:srgbClr val="5B1B3F"/>
            </a:solidFill>
          </c:spPr>
          <c:invertIfNegative val="0"/>
          <c:val>
            <c:numRef>
              <c:f>GOR!$D$208:$L$208</c:f>
              <c:numCache>
                <c:formatCode>General</c:formatCode>
                <c:ptCount val="9"/>
                <c:pt idx="0">
                  <c:v>11300.0</c:v>
                </c:pt>
                <c:pt idx="1">
                  <c:v>15880.0</c:v>
                </c:pt>
                <c:pt idx="2">
                  <c:v>27330.0</c:v>
                </c:pt>
                <c:pt idx="3">
                  <c:v>15720.0</c:v>
                </c:pt>
                <c:pt idx="4">
                  <c:v>10970.0</c:v>
                </c:pt>
                <c:pt idx="5">
                  <c:v>9240.0</c:v>
                </c:pt>
                <c:pt idx="6">
                  <c:v>10490.0</c:v>
                </c:pt>
                <c:pt idx="7">
                  <c:v>11000.0</c:v>
                </c:pt>
                <c:pt idx="8">
                  <c:v>9480.0</c:v>
                </c:pt>
              </c:numCache>
            </c:numRef>
          </c:val>
        </c:ser>
        <c:ser>
          <c:idx val="5"/>
          <c:order val="5"/>
          <c:tx>
            <c:v>AA, 75 to 79</c:v>
          </c:tx>
          <c:spPr>
            <a:solidFill>
              <a:srgbClr val="997B8A"/>
            </a:solidFill>
          </c:spPr>
          <c:invertIfNegative val="0"/>
          <c:val>
            <c:numRef>
              <c:f>GOR!$D$163:$L$163</c:f>
              <c:numCache>
                <c:formatCode>0</c:formatCode>
                <c:ptCount val="9"/>
                <c:pt idx="0">
                  <c:v>15490.0</c:v>
                </c:pt>
                <c:pt idx="1">
                  <c:v>24660.0</c:v>
                </c:pt>
                <c:pt idx="2">
                  <c:v>43230.0</c:v>
                </c:pt>
                <c:pt idx="3">
                  <c:v>32570.0</c:v>
                </c:pt>
                <c:pt idx="4">
                  <c:v>22930.0</c:v>
                </c:pt>
                <c:pt idx="5">
                  <c:v>27710.0</c:v>
                </c:pt>
                <c:pt idx="6">
                  <c:v>34350.0</c:v>
                </c:pt>
                <c:pt idx="7">
                  <c:v>29140.0</c:v>
                </c:pt>
                <c:pt idx="8">
                  <c:v>29050.0</c:v>
                </c:pt>
              </c:numCache>
            </c:numRef>
          </c:val>
        </c:ser>
        <c:ser>
          <c:idx val="6"/>
          <c:order val="6"/>
          <c:tx>
            <c:v>DLA, 80 to 84</c:v>
          </c:tx>
          <c:spPr>
            <a:solidFill>
              <a:srgbClr val="474747"/>
            </a:solidFill>
          </c:spPr>
          <c:invertIfNegative val="0"/>
          <c:val>
            <c:numRef>
              <c:f>GOR!$D$209:$L$209</c:f>
              <c:numCache>
                <c:formatCode>General</c:formatCode>
                <c:ptCount val="9"/>
                <c:pt idx="0">
                  <c:v>4670.0</c:v>
                </c:pt>
                <c:pt idx="1">
                  <c:v>6970.0</c:v>
                </c:pt>
                <c:pt idx="2">
                  <c:v>11940.0</c:v>
                </c:pt>
                <c:pt idx="3">
                  <c:v>6570.0</c:v>
                </c:pt>
                <c:pt idx="4">
                  <c:v>4670.0</c:v>
                </c:pt>
                <c:pt idx="5">
                  <c:v>4110.0</c:v>
                </c:pt>
                <c:pt idx="6">
                  <c:v>4630.0</c:v>
                </c:pt>
                <c:pt idx="7">
                  <c:v>4290.0</c:v>
                </c:pt>
                <c:pt idx="8">
                  <c:v>4090.0</c:v>
                </c:pt>
              </c:numCache>
            </c:numRef>
          </c:val>
        </c:ser>
        <c:ser>
          <c:idx val="7"/>
          <c:order val="7"/>
          <c:tx>
            <c:v>AA, 80 to 84</c:v>
          </c:tx>
          <c:spPr>
            <a:solidFill>
              <a:srgbClr val="8E6DB3"/>
            </a:solidFill>
            <a:ln>
              <a:noFill/>
            </a:ln>
          </c:spPr>
          <c:invertIfNegative val="0"/>
          <c:val>
            <c:numRef>
              <c:f>GOR!$D$164:$L$164</c:f>
              <c:numCache>
                <c:formatCode>0</c:formatCode>
                <c:ptCount val="9"/>
                <c:pt idx="0">
                  <c:v>21880.0</c:v>
                </c:pt>
                <c:pt idx="1">
                  <c:v>34920.0</c:v>
                </c:pt>
                <c:pt idx="2">
                  <c:v>59250.0</c:v>
                </c:pt>
                <c:pt idx="3">
                  <c:v>46460.0</c:v>
                </c:pt>
                <c:pt idx="4">
                  <c:v>33740.0</c:v>
                </c:pt>
                <c:pt idx="5">
                  <c:v>40700.0</c:v>
                </c:pt>
                <c:pt idx="6">
                  <c:v>51070.0</c:v>
                </c:pt>
                <c:pt idx="7">
                  <c:v>36720.0</c:v>
                </c:pt>
                <c:pt idx="8">
                  <c:v>43700.0</c:v>
                </c:pt>
              </c:numCache>
            </c:numRef>
          </c:val>
        </c:ser>
        <c:ser>
          <c:idx val="8"/>
          <c:order val="8"/>
          <c:tx>
            <c:v>DLA, 85 to 89</c:v>
          </c:tx>
          <c:spPr>
            <a:solidFill>
              <a:srgbClr val="5B1B3F"/>
            </a:solidFill>
          </c:spPr>
          <c:invertIfNegative val="0"/>
          <c:val>
            <c:numRef>
              <c:f>GOR!$D$210:$L$210</c:f>
              <c:numCache>
                <c:formatCode>General</c:formatCode>
                <c:ptCount val="9"/>
                <c:pt idx="0">
                  <c:v>800.0</c:v>
                </c:pt>
                <c:pt idx="1">
                  <c:v>1360.0</c:v>
                </c:pt>
                <c:pt idx="2">
                  <c:v>2320.0</c:v>
                </c:pt>
                <c:pt idx="3">
                  <c:v>1200.0</c:v>
                </c:pt>
                <c:pt idx="4">
                  <c:v>1100.0</c:v>
                </c:pt>
                <c:pt idx="5">
                  <c:v>990.0</c:v>
                </c:pt>
                <c:pt idx="6">
                  <c:v>1130.0</c:v>
                </c:pt>
                <c:pt idx="7">
                  <c:v>720.0</c:v>
                </c:pt>
                <c:pt idx="8">
                  <c:v>920.0</c:v>
                </c:pt>
              </c:numCache>
            </c:numRef>
          </c:val>
        </c:ser>
        <c:ser>
          <c:idx val="9"/>
          <c:order val="9"/>
          <c:tx>
            <c:v>AA, 85 to 89</c:v>
          </c:tx>
          <c:spPr>
            <a:solidFill>
              <a:srgbClr val="997B8A"/>
            </a:solidFill>
          </c:spPr>
          <c:invertIfNegative val="0"/>
          <c:val>
            <c:numRef>
              <c:f>GOR!$D$165:$L$165</c:f>
              <c:numCache>
                <c:formatCode>0</c:formatCode>
                <c:ptCount val="9"/>
                <c:pt idx="0">
                  <c:v>20350.0</c:v>
                </c:pt>
                <c:pt idx="1">
                  <c:v>35080.0</c:v>
                </c:pt>
                <c:pt idx="2">
                  <c:v>56040.0</c:v>
                </c:pt>
                <c:pt idx="3">
                  <c:v>46080.0</c:v>
                </c:pt>
                <c:pt idx="4">
                  <c:v>33880.0</c:v>
                </c:pt>
                <c:pt idx="5">
                  <c:v>43240.0</c:v>
                </c:pt>
                <c:pt idx="6">
                  <c:v>57170.0</c:v>
                </c:pt>
                <c:pt idx="7">
                  <c:v>35200.0</c:v>
                </c:pt>
                <c:pt idx="8">
                  <c:v>48520.0</c:v>
                </c:pt>
              </c:numCache>
            </c:numRef>
          </c:val>
        </c:ser>
        <c:ser>
          <c:idx val="10"/>
          <c:order val="10"/>
          <c:tx>
            <c:v>DLA, 90+</c:v>
          </c:tx>
          <c:spPr>
            <a:solidFill>
              <a:srgbClr val="474747"/>
            </a:solidFill>
          </c:spPr>
          <c:invertIfNegative val="0"/>
          <c:val>
            <c:numRef>
              <c:f>GOR!$D$211:$L$211</c:f>
              <c:numCache>
                <c:formatCode>General</c:formatCode>
                <c:ptCount val="9"/>
                <c:pt idx="0">
                  <c:v>90.0</c:v>
                </c:pt>
                <c:pt idx="1">
                  <c:v>240.0</c:v>
                </c:pt>
                <c:pt idx="2">
                  <c:v>270.0</c:v>
                </c:pt>
                <c:pt idx="3">
                  <c:v>170.0</c:v>
                </c:pt>
                <c:pt idx="4">
                  <c:v>150.0</c:v>
                </c:pt>
                <c:pt idx="5">
                  <c:v>170.0</c:v>
                </c:pt>
                <c:pt idx="6">
                  <c:v>200.0</c:v>
                </c:pt>
                <c:pt idx="7">
                  <c:v>140.0</c:v>
                </c:pt>
                <c:pt idx="8">
                  <c:v>210.0</c:v>
                </c:pt>
              </c:numCache>
            </c:numRef>
          </c:val>
        </c:ser>
        <c:ser>
          <c:idx val="11"/>
          <c:order val="11"/>
          <c:tx>
            <c:v>AA, 90+</c:v>
          </c:tx>
          <c:spPr>
            <a:solidFill>
              <a:srgbClr val="8E6DB3"/>
            </a:solidFill>
            <a:ln>
              <a:noFill/>
            </a:ln>
          </c:spPr>
          <c:invertIfNegative val="0"/>
          <c:val>
            <c:numRef>
              <c:f>GOR!$D$166:$L$166</c:f>
              <c:numCache>
                <c:formatCode>0</c:formatCode>
                <c:ptCount val="9"/>
                <c:pt idx="0">
                  <c:v>12980.0</c:v>
                </c:pt>
                <c:pt idx="1">
                  <c:v>25990.0</c:v>
                </c:pt>
                <c:pt idx="2">
                  <c:v>37240.0</c:v>
                </c:pt>
                <c:pt idx="3">
                  <c:v>30770.0</c:v>
                </c:pt>
                <c:pt idx="4">
                  <c:v>23790.0</c:v>
                </c:pt>
                <c:pt idx="5">
                  <c:v>33250.0</c:v>
                </c:pt>
                <c:pt idx="6">
                  <c:v>48840.0</c:v>
                </c:pt>
                <c:pt idx="7">
                  <c:v>26720.0</c:v>
                </c:pt>
                <c:pt idx="8">
                  <c:v>38130.0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769256"/>
        <c:axId val="2128765960"/>
      </c:barChart>
      <c:catAx>
        <c:axId val="212876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765960"/>
        <c:crosses val="autoZero"/>
        <c:auto val="1"/>
        <c:lblAlgn val="ctr"/>
        <c:lblOffset val="100"/>
        <c:noMultiLvlLbl val="0"/>
      </c:catAx>
      <c:valAx>
        <c:axId val="2128765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8769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292100</xdr:colOff>
      <xdr:row>191</xdr:row>
      <xdr:rowOff>171450</xdr:rowOff>
    </xdr:from>
    <xdr:to>
      <xdr:col>25</xdr:col>
      <xdr:colOff>304800</xdr:colOff>
      <xdr:row>203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00"/>
  <sheetViews>
    <sheetView tabSelected="1" topLeftCell="A807" workbookViewId="0">
      <selection activeCell="B841" sqref="B841"/>
    </sheetView>
  </sheetViews>
  <sheetFormatPr baseColWidth="10" defaultRowHeight="15" x14ac:dyDescent="0"/>
  <cols>
    <col min="1" max="1" width="67" style="117" customWidth="1"/>
    <col min="2" max="2" width="27.83203125" style="76" customWidth="1"/>
    <col min="3" max="3" width="11" style="123" bestFit="1" customWidth="1"/>
    <col min="4" max="4" width="12.5" style="74" bestFit="1" customWidth="1"/>
    <col min="5" max="5" width="12.1640625" style="74" customWidth="1"/>
    <col min="6" max="7" width="11" style="8" bestFit="1" customWidth="1"/>
    <col min="8" max="9" width="11" bestFit="1" customWidth="1"/>
  </cols>
  <sheetData>
    <row r="1" spans="1:5" s="59" customFormat="1" ht="12">
      <c r="A1" s="117"/>
      <c r="B1" s="124"/>
      <c r="C1" s="68" t="s">
        <v>194</v>
      </c>
      <c r="D1" s="69" t="s">
        <v>0</v>
      </c>
      <c r="E1" s="69" t="s">
        <v>168</v>
      </c>
    </row>
    <row r="2" spans="1:5" s="8" customFormat="1" ht="12">
      <c r="A2" s="117" t="s">
        <v>247</v>
      </c>
      <c r="B2" s="66" t="s">
        <v>167</v>
      </c>
      <c r="C2" s="68" t="s">
        <v>195</v>
      </c>
      <c r="D2" s="70">
        <v>53012456</v>
      </c>
      <c r="E2" s="71">
        <v>3063456</v>
      </c>
    </row>
    <row r="3" spans="1:5" s="8" customFormat="1" ht="12">
      <c r="A3" s="117" t="s">
        <v>247</v>
      </c>
      <c r="B3" s="66" t="s">
        <v>211</v>
      </c>
      <c r="C3" s="68" t="s">
        <v>195</v>
      </c>
      <c r="D3" s="71">
        <v>4552283</v>
      </c>
      <c r="E3" s="71">
        <v>300550</v>
      </c>
    </row>
    <row r="4" spans="1:5" s="8" customFormat="1" ht="12">
      <c r="A4" s="117" t="s">
        <v>247</v>
      </c>
      <c r="B4" s="66" t="s">
        <v>212</v>
      </c>
      <c r="C4" s="68" t="s">
        <v>195</v>
      </c>
      <c r="D4" s="71">
        <v>2928118</v>
      </c>
      <c r="E4" s="71">
        <v>187434</v>
      </c>
    </row>
    <row r="5" spans="1:5" s="8" customFormat="1" ht="12">
      <c r="A5" s="117" t="s">
        <v>247</v>
      </c>
      <c r="B5" s="66" t="s">
        <v>213</v>
      </c>
      <c r="C5" s="68" t="s">
        <v>195</v>
      </c>
      <c r="D5" s="71">
        <v>776311</v>
      </c>
      <c r="E5" s="71">
        <v>49360</v>
      </c>
    </row>
    <row r="6" spans="1:5" s="8" customFormat="1" ht="12">
      <c r="A6" s="117" t="s">
        <v>247</v>
      </c>
      <c r="B6" s="66" t="s">
        <v>242</v>
      </c>
      <c r="C6" s="68" t="s">
        <v>195</v>
      </c>
      <c r="D6" s="71">
        <v>403817</v>
      </c>
      <c r="E6" s="71">
        <v>25200</v>
      </c>
    </row>
    <row r="7" spans="1:5" s="8" customFormat="1" ht="12">
      <c r="A7" s="117" t="s">
        <v>247</v>
      </c>
      <c r="B7" s="66" t="s">
        <v>243</v>
      </c>
      <c r="C7" s="68" t="s">
        <v>195</v>
      </c>
      <c r="D7" s="71">
        <f>SUM(D3+D4+D5+D6)</f>
        <v>8660529</v>
      </c>
      <c r="E7" s="71">
        <f>SUM(E3+E4+E5+E6)</f>
        <v>562544</v>
      </c>
    </row>
    <row r="8" spans="1:5" s="8" customFormat="1" ht="12">
      <c r="A8" s="117" t="s">
        <v>247</v>
      </c>
      <c r="B8" s="66" t="s">
        <v>244</v>
      </c>
      <c r="C8" s="68" t="s">
        <v>195</v>
      </c>
      <c r="D8" s="73">
        <f>SUM(D5+D6)</f>
        <v>1180128</v>
      </c>
      <c r="E8" s="73">
        <f>SUM(E5+E6)</f>
        <v>74560</v>
      </c>
    </row>
    <row r="9" spans="1:5" s="8" customFormat="1" ht="12">
      <c r="A9" s="117" t="s">
        <v>247</v>
      </c>
      <c r="B9" s="66" t="s">
        <v>167</v>
      </c>
      <c r="C9" s="68" t="s">
        <v>323</v>
      </c>
      <c r="D9" s="71">
        <v>49138831</v>
      </c>
      <c r="E9" s="71">
        <v>2903085</v>
      </c>
    </row>
    <row r="10" spans="1:5" s="8" customFormat="1" ht="12">
      <c r="A10" s="117" t="s">
        <v>247</v>
      </c>
      <c r="B10" s="66" t="s">
        <v>211</v>
      </c>
      <c r="C10" s="68" t="s">
        <v>323</v>
      </c>
      <c r="D10" s="71">
        <v>4102841</v>
      </c>
      <c r="E10" s="71">
        <v>264191</v>
      </c>
    </row>
    <row r="11" spans="1:5" s="8" customFormat="1" ht="12">
      <c r="A11" s="117" t="s">
        <v>247</v>
      </c>
      <c r="B11" s="66" t="s">
        <v>212</v>
      </c>
      <c r="C11" s="68" t="s">
        <v>323</v>
      </c>
      <c r="D11" s="71">
        <v>2751135</v>
      </c>
      <c r="E11" s="71">
        <v>182202</v>
      </c>
    </row>
    <row r="12" spans="1:5" s="8" customFormat="1" ht="12">
      <c r="A12" s="117" t="s">
        <v>247</v>
      </c>
      <c r="B12" s="66" t="s">
        <v>213</v>
      </c>
      <c r="C12" s="68" t="s">
        <v>323</v>
      </c>
      <c r="D12" s="71">
        <v>637701</v>
      </c>
      <c r="E12" s="71">
        <v>38977</v>
      </c>
    </row>
    <row r="13" spans="1:5" s="8" customFormat="1" ht="12">
      <c r="A13" s="117" t="s">
        <v>247</v>
      </c>
      <c r="B13" s="66" t="s">
        <v>242</v>
      </c>
      <c r="C13" s="68" t="s">
        <v>323</v>
      </c>
      <c r="D13" s="71">
        <v>316323</v>
      </c>
      <c r="E13" s="71">
        <v>19404</v>
      </c>
    </row>
    <row r="14" spans="1:5" s="8" customFormat="1" ht="12">
      <c r="A14" s="117" t="s">
        <v>247</v>
      </c>
      <c r="B14" s="66" t="s">
        <v>243</v>
      </c>
      <c r="C14" s="68" t="s">
        <v>323</v>
      </c>
      <c r="D14" s="71">
        <f>SUM(D10:D13)</f>
        <v>7808000</v>
      </c>
      <c r="E14" s="71">
        <f>SUM(E10:E13)</f>
        <v>504774</v>
      </c>
    </row>
    <row r="15" spans="1:5" s="8" customFormat="1" ht="12">
      <c r="A15" s="117" t="s">
        <v>247</v>
      </c>
      <c r="B15" s="66" t="s">
        <v>244</v>
      </c>
      <c r="C15" s="68" t="s">
        <v>323</v>
      </c>
      <c r="D15" s="71">
        <f>SUM(D12:D13)</f>
        <v>954024</v>
      </c>
      <c r="E15" s="71">
        <f>SUM(E12:E13)</f>
        <v>58381</v>
      </c>
    </row>
    <row r="16" spans="1:5" s="8" customFormat="1" ht="12">
      <c r="A16" s="118" t="s">
        <v>250</v>
      </c>
      <c r="B16" s="67" t="s">
        <v>214</v>
      </c>
      <c r="C16" s="68" t="s">
        <v>195</v>
      </c>
      <c r="D16" s="71">
        <v>2491258</v>
      </c>
      <c r="E16" s="71">
        <v>164908</v>
      </c>
    </row>
    <row r="17" spans="1:5" s="8" customFormat="1" ht="12">
      <c r="A17" s="118" t="s">
        <v>250</v>
      </c>
      <c r="B17" s="67" t="s">
        <v>215</v>
      </c>
      <c r="C17" s="68" t="s">
        <v>195</v>
      </c>
      <c r="D17" s="71">
        <v>2022688</v>
      </c>
      <c r="E17" s="71">
        <v>133141</v>
      </c>
    </row>
    <row r="18" spans="1:5" s="8" customFormat="1" ht="12">
      <c r="A18" s="118" t="s">
        <v>250</v>
      </c>
      <c r="B18" s="67" t="s">
        <v>216</v>
      </c>
      <c r="C18" s="68" t="s">
        <v>195</v>
      </c>
      <c r="D18" s="71">
        <v>1634275</v>
      </c>
      <c r="E18" s="71">
        <v>106007</v>
      </c>
    </row>
    <row r="19" spans="1:5">
      <c r="A19" s="118" t="s">
        <v>250</v>
      </c>
      <c r="B19" s="67" t="s">
        <v>217</v>
      </c>
      <c r="C19" s="68" t="s">
        <v>195</v>
      </c>
      <c r="D19" s="71">
        <v>1197540</v>
      </c>
      <c r="E19" s="71">
        <v>75441</v>
      </c>
    </row>
    <row r="20" spans="1:5">
      <c r="A20" s="118" t="s">
        <v>250</v>
      </c>
      <c r="B20" s="67" t="s">
        <v>244</v>
      </c>
      <c r="C20" s="68" t="s">
        <v>195</v>
      </c>
      <c r="D20" s="71">
        <v>997247</v>
      </c>
      <c r="E20" s="71">
        <v>63133</v>
      </c>
    </row>
    <row r="21" spans="1:5">
      <c r="A21" s="118" t="s">
        <v>250</v>
      </c>
      <c r="B21" s="67" t="s">
        <v>243</v>
      </c>
      <c r="C21" s="68" t="s">
        <v>195</v>
      </c>
      <c r="D21" s="71">
        <f>SUM(D16:D20)</f>
        <v>8343008</v>
      </c>
      <c r="E21" s="71">
        <f>SUM(E16:E20)</f>
        <v>542630</v>
      </c>
    </row>
    <row r="22" spans="1:5">
      <c r="A22" s="117" t="s">
        <v>252</v>
      </c>
      <c r="B22" s="66" t="s">
        <v>192</v>
      </c>
      <c r="C22" s="122" t="s">
        <v>195</v>
      </c>
      <c r="D22" s="71">
        <v>8936954</v>
      </c>
      <c r="E22" s="71">
        <v>671208</v>
      </c>
    </row>
    <row r="23" spans="1:5">
      <c r="A23" s="117" t="s">
        <v>252</v>
      </c>
      <c r="B23" s="66" t="s">
        <v>214</v>
      </c>
      <c r="C23" s="122" t="s">
        <v>195</v>
      </c>
      <c r="D23" s="71">
        <v>859572</v>
      </c>
      <c r="E23" s="71">
        <v>72928</v>
      </c>
    </row>
    <row r="24" spans="1:5">
      <c r="A24" s="117" t="s">
        <v>252</v>
      </c>
      <c r="B24" s="66" t="s">
        <v>215</v>
      </c>
      <c r="C24" s="122" t="s">
        <v>195</v>
      </c>
      <c r="D24" s="71">
        <v>887070</v>
      </c>
      <c r="E24" s="71">
        <v>71395</v>
      </c>
    </row>
    <row r="25" spans="1:5">
      <c r="A25" s="117" t="s">
        <v>252</v>
      </c>
      <c r="B25" s="66" t="s">
        <v>216</v>
      </c>
      <c r="C25" s="122" t="s">
        <v>195</v>
      </c>
      <c r="D25" s="71">
        <v>901097</v>
      </c>
      <c r="E25" s="71">
        <v>67659</v>
      </c>
    </row>
    <row r="26" spans="1:5">
      <c r="A26" s="117" t="s">
        <v>252</v>
      </c>
      <c r="B26" s="66" t="s">
        <v>217</v>
      </c>
      <c r="C26" s="122" t="s">
        <v>195</v>
      </c>
      <c r="D26" s="71">
        <v>822703</v>
      </c>
      <c r="E26" s="71">
        <v>56510</v>
      </c>
    </row>
    <row r="27" spans="1:5">
      <c r="A27" s="117" t="s">
        <v>252</v>
      </c>
      <c r="B27" s="66" t="s">
        <v>244</v>
      </c>
      <c r="C27" s="122" t="s">
        <v>195</v>
      </c>
      <c r="D27" s="71">
        <v>827490</v>
      </c>
      <c r="E27" s="71">
        <v>54519</v>
      </c>
    </row>
    <row r="28" spans="1:5">
      <c r="A28" s="117" t="s">
        <v>252</v>
      </c>
      <c r="B28" s="66" t="s">
        <v>243</v>
      </c>
      <c r="C28" s="122" t="s">
        <v>195</v>
      </c>
      <c r="D28" s="71">
        <f>SUM(D23:D27)</f>
        <v>4297932</v>
      </c>
      <c r="E28" s="71">
        <f>SUM(E23:E27)</f>
        <v>323011</v>
      </c>
    </row>
    <row r="29" spans="1:5">
      <c r="A29" s="119" t="s">
        <v>469</v>
      </c>
      <c r="B29" s="89" t="s">
        <v>211</v>
      </c>
      <c r="C29" s="109" t="s">
        <v>195</v>
      </c>
      <c r="D29" s="73">
        <v>31236</v>
      </c>
      <c r="E29" s="5">
        <v>1952</v>
      </c>
    </row>
    <row r="30" spans="1:5">
      <c r="A30" s="119" t="s">
        <v>469</v>
      </c>
      <c r="B30" s="89" t="s">
        <v>212</v>
      </c>
      <c r="C30" s="109" t="s">
        <v>195</v>
      </c>
      <c r="D30" s="73">
        <v>84499</v>
      </c>
      <c r="E30" s="5">
        <v>5159</v>
      </c>
    </row>
    <row r="31" spans="1:5">
      <c r="A31" s="119" t="s">
        <v>469</v>
      </c>
      <c r="B31" s="89" t="s">
        <v>244</v>
      </c>
      <c r="C31" s="109" t="s">
        <v>195</v>
      </c>
      <c r="D31" s="73">
        <v>162778</v>
      </c>
      <c r="E31" s="5">
        <v>9961</v>
      </c>
    </row>
    <row r="32" spans="1:5">
      <c r="A32" s="119" t="s">
        <v>469</v>
      </c>
      <c r="B32" s="89" t="s">
        <v>243</v>
      </c>
      <c r="C32" s="109" t="s">
        <v>195</v>
      </c>
      <c r="D32" s="73">
        <v>278513</v>
      </c>
      <c r="E32" s="5">
        <f>E29+E30+E31</f>
        <v>17072</v>
      </c>
    </row>
    <row r="33" spans="1:5">
      <c r="A33" s="119" t="s">
        <v>469</v>
      </c>
      <c r="B33" s="89" t="s">
        <v>243</v>
      </c>
      <c r="C33" s="109" t="s">
        <v>195</v>
      </c>
      <c r="D33" s="72">
        <f>D32/D28</f>
        <v>6.4801630179351366E-2</v>
      </c>
      <c r="E33" s="72">
        <f>E32/E28</f>
        <v>5.2852689227301859E-2</v>
      </c>
    </row>
    <row r="34" spans="1:5">
      <c r="A34" s="119" t="s">
        <v>473</v>
      </c>
      <c r="B34" s="89" t="s">
        <v>243</v>
      </c>
      <c r="C34" s="109" t="s">
        <v>195</v>
      </c>
      <c r="D34" s="73">
        <f>D28-D32</f>
        <v>4019419</v>
      </c>
      <c r="E34" s="73">
        <f>E28-E32</f>
        <v>305939</v>
      </c>
    </row>
    <row r="35" spans="1:5">
      <c r="A35" s="119" t="s">
        <v>473</v>
      </c>
      <c r="B35" s="89" t="s">
        <v>243</v>
      </c>
      <c r="C35" s="109" t="s">
        <v>195</v>
      </c>
      <c r="D35" s="72">
        <f>D34/D28</f>
        <v>0.93519836982064863</v>
      </c>
      <c r="E35" s="72">
        <f>E34/E28</f>
        <v>0.94714731077269809</v>
      </c>
    </row>
    <row r="36" spans="1:5">
      <c r="A36" s="117" t="s">
        <v>196</v>
      </c>
      <c r="B36" s="66" t="s">
        <v>201</v>
      </c>
      <c r="C36" s="122" t="s">
        <v>195</v>
      </c>
      <c r="D36" s="75">
        <v>47582440</v>
      </c>
      <c r="E36" s="71">
        <v>2693226</v>
      </c>
    </row>
    <row r="37" spans="1:5">
      <c r="A37" s="117" t="s">
        <v>197</v>
      </c>
      <c r="B37" s="66" t="s">
        <v>201</v>
      </c>
      <c r="C37" s="68" t="s">
        <v>195</v>
      </c>
      <c r="D37" s="75">
        <v>5430016</v>
      </c>
      <c r="E37" s="71">
        <v>370230</v>
      </c>
    </row>
    <row r="38" spans="1:5">
      <c r="A38" s="117" t="s">
        <v>198</v>
      </c>
      <c r="B38" s="66" t="s">
        <v>201</v>
      </c>
      <c r="C38" s="68" t="s">
        <v>195</v>
      </c>
      <c r="D38" s="75">
        <v>3452636</v>
      </c>
      <c r="E38" s="71">
        <v>212436</v>
      </c>
    </row>
    <row r="39" spans="1:5">
      <c r="A39" s="117" t="s">
        <v>199</v>
      </c>
      <c r="B39" s="66" t="s">
        <v>201</v>
      </c>
      <c r="C39" s="68" t="s">
        <v>195</v>
      </c>
      <c r="D39" s="75">
        <v>721143</v>
      </c>
      <c r="E39" s="71">
        <v>54046</v>
      </c>
    </row>
    <row r="40" spans="1:5">
      <c r="A40" s="117" t="s">
        <v>200</v>
      </c>
      <c r="B40" s="66" t="s">
        <v>201</v>
      </c>
      <c r="C40" s="68" t="s">
        <v>195</v>
      </c>
      <c r="D40" s="75">
        <v>1256237</v>
      </c>
      <c r="E40" s="71">
        <v>103748</v>
      </c>
    </row>
    <row r="41" spans="1:5">
      <c r="A41" s="118" t="s">
        <v>196</v>
      </c>
      <c r="B41" s="66" t="s">
        <v>243</v>
      </c>
      <c r="C41" s="68" t="s">
        <v>195</v>
      </c>
      <c r="D41" s="71">
        <v>7467921</v>
      </c>
      <c r="E41" s="71">
        <v>475262</v>
      </c>
    </row>
    <row r="42" spans="1:5">
      <c r="A42" s="118" t="s">
        <v>197</v>
      </c>
      <c r="B42" s="66" t="s">
        <v>243</v>
      </c>
      <c r="C42" s="68" t="s">
        <v>195</v>
      </c>
      <c r="D42" s="71">
        <v>1192608</v>
      </c>
      <c r="E42" s="71">
        <v>87282</v>
      </c>
    </row>
    <row r="43" spans="1:5">
      <c r="A43" s="118" t="s">
        <v>198</v>
      </c>
      <c r="B43" s="66" t="s">
        <v>243</v>
      </c>
      <c r="C43" s="68" t="s">
        <v>195</v>
      </c>
      <c r="D43" s="71">
        <v>583535</v>
      </c>
      <c r="E43" s="71">
        <v>34795</v>
      </c>
    </row>
    <row r="44" spans="1:5">
      <c r="A44" s="118" t="s">
        <v>199</v>
      </c>
      <c r="B44" s="66" t="s">
        <v>243</v>
      </c>
      <c r="C44" s="68" t="s">
        <v>195</v>
      </c>
      <c r="D44" s="71">
        <v>151063</v>
      </c>
      <c r="E44" s="71">
        <v>12601</v>
      </c>
    </row>
    <row r="45" spans="1:5">
      <c r="A45" s="118" t="s">
        <v>200</v>
      </c>
      <c r="B45" s="66" t="s">
        <v>243</v>
      </c>
      <c r="C45" s="68" t="s">
        <v>195</v>
      </c>
      <c r="D45" s="71">
        <v>458010</v>
      </c>
      <c r="E45" s="71">
        <v>39886</v>
      </c>
    </row>
    <row r="46" spans="1:5">
      <c r="A46" s="118" t="s">
        <v>191</v>
      </c>
      <c r="B46" s="66" t="s">
        <v>167</v>
      </c>
      <c r="C46" s="68" t="s">
        <v>195</v>
      </c>
      <c r="D46" s="71">
        <v>8936954</v>
      </c>
      <c r="E46" s="71"/>
    </row>
    <row r="47" spans="1:5">
      <c r="A47" s="118" t="s">
        <v>191</v>
      </c>
      <c r="B47" s="66" t="s">
        <v>211</v>
      </c>
      <c r="C47" s="68" t="s">
        <v>195</v>
      </c>
      <c r="D47" s="71">
        <v>1746642</v>
      </c>
      <c r="E47" s="71"/>
    </row>
    <row r="48" spans="1:5">
      <c r="A48" s="118" t="s">
        <v>191</v>
      </c>
      <c r="B48" s="66" t="s">
        <v>212</v>
      </c>
      <c r="C48" s="68" t="s">
        <v>195</v>
      </c>
      <c r="D48" s="71">
        <v>9576.07</v>
      </c>
      <c r="E48" s="71"/>
    </row>
    <row r="49" spans="1:5">
      <c r="A49" s="118" t="s">
        <v>191</v>
      </c>
      <c r="B49" s="66" t="s">
        <v>244</v>
      </c>
      <c r="C49" s="68" t="s">
        <v>195</v>
      </c>
      <c r="D49" s="71">
        <v>827490</v>
      </c>
      <c r="E49" s="71"/>
    </row>
    <row r="50" spans="1:5">
      <c r="A50" s="120" t="s">
        <v>413</v>
      </c>
      <c r="B50" s="88" t="s">
        <v>211</v>
      </c>
      <c r="C50" s="109" t="s">
        <v>195</v>
      </c>
      <c r="D50" s="71">
        <v>34636</v>
      </c>
      <c r="E50" s="1">
        <v>2157</v>
      </c>
    </row>
    <row r="51" spans="1:5">
      <c r="A51" s="120" t="s">
        <v>413</v>
      </c>
      <c r="B51" s="88" t="s">
        <v>212</v>
      </c>
      <c r="C51" s="109" t="s">
        <v>195</v>
      </c>
      <c r="D51" s="71">
        <v>88344</v>
      </c>
      <c r="E51" s="1">
        <v>5362</v>
      </c>
    </row>
    <row r="52" spans="1:5">
      <c r="A52" s="120" t="s">
        <v>413</v>
      </c>
      <c r="B52" s="88" t="s">
        <v>244</v>
      </c>
      <c r="C52" s="109" t="s">
        <v>195</v>
      </c>
      <c r="D52" s="71">
        <v>167955</v>
      </c>
      <c r="E52" s="1">
        <v>10223</v>
      </c>
    </row>
    <row r="53" spans="1:5">
      <c r="A53" s="120" t="s">
        <v>413</v>
      </c>
      <c r="B53" s="88" t="s">
        <v>243</v>
      </c>
      <c r="C53" s="109" t="s">
        <v>195</v>
      </c>
      <c r="D53" s="71">
        <v>290935</v>
      </c>
      <c r="E53" s="1">
        <f>SUM(E50:E52)</f>
        <v>17742</v>
      </c>
    </row>
    <row r="54" spans="1:5">
      <c r="A54" s="120" t="s">
        <v>446</v>
      </c>
      <c r="B54" s="88" t="s">
        <v>243</v>
      </c>
      <c r="C54" s="109" t="s">
        <v>195</v>
      </c>
      <c r="D54" s="72">
        <f>D53/D7</f>
        <v>3.3593213532337345E-2</v>
      </c>
      <c r="E54" s="34" t="e">
        <f>E53/#REF!</f>
        <v>#REF!</v>
      </c>
    </row>
    <row r="55" spans="1:5">
      <c r="A55" s="120" t="s">
        <v>447</v>
      </c>
      <c r="B55" s="88" t="s">
        <v>243</v>
      </c>
      <c r="C55" s="109" t="s">
        <v>195</v>
      </c>
      <c r="D55" s="71">
        <v>8369594</v>
      </c>
      <c r="E55" s="34"/>
    </row>
    <row r="56" spans="1:5">
      <c r="A56" s="120" t="s">
        <v>414</v>
      </c>
      <c r="B56" s="88" t="s">
        <v>211</v>
      </c>
      <c r="C56" s="109" t="s">
        <v>195</v>
      </c>
      <c r="D56" s="71">
        <v>31458</v>
      </c>
      <c r="E56" s="1">
        <v>1975</v>
      </c>
    </row>
    <row r="57" spans="1:5">
      <c r="A57" s="120" t="s">
        <v>414</v>
      </c>
      <c r="B57" s="88" t="s">
        <v>212</v>
      </c>
      <c r="C57" s="109" t="s">
        <v>195</v>
      </c>
      <c r="D57" s="71">
        <v>86384</v>
      </c>
      <c r="E57" s="1">
        <v>5244</v>
      </c>
    </row>
    <row r="58" spans="1:5">
      <c r="A58" s="120" t="s">
        <v>414</v>
      </c>
      <c r="B58" s="88" t="s">
        <v>244</v>
      </c>
      <c r="C58" s="109" t="s">
        <v>195</v>
      </c>
      <c r="D58" s="71">
        <v>166430</v>
      </c>
      <c r="E58" s="1">
        <v>10140</v>
      </c>
    </row>
    <row r="59" spans="1:5">
      <c r="A59" s="120" t="s">
        <v>415</v>
      </c>
      <c r="B59" s="88" t="s">
        <v>211</v>
      </c>
      <c r="C59" s="109" t="s">
        <v>195</v>
      </c>
      <c r="D59" s="71">
        <v>808</v>
      </c>
      <c r="E59" s="1">
        <v>109</v>
      </c>
    </row>
    <row r="60" spans="1:5">
      <c r="A60" s="120" t="s">
        <v>415</v>
      </c>
      <c r="B60" s="88" t="s">
        <v>212</v>
      </c>
      <c r="C60" s="109" t="s">
        <v>195</v>
      </c>
      <c r="D60" s="71">
        <v>862</v>
      </c>
      <c r="E60" s="1">
        <v>152</v>
      </c>
    </row>
    <row r="61" spans="1:5">
      <c r="A61" s="120" t="s">
        <v>415</v>
      </c>
      <c r="B61" s="88" t="s">
        <v>244</v>
      </c>
      <c r="C61" s="109" t="s">
        <v>195</v>
      </c>
      <c r="D61" s="71">
        <v>583</v>
      </c>
      <c r="E61" s="1">
        <v>86</v>
      </c>
    </row>
    <row r="62" spans="1:5">
      <c r="A62" s="120" t="s">
        <v>416</v>
      </c>
      <c r="B62" s="88" t="s">
        <v>211</v>
      </c>
      <c r="C62" s="109" t="s">
        <v>195</v>
      </c>
      <c r="D62" s="71">
        <v>49</v>
      </c>
      <c r="E62" s="1">
        <v>6</v>
      </c>
    </row>
    <row r="63" spans="1:5">
      <c r="A63" s="120" t="s">
        <v>416</v>
      </c>
      <c r="B63" s="88" t="s">
        <v>212</v>
      </c>
      <c r="C63" s="109" t="s">
        <v>195</v>
      </c>
      <c r="D63" s="71">
        <v>51</v>
      </c>
      <c r="E63" s="1">
        <v>12</v>
      </c>
    </row>
    <row r="64" spans="1:5">
      <c r="A64" s="120" t="s">
        <v>416</v>
      </c>
      <c r="B64" s="88" t="s">
        <v>244</v>
      </c>
      <c r="C64" s="109" t="s">
        <v>195</v>
      </c>
      <c r="D64" s="71">
        <v>34</v>
      </c>
      <c r="E64" s="1">
        <v>12</v>
      </c>
    </row>
    <row r="65" spans="1:5">
      <c r="A65" s="120" t="s">
        <v>417</v>
      </c>
      <c r="B65" s="88" t="s">
        <v>211</v>
      </c>
      <c r="C65" s="109" t="s">
        <v>195</v>
      </c>
      <c r="D65" s="71">
        <v>519</v>
      </c>
      <c r="E65" s="1">
        <v>97</v>
      </c>
    </row>
    <row r="66" spans="1:5">
      <c r="A66" s="120" t="s">
        <v>417</v>
      </c>
      <c r="B66" s="88" t="s">
        <v>212</v>
      </c>
      <c r="C66" s="109" t="s">
        <v>195</v>
      </c>
      <c r="D66" s="71">
        <v>553</v>
      </c>
      <c r="E66" s="1">
        <v>131</v>
      </c>
    </row>
    <row r="67" spans="1:5">
      <c r="A67" s="120" t="s">
        <v>417</v>
      </c>
      <c r="B67" s="88" t="s">
        <v>244</v>
      </c>
      <c r="C67" s="109" t="s">
        <v>195</v>
      </c>
      <c r="D67" s="71">
        <v>250</v>
      </c>
      <c r="E67" s="1">
        <v>67</v>
      </c>
    </row>
    <row r="68" spans="1:5">
      <c r="A68" s="120" t="s">
        <v>418</v>
      </c>
      <c r="B68" s="88" t="s">
        <v>211</v>
      </c>
      <c r="C68" s="109" t="s">
        <v>195</v>
      </c>
      <c r="D68" s="71">
        <v>240</v>
      </c>
      <c r="E68" s="1">
        <v>6</v>
      </c>
    </row>
    <row r="69" spans="1:5">
      <c r="A69" s="120" t="s">
        <v>418</v>
      </c>
      <c r="B69" s="88" t="s">
        <v>212</v>
      </c>
      <c r="C69" s="109" t="s">
        <v>195</v>
      </c>
      <c r="D69" s="71">
        <v>258</v>
      </c>
      <c r="E69" s="1">
        <v>9</v>
      </c>
    </row>
    <row r="70" spans="1:5">
      <c r="A70" s="120" t="s">
        <v>418</v>
      </c>
      <c r="B70" s="88" t="s">
        <v>244</v>
      </c>
      <c r="C70" s="109" t="s">
        <v>195</v>
      </c>
      <c r="D70" s="71">
        <v>299</v>
      </c>
      <c r="E70" s="1">
        <v>7</v>
      </c>
    </row>
    <row r="71" spans="1:5">
      <c r="A71" s="120" t="s">
        <v>419</v>
      </c>
      <c r="B71" s="88" t="s">
        <v>211</v>
      </c>
      <c r="C71" s="109" t="s">
        <v>195</v>
      </c>
      <c r="D71" s="71">
        <v>1147</v>
      </c>
      <c r="E71" s="1">
        <v>126</v>
      </c>
    </row>
    <row r="72" spans="1:5">
      <c r="A72" s="120" t="s">
        <v>419</v>
      </c>
      <c r="B72" s="88" t="s">
        <v>212</v>
      </c>
      <c r="C72" s="109" t="s">
        <v>195</v>
      </c>
      <c r="D72" s="71">
        <v>3614</v>
      </c>
      <c r="E72" s="1">
        <v>477</v>
      </c>
    </row>
    <row r="73" spans="1:5">
      <c r="A73" s="120" t="s">
        <v>419</v>
      </c>
      <c r="B73" s="88" t="s">
        <v>244</v>
      </c>
      <c r="C73" s="109" t="s">
        <v>195</v>
      </c>
      <c r="D73" s="71">
        <v>6916</v>
      </c>
      <c r="E73" s="1">
        <v>1078</v>
      </c>
    </row>
    <row r="74" spans="1:5">
      <c r="A74" s="120" t="s">
        <v>420</v>
      </c>
      <c r="B74" s="88" t="s">
        <v>211</v>
      </c>
      <c r="C74" s="109" t="s">
        <v>195</v>
      </c>
      <c r="D74" s="71">
        <v>2</v>
      </c>
      <c r="E74" s="1">
        <v>0</v>
      </c>
    </row>
    <row r="75" spans="1:5">
      <c r="A75" s="120" t="s">
        <v>420</v>
      </c>
      <c r="B75" s="88" t="s">
        <v>212</v>
      </c>
      <c r="C75" s="109" t="s">
        <v>195</v>
      </c>
      <c r="D75" s="71">
        <v>0</v>
      </c>
      <c r="E75" s="1">
        <v>0</v>
      </c>
    </row>
    <row r="76" spans="1:5">
      <c r="A76" s="120" t="s">
        <v>420</v>
      </c>
      <c r="B76" s="88" t="s">
        <v>244</v>
      </c>
      <c r="C76" s="109" t="s">
        <v>195</v>
      </c>
      <c r="D76" s="71">
        <v>0</v>
      </c>
      <c r="E76" s="1">
        <v>0</v>
      </c>
    </row>
    <row r="77" spans="1:5">
      <c r="A77" s="120" t="s">
        <v>421</v>
      </c>
      <c r="B77" s="88" t="s">
        <v>211</v>
      </c>
      <c r="C77" s="109" t="s">
        <v>195</v>
      </c>
      <c r="D77" s="71">
        <v>122</v>
      </c>
      <c r="E77" s="1">
        <v>3</v>
      </c>
    </row>
    <row r="78" spans="1:5">
      <c r="A78" s="120" t="s">
        <v>421</v>
      </c>
      <c r="B78" s="88" t="s">
        <v>212</v>
      </c>
      <c r="C78" s="109" t="s">
        <v>195</v>
      </c>
      <c r="D78" s="71">
        <v>406</v>
      </c>
      <c r="E78" s="1">
        <v>22</v>
      </c>
    </row>
    <row r="79" spans="1:5">
      <c r="A79" s="120" t="s">
        <v>421</v>
      </c>
      <c r="B79" s="88" t="s">
        <v>244</v>
      </c>
      <c r="C79" s="109" t="s">
        <v>195</v>
      </c>
      <c r="D79" s="71">
        <v>739</v>
      </c>
      <c r="E79" s="1">
        <v>41</v>
      </c>
    </row>
    <row r="80" spans="1:5">
      <c r="A80" s="120" t="s">
        <v>422</v>
      </c>
      <c r="B80" s="88" t="s">
        <v>211</v>
      </c>
      <c r="C80" s="109" t="s">
        <v>195</v>
      </c>
      <c r="D80" s="71">
        <v>935</v>
      </c>
      <c r="E80" s="1">
        <v>113</v>
      </c>
    </row>
    <row r="81" spans="1:5">
      <c r="A81" s="120" t="s">
        <v>422</v>
      </c>
      <c r="B81" s="88" t="s">
        <v>212</v>
      </c>
      <c r="C81" s="109" t="s">
        <v>195</v>
      </c>
      <c r="D81" s="71">
        <v>3096</v>
      </c>
      <c r="E81" s="1">
        <v>431</v>
      </c>
    </row>
    <row r="82" spans="1:5">
      <c r="A82" s="120" t="s">
        <v>422</v>
      </c>
      <c r="B82" s="88" t="s">
        <v>244</v>
      </c>
      <c r="C82" s="109" t="s">
        <v>195</v>
      </c>
      <c r="D82" s="71">
        <v>6033</v>
      </c>
      <c r="E82" s="1">
        <v>1009</v>
      </c>
    </row>
    <row r="83" spans="1:5">
      <c r="A83" s="120" t="s">
        <v>423</v>
      </c>
      <c r="B83" s="88" t="s">
        <v>211</v>
      </c>
      <c r="C83" s="109" t="s">
        <v>195</v>
      </c>
      <c r="D83" s="71">
        <v>88</v>
      </c>
      <c r="E83" s="1">
        <v>10</v>
      </c>
    </row>
    <row r="84" spans="1:5">
      <c r="A84" s="120" t="s">
        <v>423</v>
      </c>
      <c r="B84" s="88" t="s">
        <v>212</v>
      </c>
      <c r="C84" s="109" t="s">
        <v>195</v>
      </c>
      <c r="D84" s="71">
        <v>112</v>
      </c>
      <c r="E84" s="1">
        <v>24</v>
      </c>
    </row>
    <row r="85" spans="1:5">
      <c r="A85" s="120" t="s">
        <v>423</v>
      </c>
      <c r="B85" s="88" t="s">
        <v>244</v>
      </c>
      <c r="C85" s="109" t="s">
        <v>195</v>
      </c>
      <c r="D85" s="71">
        <v>144</v>
      </c>
      <c r="E85" s="1">
        <v>28</v>
      </c>
    </row>
    <row r="86" spans="1:5">
      <c r="A86" s="120" t="s">
        <v>424</v>
      </c>
      <c r="B86" s="88" t="s">
        <v>211</v>
      </c>
      <c r="C86" s="109" t="s">
        <v>195</v>
      </c>
      <c r="D86" s="71">
        <v>643</v>
      </c>
      <c r="E86" s="1">
        <v>23</v>
      </c>
    </row>
    <row r="87" spans="1:5">
      <c r="A87" s="120" t="s">
        <v>424</v>
      </c>
      <c r="B87" s="88" t="s">
        <v>212</v>
      </c>
      <c r="C87" s="109" t="s">
        <v>195</v>
      </c>
      <c r="D87" s="71">
        <v>878</v>
      </c>
      <c r="E87" s="1">
        <v>41</v>
      </c>
    </row>
    <row r="88" spans="1:5">
      <c r="A88" s="120" t="s">
        <v>424</v>
      </c>
      <c r="B88" s="88" t="s">
        <v>244</v>
      </c>
      <c r="C88" s="109" t="s">
        <v>195</v>
      </c>
      <c r="D88" s="71">
        <v>1404</v>
      </c>
      <c r="E88" s="1">
        <v>87</v>
      </c>
    </row>
    <row r="89" spans="1:5">
      <c r="A89" s="120" t="s">
        <v>425</v>
      </c>
      <c r="B89" s="88" t="s">
        <v>211</v>
      </c>
      <c r="C89" s="109" t="s">
        <v>195</v>
      </c>
      <c r="D89" s="71">
        <v>428</v>
      </c>
      <c r="E89" s="1">
        <v>14</v>
      </c>
    </row>
    <row r="90" spans="1:5">
      <c r="A90" s="120" t="s">
        <v>425</v>
      </c>
      <c r="B90" s="88" t="s">
        <v>212</v>
      </c>
      <c r="C90" s="109" t="s">
        <v>195</v>
      </c>
      <c r="D90" s="71">
        <v>581</v>
      </c>
      <c r="E90" s="1">
        <v>38</v>
      </c>
    </row>
    <row r="91" spans="1:5">
      <c r="A91" s="120" t="s">
        <v>425</v>
      </c>
      <c r="B91" s="88" t="s">
        <v>244</v>
      </c>
      <c r="C91" s="109" t="s">
        <v>195</v>
      </c>
      <c r="D91" s="71">
        <v>1071</v>
      </c>
      <c r="E91" s="1">
        <v>81</v>
      </c>
    </row>
    <row r="92" spans="1:5">
      <c r="A92" s="120" t="s">
        <v>426</v>
      </c>
      <c r="B92" s="88" t="s">
        <v>211</v>
      </c>
      <c r="C92" s="109" t="s">
        <v>195</v>
      </c>
      <c r="D92" s="71">
        <v>215</v>
      </c>
      <c r="E92" s="1">
        <v>9</v>
      </c>
    </row>
    <row r="93" spans="1:5">
      <c r="A93" s="120" t="s">
        <v>426</v>
      </c>
      <c r="B93" s="88" t="s">
        <v>212</v>
      </c>
      <c r="C93" s="109" t="s">
        <v>195</v>
      </c>
      <c r="D93" s="71">
        <v>297</v>
      </c>
      <c r="E93" s="1">
        <v>3</v>
      </c>
    </row>
    <row r="94" spans="1:5">
      <c r="A94" s="120" t="s">
        <v>426</v>
      </c>
      <c r="B94" s="88" t="s">
        <v>244</v>
      </c>
      <c r="C94" s="109" t="s">
        <v>195</v>
      </c>
      <c r="D94" s="71">
        <v>333</v>
      </c>
      <c r="E94" s="1">
        <v>6</v>
      </c>
    </row>
    <row r="95" spans="1:5">
      <c r="A95" s="120" t="s">
        <v>427</v>
      </c>
      <c r="B95" s="88" t="s">
        <v>211</v>
      </c>
      <c r="C95" s="109" t="s">
        <v>195</v>
      </c>
      <c r="D95" s="71">
        <v>28860</v>
      </c>
      <c r="E95" s="1">
        <v>1717</v>
      </c>
    </row>
    <row r="96" spans="1:5">
      <c r="A96" s="120" t="s">
        <v>427</v>
      </c>
      <c r="B96" s="88" t="s">
        <v>212</v>
      </c>
      <c r="C96" s="109" t="s">
        <v>195</v>
      </c>
      <c r="D96" s="71">
        <v>81030</v>
      </c>
      <c r="E96" s="1">
        <v>4574</v>
      </c>
    </row>
    <row r="97" spans="1:5">
      <c r="A97" s="120" t="s">
        <v>427</v>
      </c>
      <c r="B97" s="88" t="s">
        <v>244</v>
      </c>
      <c r="C97" s="109" t="s">
        <v>195</v>
      </c>
      <c r="D97" s="71">
        <v>157527</v>
      </c>
      <c r="E97" s="1">
        <v>8889</v>
      </c>
    </row>
    <row r="98" spans="1:5">
      <c r="A98" s="120" t="s">
        <v>428</v>
      </c>
      <c r="B98" s="88" t="s">
        <v>211</v>
      </c>
      <c r="C98" s="109" t="s">
        <v>195</v>
      </c>
      <c r="D98" s="71">
        <v>12899</v>
      </c>
      <c r="E98" s="1">
        <v>899</v>
      </c>
    </row>
    <row r="99" spans="1:5">
      <c r="A99" s="120" t="s">
        <v>428</v>
      </c>
      <c r="B99" s="88" t="s">
        <v>212</v>
      </c>
      <c r="C99" s="109" t="s">
        <v>195</v>
      </c>
      <c r="D99" s="71">
        <v>37175</v>
      </c>
      <c r="E99" s="1">
        <v>2355</v>
      </c>
    </row>
    <row r="100" spans="1:5">
      <c r="A100" s="120" t="s">
        <v>428</v>
      </c>
      <c r="B100" s="88" t="s">
        <v>244</v>
      </c>
      <c r="C100" s="109" t="s">
        <v>195</v>
      </c>
      <c r="D100" s="71">
        <v>64243</v>
      </c>
      <c r="E100" s="1">
        <v>4233</v>
      </c>
    </row>
    <row r="101" spans="1:5">
      <c r="A101" s="120" t="s">
        <v>429</v>
      </c>
      <c r="B101" s="88" t="s">
        <v>211</v>
      </c>
      <c r="C101" s="109" t="s">
        <v>195</v>
      </c>
      <c r="D101" s="71">
        <v>14892</v>
      </c>
      <c r="E101" s="1">
        <v>752</v>
      </c>
    </row>
    <row r="102" spans="1:5">
      <c r="A102" s="120" t="s">
        <v>429</v>
      </c>
      <c r="B102" s="88" t="s">
        <v>212</v>
      </c>
      <c r="C102" s="109" t="s">
        <v>195</v>
      </c>
      <c r="D102" s="71">
        <v>42386</v>
      </c>
      <c r="E102" s="1">
        <v>2124</v>
      </c>
    </row>
    <row r="103" spans="1:5">
      <c r="A103" s="120" t="s">
        <v>429</v>
      </c>
      <c r="B103" s="88" t="s">
        <v>244</v>
      </c>
      <c r="C103" s="109" t="s">
        <v>195</v>
      </c>
      <c r="D103" s="71">
        <v>91114</v>
      </c>
      <c r="E103" s="1">
        <v>4516</v>
      </c>
    </row>
    <row r="104" spans="1:5">
      <c r="A104" s="120" t="s">
        <v>430</v>
      </c>
      <c r="B104" s="88" t="s">
        <v>211</v>
      </c>
      <c r="C104" s="109" t="s">
        <v>195</v>
      </c>
      <c r="D104" s="71">
        <v>4</v>
      </c>
      <c r="E104" s="1">
        <v>1</v>
      </c>
    </row>
    <row r="105" spans="1:5">
      <c r="A105" s="120" t="s">
        <v>430</v>
      </c>
      <c r="B105" s="88" t="s">
        <v>212</v>
      </c>
      <c r="C105" s="109" t="s">
        <v>195</v>
      </c>
      <c r="D105" s="71">
        <v>1</v>
      </c>
      <c r="E105" s="1">
        <v>0</v>
      </c>
    </row>
    <row r="106" spans="1:5">
      <c r="A106" s="120" t="s">
        <v>430</v>
      </c>
      <c r="B106" s="88" t="s">
        <v>244</v>
      </c>
      <c r="C106" s="109" t="s">
        <v>195</v>
      </c>
      <c r="D106" s="71">
        <v>8</v>
      </c>
      <c r="E106" s="1">
        <v>0</v>
      </c>
    </row>
    <row r="107" spans="1:5">
      <c r="A107" s="120" t="s">
        <v>431</v>
      </c>
      <c r="B107" s="88" t="s">
        <v>211</v>
      </c>
      <c r="C107" s="109" t="s">
        <v>195</v>
      </c>
      <c r="D107" s="71">
        <v>367</v>
      </c>
      <c r="E107" s="1">
        <v>20</v>
      </c>
    </row>
    <row r="108" spans="1:5">
      <c r="A108" s="120" t="s">
        <v>431</v>
      </c>
      <c r="B108" s="88" t="s">
        <v>212</v>
      </c>
      <c r="C108" s="109" t="s">
        <v>195</v>
      </c>
      <c r="D108" s="71">
        <v>333</v>
      </c>
      <c r="E108" s="1">
        <v>12</v>
      </c>
    </row>
    <row r="109" spans="1:5">
      <c r="A109" s="120" t="s">
        <v>431</v>
      </c>
      <c r="B109" s="88" t="s">
        <v>244</v>
      </c>
      <c r="C109" s="109" t="s">
        <v>195</v>
      </c>
      <c r="D109" s="71">
        <v>314</v>
      </c>
      <c r="E109" s="1">
        <v>10</v>
      </c>
    </row>
    <row r="110" spans="1:5">
      <c r="A110" s="120" t="s">
        <v>432</v>
      </c>
      <c r="B110" s="88" t="s">
        <v>211</v>
      </c>
      <c r="C110" s="109" t="s">
        <v>195</v>
      </c>
      <c r="D110" s="71">
        <v>172</v>
      </c>
      <c r="E110" s="1">
        <v>18</v>
      </c>
    </row>
    <row r="111" spans="1:5">
      <c r="A111" s="120" t="s">
        <v>432</v>
      </c>
      <c r="B111" s="88" t="s">
        <v>212</v>
      </c>
      <c r="C111" s="109" t="s">
        <v>195</v>
      </c>
      <c r="D111" s="71">
        <v>212</v>
      </c>
      <c r="E111" s="1">
        <v>43</v>
      </c>
    </row>
    <row r="112" spans="1:5">
      <c r="A112" s="120" t="s">
        <v>432</v>
      </c>
      <c r="B112" s="88" t="s">
        <v>244</v>
      </c>
      <c r="C112" s="109" t="s">
        <v>195</v>
      </c>
      <c r="D112" s="71">
        <v>169</v>
      </c>
      <c r="E112" s="1">
        <v>56</v>
      </c>
    </row>
    <row r="113" spans="1:5">
      <c r="A113" s="120" t="s">
        <v>433</v>
      </c>
      <c r="B113" s="88" t="s">
        <v>211</v>
      </c>
      <c r="C113" s="109" t="s">
        <v>195</v>
      </c>
      <c r="D113" s="71">
        <v>526</v>
      </c>
      <c r="E113" s="1">
        <v>27</v>
      </c>
    </row>
    <row r="114" spans="1:5">
      <c r="A114" s="120" t="s">
        <v>433</v>
      </c>
      <c r="B114" s="88" t="s">
        <v>212</v>
      </c>
      <c r="C114" s="109" t="s">
        <v>195</v>
      </c>
      <c r="D114" s="71">
        <v>923</v>
      </c>
      <c r="E114" s="1">
        <v>40</v>
      </c>
    </row>
    <row r="115" spans="1:5">
      <c r="A115" s="120" t="s">
        <v>433</v>
      </c>
      <c r="B115" s="88" t="s">
        <v>244</v>
      </c>
      <c r="C115" s="109" t="s">
        <v>195</v>
      </c>
      <c r="D115" s="71">
        <v>1679</v>
      </c>
      <c r="E115" s="1">
        <v>74</v>
      </c>
    </row>
    <row r="116" spans="1:5">
      <c r="A116" s="120" t="s">
        <v>434</v>
      </c>
      <c r="B116" s="88" t="s">
        <v>211</v>
      </c>
      <c r="C116" s="109" t="s">
        <v>195</v>
      </c>
      <c r="D116" s="71">
        <v>2832</v>
      </c>
      <c r="E116" s="1">
        <v>165</v>
      </c>
    </row>
    <row r="117" spans="1:5">
      <c r="A117" s="120" t="s">
        <v>434</v>
      </c>
      <c r="B117" s="88" t="s">
        <v>212</v>
      </c>
      <c r="C117" s="109" t="s">
        <v>195</v>
      </c>
      <c r="D117" s="71">
        <v>1560</v>
      </c>
      <c r="E117" s="1">
        <v>100</v>
      </c>
    </row>
    <row r="118" spans="1:5">
      <c r="A118" s="120" t="s">
        <v>434</v>
      </c>
      <c r="B118" s="88" t="s">
        <v>244</v>
      </c>
      <c r="C118" s="109" t="s">
        <v>195</v>
      </c>
      <c r="D118" s="71">
        <v>971</v>
      </c>
      <c r="E118" s="1">
        <v>53</v>
      </c>
    </row>
    <row r="119" spans="1:5">
      <c r="A119" s="120" t="s">
        <v>435</v>
      </c>
      <c r="B119" s="88" t="s">
        <v>211</v>
      </c>
      <c r="C119" s="109" t="s">
        <v>195</v>
      </c>
      <c r="D119" s="71">
        <v>13</v>
      </c>
      <c r="E119" s="1">
        <v>0</v>
      </c>
    </row>
    <row r="120" spans="1:5">
      <c r="A120" s="120" t="s">
        <v>435</v>
      </c>
      <c r="B120" s="88" t="s">
        <v>212</v>
      </c>
      <c r="C120" s="109" t="s">
        <v>195</v>
      </c>
      <c r="D120" s="71">
        <v>7</v>
      </c>
      <c r="E120" s="1">
        <v>0</v>
      </c>
    </row>
    <row r="121" spans="1:5">
      <c r="A121" s="120" t="s">
        <v>435</v>
      </c>
      <c r="B121" s="88" t="s">
        <v>244</v>
      </c>
      <c r="C121" s="109" t="s">
        <v>195</v>
      </c>
      <c r="D121" s="71">
        <v>9</v>
      </c>
      <c r="E121" s="1">
        <v>1</v>
      </c>
    </row>
    <row r="122" spans="1:5">
      <c r="A122" s="120" t="s">
        <v>436</v>
      </c>
      <c r="B122" s="88" t="s">
        <v>211</v>
      </c>
      <c r="C122" s="109" t="s">
        <v>195</v>
      </c>
      <c r="D122" s="71">
        <v>1032</v>
      </c>
      <c r="E122" s="1">
        <v>58</v>
      </c>
    </row>
    <row r="123" spans="1:5">
      <c r="A123" s="120" t="s">
        <v>436</v>
      </c>
      <c r="B123" s="88" t="s">
        <v>212</v>
      </c>
      <c r="C123" s="109" t="s">
        <v>195</v>
      </c>
      <c r="D123" s="71">
        <v>183</v>
      </c>
      <c r="E123" s="1">
        <v>13</v>
      </c>
    </row>
    <row r="124" spans="1:5">
      <c r="A124" s="120" t="s">
        <v>436</v>
      </c>
      <c r="B124" s="88" t="s">
        <v>244</v>
      </c>
      <c r="C124" s="109" t="s">
        <v>195</v>
      </c>
      <c r="D124" s="71">
        <v>38</v>
      </c>
      <c r="E124" s="1">
        <v>2</v>
      </c>
    </row>
    <row r="125" spans="1:5">
      <c r="A125" s="120" t="s">
        <v>437</v>
      </c>
      <c r="B125" s="88" t="s">
        <v>211</v>
      </c>
      <c r="C125" s="109" t="s">
        <v>195</v>
      </c>
      <c r="D125" s="71">
        <v>31</v>
      </c>
      <c r="E125" s="1">
        <v>2</v>
      </c>
    </row>
    <row r="126" spans="1:5">
      <c r="A126" s="120" t="s">
        <v>437</v>
      </c>
      <c r="B126" s="88" t="s">
        <v>212</v>
      </c>
      <c r="C126" s="109" t="s">
        <v>195</v>
      </c>
      <c r="D126" s="71">
        <v>15</v>
      </c>
      <c r="E126" s="1">
        <v>1</v>
      </c>
    </row>
    <row r="127" spans="1:5">
      <c r="A127" s="120" t="s">
        <v>437</v>
      </c>
      <c r="B127" s="88" t="s">
        <v>244</v>
      </c>
      <c r="C127" s="109" t="s">
        <v>195</v>
      </c>
      <c r="D127" s="71">
        <v>3</v>
      </c>
      <c r="E127" s="1">
        <v>1</v>
      </c>
    </row>
    <row r="128" spans="1:5">
      <c r="A128" s="120" t="s">
        <v>438</v>
      </c>
      <c r="B128" s="88" t="s">
        <v>211</v>
      </c>
      <c r="C128" s="109" t="s">
        <v>195</v>
      </c>
      <c r="D128" s="71">
        <v>158</v>
      </c>
      <c r="E128" s="1">
        <v>7</v>
      </c>
    </row>
    <row r="129" spans="1:5">
      <c r="A129" s="120" t="s">
        <v>438</v>
      </c>
      <c r="B129" s="88" t="s">
        <v>212</v>
      </c>
      <c r="C129" s="109" t="s">
        <v>195</v>
      </c>
      <c r="D129" s="71">
        <v>42</v>
      </c>
      <c r="E129" s="1">
        <v>2</v>
      </c>
    </row>
    <row r="130" spans="1:5">
      <c r="A130" s="120" t="s">
        <v>438</v>
      </c>
      <c r="B130" s="88" t="s">
        <v>244</v>
      </c>
      <c r="C130" s="109" t="s">
        <v>195</v>
      </c>
      <c r="D130" s="71">
        <v>32</v>
      </c>
      <c r="E130" s="1">
        <v>0</v>
      </c>
    </row>
    <row r="131" spans="1:5">
      <c r="A131" s="120" t="s">
        <v>439</v>
      </c>
      <c r="B131" s="88" t="s">
        <v>211</v>
      </c>
      <c r="C131" s="109" t="s">
        <v>195</v>
      </c>
      <c r="D131" s="71">
        <v>232</v>
      </c>
      <c r="E131" s="1">
        <v>10</v>
      </c>
    </row>
    <row r="132" spans="1:5">
      <c r="A132" s="120" t="s">
        <v>439</v>
      </c>
      <c r="B132" s="88" t="s">
        <v>212</v>
      </c>
      <c r="C132" s="109" t="s">
        <v>195</v>
      </c>
      <c r="D132" s="71">
        <v>60</v>
      </c>
      <c r="E132" s="1">
        <v>1</v>
      </c>
    </row>
    <row r="133" spans="1:5">
      <c r="A133" s="120" t="s">
        <v>439</v>
      </c>
      <c r="B133" s="88" t="s">
        <v>244</v>
      </c>
      <c r="C133" s="109" t="s">
        <v>195</v>
      </c>
      <c r="D133" s="71">
        <v>80</v>
      </c>
      <c r="E133" s="1">
        <v>3</v>
      </c>
    </row>
    <row r="134" spans="1:5">
      <c r="A134" s="120" t="s">
        <v>440</v>
      </c>
      <c r="B134" s="88" t="s">
        <v>211</v>
      </c>
      <c r="C134" s="109" t="s">
        <v>195</v>
      </c>
      <c r="D134" s="71">
        <v>273</v>
      </c>
      <c r="E134" s="1">
        <v>29</v>
      </c>
    </row>
    <row r="135" spans="1:5">
      <c r="A135" s="120" t="s">
        <v>440</v>
      </c>
      <c r="B135" s="88" t="s">
        <v>212</v>
      </c>
      <c r="C135" s="109" t="s">
        <v>195</v>
      </c>
      <c r="D135" s="71">
        <v>126</v>
      </c>
      <c r="E135" s="1">
        <v>13</v>
      </c>
    </row>
    <row r="136" spans="1:5">
      <c r="A136" s="120" t="s">
        <v>440</v>
      </c>
      <c r="B136" s="88" t="s">
        <v>244</v>
      </c>
      <c r="C136" s="109" t="s">
        <v>195</v>
      </c>
      <c r="D136" s="71">
        <v>66</v>
      </c>
      <c r="E136" s="1">
        <v>11</v>
      </c>
    </row>
    <row r="137" spans="1:5">
      <c r="A137" s="120" t="s">
        <v>441</v>
      </c>
      <c r="B137" s="88" t="s">
        <v>211</v>
      </c>
      <c r="C137" s="109" t="s">
        <v>195</v>
      </c>
      <c r="D137" s="71">
        <v>240</v>
      </c>
      <c r="E137" s="1">
        <v>3</v>
      </c>
    </row>
    <row r="138" spans="1:5">
      <c r="A138" s="120" t="s">
        <v>441</v>
      </c>
      <c r="B138" s="88" t="s">
        <v>212</v>
      </c>
      <c r="C138" s="109" t="s">
        <v>195</v>
      </c>
      <c r="D138" s="71">
        <v>117</v>
      </c>
      <c r="E138" s="1">
        <v>0</v>
      </c>
    </row>
    <row r="139" spans="1:5">
      <c r="A139" s="120" t="s">
        <v>441</v>
      </c>
      <c r="B139" s="88" t="s">
        <v>244</v>
      </c>
      <c r="C139" s="109" t="s">
        <v>195</v>
      </c>
      <c r="D139" s="71">
        <v>62</v>
      </c>
      <c r="E139" s="1">
        <v>0</v>
      </c>
    </row>
    <row r="140" spans="1:5">
      <c r="A140" s="120" t="s">
        <v>442</v>
      </c>
      <c r="B140" s="88" t="s">
        <v>211</v>
      </c>
      <c r="C140" s="109" t="s">
        <v>195</v>
      </c>
      <c r="D140" s="71">
        <v>23</v>
      </c>
      <c r="E140" s="1">
        <v>3</v>
      </c>
    </row>
    <row r="141" spans="1:5">
      <c r="A141" s="120" t="s">
        <v>442</v>
      </c>
      <c r="B141" s="88" t="s">
        <v>212</v>
      </c>
      <c r="C141" s="109" t="s">
        <v>195</v>
      </c>
      <c r="D141" s="71">
        <v>11</v>
      </c>
      <c r="E141" s="1">
        <v>2</v>
      </c>
    </row>
    <row r="142" spans="1:5">
      <c r="A142" s="120" t="s">
        <v>442</v>
      </c>
      <c r="B142" s="88" t="s">
        <v>244</v>
      </c>
      <c r="C142" s="109" t="s">
        <v>195</v>
      </c>
      <c r="D142" s="71">
        <v>3</v>
      </c>
      <c r="E142" s="1">
        <v>1</v>
      </c>
    </row>
    <row r="143" spans="1:5">
      <c r="A143" s="120" t="s">
        <v>443</v>
      </c>
      <c r="B143" s="88" t="s">
        <v>211</v>
      </c>
      <c r="C143" s="109" t="s">
        <v>195</v>
      </c>
      <c r="D143" s="71">
        <v>33</v>
      </c>
      <c r="E143" s="1">
        <v>0</v>
      </c>
    </row>
    <row r="144" spans="1:5">
      <c r="A144" s="120" t="s">
        <v>443</v>
      </c>
      <c r="B144" s="88" t="s">
        <v>212</v>
      </c>
      <c r="C144" s="109" t="s">
        <v>195</v>
      </c>
      <c r="D144" s="71">
        <v>19</v>
      </c>
      <c r="E144" s="1">
        <v>0</v>
      </c>
    </row>
    <row r="145" spans="1:12">
      <c r="A145" s="120" t="s">
        <v>443</v>
      </c>
      <c r="B145" s="88" t="s">
        <v>244</v>
      </c>
      <c r="C145" s="109" t="s">
        <v>195</v>
      </c>
      <c r="D145" s="71">
        <v>4</v>
      </c>
      <c r="E145" s="1">
        <v>0</v>
      </c>
    </row>
    <row r="146" spans="1:12">
      <c r="A146" s="120" t="s">
        <v>444</v>
      </c>
      <c r="B146" s="88" t="s">
        <v>211</v>
      </c>
      <c r="C146" s="109" t="s">
        <v>195</v>
      </c>
      <c r="D146" s="71">
        <v>627</v>
      </c>
      <c r="E146" s="1">
        <v>36</v>
      </c>
    </row>
    <row r="147" spans="1:12">
      <c r="A147" s="120" t="s">
        <v>444</v>
      </c>
      <c r="B147" s="88" t="s">
        <v>212</v>
      </c>
      <c r="C147" s="109" t="s">
        <v>195</v>
      </c>
      <c r="D147" s="71">
        <v>824</v>
      </c>
      <c r="E147" s="1">
        <v>54</v>
      </c>
    </row>
    <row r="148" spans="1:12">
      <c r="A148" s="120" t="s">
        <v>444</v>
      </c>
      <c r="B148" s="88" t="s">
        <v>244</v>
      </c>
      <c r="C148" s="109" t="s">
        <v>195</v>
      </c>
      <c r="D148" s="71">
        <v>491</v>
      </c>
      <c r="E148" s="1">
        <v>20</v>
      </c>
    </row>
    <row r="149" spans="1:12">
      <c r="A149" s="120" t="s">
        <v>445</v>
      </c>
      <c r="B149" s="88" t="s">
        <v>211</v>
      </c>
      <c r="C149" s="109" t="s">
        <v>195</v>
      </c>
      <c r="D149" s="71">
        <v>170</v>
      </c>
      <c r="E149" s="1">
        <v>17</v>
      </c>
      <c r="L149" s="103"/>
    </row>
    <row r="150" spans="1:12">
      <c r="A150" s="120" t="s">
        <v>445</v>
      </c>
      <c r="B150" s="88" t="s">
        <v>212</v>
      </c>
      <c r="C150" s="109" t="s">
        <v>195</v>
      </c>
      <c r="D150" s="71">
        <v>156</v>
      </c>
      <c r="E150" s="1">
        <v>14</v>
      </c>
    </row>
    <row r="151" spans="1:12">
      <c r="A151" s="120" t="s">
        <v>445</v>
      </c>
      <c r="B151" s="88" t="s">
        <v>244</v>
      </c>
      <c r="C151" s="109" t="s">
        <v>195</v>
      </c>
      <c r="D151" s="71">
        <v>183</v>
      </c>
      <c r="E151" s="1">
        <v>14</v>
      </c>
    </row>
    <row r="152" spans="1:12">
      <c r="A152" s="121" t="s">
        <v>449</v>
      </c>
      <c r="B152" s="64" t="s">
        <v>243</v>
      </c>
      <c r="C152" s="109" t="s">
        <v>195</v>
      </c>
      <c r="D152" s="71">
        <v>115584</v>
      </c>
      <c r="E152" s="1">
        <f>E77+E78+E79+E98+E99+E100</f>
        <v>7553</v>
      </c>
    </row>
    <row r="153" spans="1:12">
      <c r="A153" s="121" t="s">
        <v>450</v>
      </c>
      <c r="B153" s="64" t="s">
        <v>243</v>
      </c>
      <c r="C153" s="109" t="s">
        <v>195</v>
      </c>
      <c r="D153" s="71">
        <v>158456</v>
      </c>
      <c r="E153" s="1">
        <f>E80+E81+E82+E101+E102+E103</f>
        <v>8945</v>
      </c>
    </row>
    <row r="154" spans="1:12">
      <c r="A154" s="121" t="s">
        <v>468</v>
      </c>
      <c r="B154" s="64" t="s">
        <v>243</v>
      </c>
      <c r="C154" s="109" t="s">
        <v>195</v>
      </c>
      <c r="D154" s="71">
        <v>8369594</v>
      </c>
      <c r="E154" s="34"/>
    </row>
    <row r="155" spans="1:12" s="116" customFormat="1">
      <c r="A155" s="121"/>
      <c r="B155" s="113"/>
      <c r="C155" s="109"/>
      <c r="D155" s="128"/>
      <c r="E155" s="129"/>
      <c r="F155" s="59"/>
      <c r="G155" s="59"/>
    </row>
    <row r="156" spans="1:12">
      <c r="A156" s="117" t="s">
        <v>210</v>
      </c>
      <c r="B156" s="66" t="s">
        <v>201</v>
      </c>
      <c r="C156" s="68" t="s">
        <v>209</v>
      </c>
      <c r="D156" s="71">
        <v>1476310</v>
      </c>
      <c r="E156" s="71"/>
    </row>
    <row r="157" spans="1:12">
      <c r="A157" s="117" t="s">
        <v>210</v>
      </c>
      <c r="B157" s="66" t="s">
        <v>214</v>
      </c>
      <c r="C157" s="68" t="s">
        <v>209</v>
      </c>
      <c r="D157" s="71">
        <v>46150</v>
      </c>
      <c r="E157" s="71"/>
    </row>
    <row r="158" spans="1:12">
      <c r="A158" s="117" t="s">
        <v>210</v>
      </c>
      <c r="B158" s="66" t="s">
        <v>215</v>
      </c>
      <c r="C158" s="68" t="s">
        <v>209</v>
      </c>
      <c r="D158" s="71">
        <v>149250</v>
      </c>
      <c r="E158" s="71"/>
    </row>
    <row r="159" spans="1:12">
      <c r="A159" s="117" t="s">
        <v>210</v>
      </c>
      <c r="B159" s="66" t="s">
        <v>216</v>
      </c>
      <c r="C159" s="68" t="s">
        <v>209</v>
      </c>
      <c r="D159" s="71">
        <v>259130</v>
      </c>
      <c r="E159" s="71"/>
    </row>
    <row r="160" spans="1:12">
      <c r="A160" s="117" t="s">
        <v>210</v>
      </c>
      <c r="B160" s="66" t="s">
        <v>251</v>
      </c>
      <c r="C160" s="68" t="s">
        <v>209</v>
      </c>
      <c r="D160" s="71">
        <v>368440</v>
      </c>
      <c r="E160" s="71"/>
    </row>
    <row r="161" spans="1:5">
      <c r="A161" s="117" t="s">
        <v>210</v>
      </c>
      <c r="B161" s="66" t="s">
        <v>213</v>
      </c>
      <c r="C161" s="68" t="s">
        <v>209</v>
      </c>
      <c r="D161" s="71">
        <v>375560</v>
      </c>
      <c r="E161" s="71"/>
    </row>
    <row r="162" spans="1:5">
      <c r="A162" s="117" t="s">
        <v>210</v>
      </c>
      <c r="B162" s="66" t="s">
        <v>242</v>
      </c>
      <c r="C162" s="68" t="s">
        <v>209</v>
      </c>
      <c r="D162" s="71">
        <v>277710</v>
      </c>
      <c r="E162" s="71"/>
    </row>
    <row r="163" spans="1:5">
      <c r="A163" s="117" t="s">
        <v>254</v>
      </c>
      <c r="B163" s="66" t="s">
        <v>248</v>
      </c>
      <c r="C163" s="122" t="s">
        <v>209</v>
      </c>
      <c r="D163" s="71">
        <v>1476310</v>
      </c>
      <c r="E163" s="71">
        <v>122760</v>
      </c>
    </row>
    <row r="164" spans="1:5">
      <c r="A164" s="117" t="s">
        <v>254</v>
      </c>
      <c r="B164" s="66" t="s">
        <v>219</v>
      </c>
      <c r="C164" s="122" t="s">
        <v>209</v>
      </c>
      <c r="D164" s="71">
        <v>48320</v>
      </c>
      <c r="E164" s="71">
        <v>2960</v>
      </c>
    </row>
    <row r="165" spans="1:5">
      <c r="A165" s="117" t="s">
        <v>254</v>
      </c>
      <c r="B165" s="66" t="s">
        <v>220</v>
      </c>
      <c r="C165" s="122" t="s">
        <v>209</v>
      </c>
      <c r="D165" s="71">
        <v>49810</v>
      </c>
      <c r="E165" s="71">
        <v>3090</v>
      </c>
    </row>
    <row r="166" spans="1:5">
      <c r="A166" s="117" t="s">
        <v>254</v>
      </c>
      <c r="B166" s="66" t="s">
        <v>221</v>
      </c>
      <c r="C166" s="122" t="s">
        <v>209</v>
      </c>
      <c r="D166" s="71">
        <v>103860</v>
      </c>
      <c r="E166" s="71">
        <v>6730</v>
      </c>
    </row>
    <row r="167" spans="1:5">
      <c r="A167" s="117" t="s">
        <v>254</v>
      </c>
      <c r="B167" s="66" t="s">
        <v>222</v>
      </c>
      <c r="C167" s="122" t="s">
        <v>209</v>
      </c>
      <c r="D167" s="71">
        <v>204110</v>
      </c>
      <c r="E167" s="71">
        <v>13130</v>
      </c>
    </row>
    <row r="168" spans="1:5">
      <c r="A168" s="117" t="s">
        <v>254</v>
      </c>
      <c r="B168" s="66" t="s">
        <v>223</v>
      </c>
      <c r="C168" s="122" t="s">
        <v>209</v>
      </c>
      <c r="D168" s="71">
        <v>475960</v>
      </c>
      <c r="E168" s="71">
        <v>38140</v>
      </c>
    </row>
    <row r="169" spans="1:5">
      <c r="A169" s="117" t="s">
        <v>254</v>
      </c>
      <c r="B169" s="66" t="s">
        <v>224</v>
      </c>
      <c r="C169" s="122" t="s">
        <v>209</v>
      </c>
      <c r="D169" s="71">
        <v>594280</v>
      </c>
      <c r="E169" s="71">
        <v>58710</v>
      </c>
    </row>
    <row r="170" spans="1:5">
      <c r="A170" s="117" t="s">
        <v>253</v>
      </c>
      <c r="B170" s="66" t="s">
        <v>225</v>
      </c>
      <c r="C170" s="122" t="s">
        <v>209</v>
      </c>
      <c r="D170" s="71">
        <v>820380</v>
      </c>
      <c r="E170" s="71">
        <v>86570</v>
      </c>
    </row>
    <row r="171" spans="1:5">
      <c r="A171" s="117" t="s">
        <v>253</v>
      </c>
      <c r="B171" s="66" t="s">
        <v>226</v>
      </c>
      <c r="C171" s="122" t="s">
        <v>209</v>
      </c>
      <c r="D171" s="71">
        <v>655940</v>
      </c>
      <c r="E171" s="71">
        <v>36200</v>
      </c>
    </row>
    <row r="172" spans="1:5">
      <c r="A172" s="117" t="s">
        <v>253</v>
      </c>
      <c r="B172" s="66" t="s">
        <v>227</v>
      </c>
      <c r="C172" s="122" t="s">
        <v>209</v>
      </c>
      <c r="D172" s="71">
        <v>997970</v>
      </c>
      <c r="E172" s="71">
        <v>82720</v>
      </c>
    </row>
    <row r="173" spans="1:5">
      <c r="A173" s="117" t="s">
        <v>253</v>
      </c>
      <c r="B173" s="66" t="s">
        <v>228</v>
      </c>
      <c r="C173" s="122" t="s">
        <v>209</v>
      </c>
      <c r="D173" s="71">
        <v>478360</v>
      </c>
      <c r="E173" s="71">
        <v>40040</v>
      </c>
    </row>
    <row r="174" spans="1:5">
      <c r="A174" s="117" t="s">
        <v>286</v>
      </c>
      <c r="B174" s="66" t="s">
        <v>266</v>
      </c>
      <c r="C174" s="122" t="s">
        <v>209</v>
      </c>
      <c r="D174" s="71">
        <v>471960</v>
      </c>
      <c r="E174" s="71">
        <v>49050</v>
      </c>
    </row>
    <row r="175" spans="1:5">
      <c r="A175" s="117" t="s">
        <v>286</v>
      </c>
      <c r="B175" s="66" t="s">
        <v>267</v>
      </c>
      <c r="C175" s="122" t="s">
        <v>209</v>
      </c>
      <c r="D175" s="71">
        <v>90450</v>
      </c>
      <c r="E175" s="71">
        <v>7190</v>
      </c>
    </row>
    <row r="176" spans="1:5">
      <c r="A176" s="117" t="s">
        <v>286</v>
      </c>
      <c r="B176" s="66" t="s">
        <v>268</v>
      </c>
      <c r="C176" s="122" t="s">
        <v>209</v>
      </c>
      <c r="D176" s="71">
        <v>54520</v>
      </c>
      <c r="E176" s="71">
        <v>3650</v>
      </c>
    </row>
    <row r="177" spans="1:9">
      <c r="A177" s="117" t="s">
        <v>286</v>
      </c>
      <c r="B177" s="66" t="s">
        <v>269</v>
      </c>
      <c r="C177" s="122" t="s">
        <v>209</v>
      </c>
      <c r="D177" s="71">
        <v>96440</v>
      </c>
      <c r="E177" s="71">
        <v>6910</v>
      </c>
    </row>
    <row r="178" spans="1:9">
      <c r="A178" s="117" t="s">
        <v>286</v>
      </c>
      <c r="B178" s="66" t="s">
        <v>270</v>
      </c>
      <c r="C178" s="122" t="s">
        <v>209</v>
      </c>
      <c r="D178" s="71">
        <v>1970</v>
      </c>
      <c r="E178" s="71">
        <v>120</v>
      </c>
    </row>
    <row r="179" spans="1:9">
      <c r="A179" s="117" t="s">
        <v>286</v>
      </c>
      <c r="B179" s="66" t="s">
        <v>271</v>
      </c>
      <c r="C179" s="122" t="s">
        <v>209</v>
      </c>
      <c r="D179" s="71">
        <v>166610</v>
      </c>
      <c r="E179" s="71">
        <v>8580</v>
      </c>
    </row>
    <row r="180" spans="1:9">
      <c r="A180" s="117" t="s">
        <v>286</v>
      </c>
      <c r="B180" s="66" t="s">
        <v>272</v>
      </c>
      <c r="C180" s="122" t="s">
        <v>209</v>
      </c>
      <c r="D180" s="71">
        <v>3750</v>
      </c>
      <c r="E180" s="71">
        <v>320</v>
      </c>
    </row>
    <row r="181" spans="1:9">
      <c r="A181" s="117" t="s">
        <v>286</v>
      </c>
      <c r="B181" s="66" t="s">
        <v>273</v>
      </c>
      <c r="C181" s="122" t="s">
        <v>209</v>
      </c>
      <c r="D181" s="71">
        <v>8370</v>
      </c>
      <c r="E181" s="71">
        <v>660</v>
      </c>
    </row>
    <row r="182" spans="1:9">
      <c r="A182" s="117" t="s">
        <v>286</v>
      </c>
      <c r="B182" s="66" t="s">
        <v>274</v>
      </c>
      <c r="C182" s="122" t="s">
        <v>209</v>
      </c>
      <c r="D182" s="71">
        <v>35400</v>
      </c>
      <c r="E182" s="71">
        <v>3100</v>
      </c>
    </row>
    <row r="183" spans="1:9">
      <c r="A183" s="117" t="s">
        <v>286</v>
      </c>
      <c r="B183" s="66" t="s">
        <v>275</v>
      </c>
      <c r="C183" s="122" t="s">
        <v>209</v>
      </c>
      <c r="D183" s="71">
        <v>64200</v>
      </c>
      <c r="E183" s="71">
        <v>4630</v>
      </c>
    </row>
    <row r="184" spans="1:9">
      <c r="A184" s="117" t="s">
        <v>286</v>
      </c>
      <c r="B184" s="66" t="s">
        <v>276</v>
      </c>
      <c r="C184" s="122" t="s">
        <v>209</v>
      </c>
      <c r="D184" s="71">
        <v>39180</v>
      </c>
      <c r="E184" s="71">
        <v>3510</v>
      </c>
    </row>
    <row r="185" spans="1:9">
      <c r="A185" s="117" t="s">
        <v>286</v>
      </c>
      <c r="B185" s="66" t="s">
        <v>277</v>
      </c>
      <c r="C185" s="122" t="s">
        <v>209</v>
      </c>
      <c r="D185" s="71">
        <v>124380</v>
      </c>
      <c r="E185" s="71">
        <v>11580</v>
      </c>
      <c r="I185" s="30"/>
    </row>
    <row r="186" spans="1:9">
      <c r="A186" s="117" t="s">
        <v>286</v>
      </c>
      <c r="B186" s="66" t="s">
        <v>278</v>
      </c>
      <c r="C186" s="122" t="s">
        <v>209</v>
      </c>
      <c r="D186" s="71">
        <v>32490</v>
      </c>
      <c r="E186" s="71">
        <v>1830</v>
      </c>
    </row>
    <row r="187" spans="1:9">
      <c r="A187" s="117" t="s">
        <v>286</v>
      </c>
      <c r="B187" s="66" t="s">
        <v>279</v>
      </c>
      <c r="C187" s="122" t="s">
        <v>209</v>
      </c>
      <c r="D187" s="71">
        <v>31450</v>
      </c>
      <c r="E187" s="71">
        <v>2210</v>
      </c>
    </row>
    <row r="188" spans="1:9">
      <c r="A188" s="117" t="s">
        <v>286</v>
      </c>
      <c r="B188" s="66" t="s">
        <v>280</v>
      </c>
      <c r="C188" s="122" t="s">
        <v>209</v>
      </c>
      <c r="D188" s="71">
        <v>9240</v>
      </c>
      <c r="E188" s="71">
        <v>640</v>
      </c>
    </row>
    <row r="189" spans="1:9">
      <c r="A189" s="117" t="s">
        <v>286</v>
      </c>
      <c r="B189" s="66" t="s">
        <v>281</v>
      </c>
      <c r="C189" s="122" t="s">
        <v>209</v>
      </c>
      <c r="D189" s="71">
        <v>70</v>
      </c>
      <c r="E189" s="71" t="s">
        <v>218</v>
      </c>
    </row>
    <row r="190" spans="1:9">
      <c r="A190" s="117" t="s">
        <v>286</v>
      </c>
      <c r="B190" s="66" t="s">
        <v>282</v>
      </c>
      <c r="C190" s="122" t="s">
        <v>209</v>
      </c>
      <c r="D190" s="71">
        <v>2550</v>
      </c>
      <c r="E190" s="71">
        <v>150</v>
      </c>
    </row>
    <row r="191" spans="1:9">
      <c r="A191" s="117" t="s">
        <v>286</v>
      </c>
      <c r="B191" s="66" t="s">
        <v>283</v>
      </c>
      <c r="C191" s="122" t="s">
        <v>209</v>
      </c>
      <c r="D191" s="71">
        <v>125470</v>
      </c>
      <c r="E191" s="71">
        <v>10050</v>
      </c>
    </row>
    <row r="192" spans="1:9">
      <c r="A192" s="117" t="s">
        <v>286</v>
      </c>
      <c r="B192" s="66" t="s">
        <v>284</v>
      </c>
      <c r="C192" s="122" t="s">
        <v>209</v>
      </c>
      <c r="D192" s="71">
        <v>2210</v>
      </c>
      <c r="E192" s="71">
        <v>110</v>
      </c>
    </row>
    <row r="193" spans="1:5">
      <c r="A193" s="117" t="s">
        <v>286</v>
      </c>
      <c r="B193" s="66" t="s">
        <v>285</v>
      </c>
      <c r="C193" s="122" t="s">
        <v>209</v>
      </c>
      <c r="D193" s="71">
        <v>115560</v>
      </c>
      <c r="E193" s="71">
        <v>8490</v>
      </c>
    </row>
    <row r="194" spans="1:5">
      <c r="A194" s="117" t="s">
        <v>265</v>
      </c>
      <c r="B194" s="66" t="s">
        <v>201</v>
      </c>
      <c r="C194" s="122" t="s">
        <v>209</v>
      </c>
      <c r="D194" s="71">
        <v>2602250</v>
      </c>
      <c r="E194" s="71">
        <v>242370</v>
      </c>
    </row>
    <row r="195" spans="1:5">
      <c r="A195" s="117" t="s">
        <v>265</v>
      </c>
      <c r="B195" s="66" t="s">
        <v>230</v>
      </c>
      <c r="C195" s="122" t="s">
        <v>209</v>
      </c>
      <c r="D195" s="71">
        <v>325980</v>
      </c>
      <c r="E195" s="71">
        <v>33690</v>
      </c>
    </row>
    <row r="196" spans="1:5">
      <c r="A196" s="117" t="s">
        <v>265</v>
      </c>
      <c r="B196" s="66" t="s">
        <v>203</v>
      </c>
      <c r="C196" s="122" t="s">
        <v>209</v>
      </c>
      <c r="D196" s="71">
        <v>281180</v>
      </c>
      <c r="E196" s="71">
        <v>32159.999999999996</v>
      </c>
    </row>
    <row r="197" spans="1:5">
      <c r="A197" s="117" t="s">
        <v>265</v>
      </c>
      <c r="B197" s="66" t="s">
        <v>204</v>
      </c>
      <c r="C197" s="122" t="s">
        <v>209</v>
      </c>
      <c r="D197" s="71">
        <v>204440</v>
      </c>
      <c r="E197" s="71">
        <v>25120</v>
      </c>
    </row>
    <row r="198" spans="1:5">
      <c r="A198" s="117" t="s">
        <v>265</v>
      </c>
      <c r="B198" s="66" t="s">
        <v>205</v>
      </c>
      <c r="C198" s="122" t="s">
        <v>209</v>
      </c>
      <c r="D198" s="71">
        <v>121410</v>
      </c>
      <c r="E198" s="71">
        <v>16129.999999999998</v>
      </c>
    </row>
    <row r="199" spans="1:5">
      <c r="A199" s="117" t="s">
        <v>265</v>
      </c>
      <c r="B199" s="66" t="s">
        <v>206</v>
      </c>
      <c r="C199" s="122" t="s">
        <v>209</v>
      </c>
      <c r="D199" s="71">
        <v>51940</v>
      </c>
      <c r="E199" s="71">
        <v>6940</v>
      </c>
    </row>
    <row r="200" spans="1:5">
      <c r="A200" s="117" t="s">
        <v>265</v>
      </c>
      <c r="B200" s="66" t="s">
        <v>207</v>
      </c>
      <c r="C200" s="122" t="s">
        <v>209</v>
      </c>
      <c r="D200" s="71">
        <v>10540</v>
      </c>
      <c r="E200" s="71">
        <v>1490</v>
      </c>
    </row>
    <row r="201" spans="1:5">
      <c r="A201" s="117" t="s">
        <v>265</v>
      </c>
      <c r="B201" s="66" t="s">
        <v>242</v>
      </c>
      <c r="C201" s="122" t="s">
        <v>209</v>
      </c>
      <c r="D201" s="71">
        <v>1640</v>
      </c>
      <c r="E201" s="71">
        <v>230</v>
      </c>
    </row>
    <row r="202" spans="1:5">
      <c r="A202" s="117" t="s">
        <v>474</v>
      </c>
      <c r="B202" s="66" t="s">
        <v>257</v>
      </c>
      <c r="C202" s="122" t="s">
        <v>209</v>
      </c>
      <c r="D202" s="71">
        <v>831960</v>
      </c>
      <c r="E202" s="71">
        <v>98540</v>
      </c>
    </row>
    <row r="203" spans="1:5">
      <c r="A203" s="117" t="s">
        <v>256</v>
      </c>
      <c r="B203" s="66" t="s">
        <v>219</v>
      </c>
      <c r="C203" s="122" t="s">
        <v>209</v>
      </c>
      <c r="D203" s="71">
        <v>2100</v>
      </c>
      <c r="E203" s="71">
        <v>130</v>
      </c>
    </row>
    <row r="204" spans="1:5">
      <c r="A204" s="117" t="s">
        <v>256</v>
      </c>
      <c r="B204" s="66" t="s">
        <v>220</v>
      </c>
      <c r="C204" s="122" t="s">
        <v>209</v>
      </c>
      <c r="D204" s="71">
        <v>2370</v>
      </c>
      <c r="E204" s="71">
        <v>160</v>
      </c>
    </row>
    <row r="205" spans="1:5">
      <c r="A205" s="117" t="s">
        <v>256</v>
      </c>
      <c r="B205" s="66" t="s">
        <v>221</v>
      </c>
      <c r="C205" s="122" t="s">
        <v>209</v>
      </c>
      <c r="D205" s="71">
        <v>6050</v>
      </c>
      <c r="E205" s="71">
        <v>480</v>
      </c>
    </row>
    <row r="206" spans="1:5">
      <c r="A206" s="117" t="s">
        <v>256</v>
      </c>
      <c r="B206" s="66" t="s">
        <v>222</v>
      </c>
      <c r="C206" s="122" t="s">
        <v>209</v>
      </c>
      <c r="D206" s="71">
        <v>16640</v>
      </c>
      <c r="E206" s="71">
        <v>1390</v>
      </c>
    </row>
    <row r="207" spans="1:5">
      <c r="A207" s="117" t="s">
        <v>256</v>
      </c>
      <c r="B207" s="66" t="s">
        <v>223</v>
      </c>
      <c r="C207" s="122" t="s">
        <v>209</v>
      </c>
      <c r="D207" s="71">
        <v>67220</v>
      </c>
      <c r="E207" s="71">
        <v>6220</v>
      </c>
    </row>
    <row r="208" spans="1:5">
      <c r="A208" s="117" t="s">
        <v>256</v>
      </c>
      <c r="B208" s="66" t="s">
        <v>224</v>
      </c>
      <c r="C208" s="122" t="s">
        <v>209</v>
      </c>
      <c r="D208" s="71">
        <v>737560</v>
      </c>
      <c r="E208" s="71">
        <v>90160</v>
      </c>
    </row>
    <row r="209" spans="1:5">
      <c r="A209" s="117" t="s">
        <v>255</v>
      </c>
      <c r="B209" s="66" t="s">
        <v>228</v>
      </c>
      <c r="C209" s="122" t="s">
        <v>209</v>
      </c>
      <c r="D209" s="71">
        <v>520250</v>
      </c>
      <c r="E209" s="71">
        <v>58810</v>
      </c>
    </row>
    <row r="210" spans="1:5">
      <c r="A210" s="117" t="s">
        <v>255</v>
      </c>
      <c r="B210" s="66" t="s">
        <v>227</v>
      </c>
      <c r="C210" s="122" t="s">
        <v>209</v>
      </c>
      <c r="D210" s="71">
        <v>311730</v>
      </c>
      <c r="E210" s="71">
        <v>39730</v>
      </c>
    </row>
    <row r="211" spans="1:5">
      <c r="A211" s="118" t="s">
        <v>258</v>
      </c>
      <c r="B211" s="66" t="s">
        <v>202</v>
      </c>
      <c r="C211" s="68" t="s">
        <v>209</v>
      </c>
      <c r="D211" s="71">
        <f>SUM(D212:D222)</f>
        <v>479260</v>
      </c>
      <c r="E211" s="71">
        <f>SUM(E212:E222)</f>
        <v>35730</v>
      </c>
    </row>
    <row r="212" spans="1:5">
      <c r="A212" s="118" t="s">
        <v>258</v>
      </c>
      <c r="B212" s="66" t="s">
        <v>231</v>
      </c>
      <c r="C212" s="68" t="s">
        <v>209</v>
      </c>
      <c r="D212" s="71">
        <v>1110</v>
      </c>
      <c r="E212" s="71">
        <v>70</v>
      </c>
    </row>
    <row r="213" spans="1:5">
      <c r="A213" s="118" t="s">
        <v>258</v>
      </c>
      <c r="B213" s="66" t="s">
        <v>232</v>
      </c>
      <c r="C213" s="68" t="s">
        <v>209</v>
      </c>
      <c r="D213" s="71">
        <v>21350</v>
      </c>
      <c r="E213" s="71">
        <v>1780</v>
      </c>
    </row>
    <row r="214" spans="1:5">
      <c r="A214" s="118" t="s">
        <v>258</v>
      </c>
      <c r="B214" s="66" t="s">
        <v>233</v>
      </c>
      <c r="C214" s="68" t="s">
        <v>209</v>
      </c>
      <c r="D214" s="71">
        <v>29920</v>
      </c>
      <c r="E214" s="71">
        <v>2190</v>
      </c>
    </row>
    <row r="215" spans="1:5">
      <c r="A215" s="118" t="s">
        <v>258</v>
      </c>
      <c r="B215" s="66" t="s">
        <v>234</v>
      </c>
      <c r="C215" s="68" t="s">
        <v>209</v>
      </c>
      <c r="D215" s="71">
        <v>44710</v>
      </c>
      <c r="E215" s="71">
        <v>3180</v>
      </c>
    </row>
    <row r="216" spans="1:5">
      <c r="A216" s="118" t="s">
        <v>258</v>
      </c>
      <c r="B216" s="66" t="s">
        <v>235</v>
      </c>
      <c r="C216" s="68" t="s">
        <v>209</v>
      </c>
      <c r="D216" s="71">
        <v>61180</v>
      </c>
      <c r="E216" s="71">
        <v>4250</v>
      </c>
    </row>
    <row r="217" spans="1:5">
      <c r="A217" s="118" t="s">
        <v>258</v>
      </c>
      <c r="B217" s="66" t="s">
        <v>236</v>
      </c>
      <c r="C217" s="68" t="s">
        <v>209</v>
      </c>
      <c r="D217" s="71">
        <v>74060</v>
      </c>
      <c r="E217" s="71">
        <v>5150</v>
      </c>
    </row>
    <row r="218" spans="1:5">
      <c r="A218" s="118" t="s">
        <v>258</v>
      </c>
      <c r="B218" s="66" t="s">
        <v>237</v>
      </c>
      <c r="C218" s="68" t="s">
        <v>209</v>
      </c>
      <c r="D218" s="71">
        <v>70530</v>
      </c>
      <c r="E218" s="71">
        <v>5200</v>
      </c>
    </row>
    <row r="219" spans="1:5">
      <c r="A219" s="118" t="s">
        <v>258</v>
      </c>
      <c r="B219" s="66" t="s">
        <v>238</v>
      </c>
      <c r="C219" s="68" t="s">
        <v>209</v>
      </c>
      <c r="D219" s="71">
        <v>62950</v>
      </c>
      <c r="E219" s="71">
        <v>4840</v>
      </c>
    </row>
    <row r="220" spans="1:5">
      <c r="A220" s="118" t="s">
        <v>258</v>
      </c>
      <c r="B220" s="66" t="s">
        <v>239</v>
      </c>
      <c r="C220" s="68" t="s">
        <v>209</v>
      </c>
      <c r="D220" s="71">
        <v>60860</v>
      </c>
      <c r="E220" s="71">
        <v>5030</v>
      </c>
    </row>
    <row r="221" spans="1:5">
      <c r="A221" s="118" t="s">
        <v>258</v>
      </c>
      <c r="B221" s="66" t="s">
        <v>240</v>
      </c>
      <c r="C221" s="68" t="s">
        <v>209</v>
      </c>
      <c r="D221" s="71">
        <v>35820</v>
      </c>
      <c r="E221" s="71">
        <v>3020</v>
      </c>
    </row>
    <row r="222" spans="1:5">
      <c r="A222" s="118" t="s">
        <v>258</v>
      </c>
      <c r="B222" s="66" t="s">
        <v>243</v>
      </c>
      <c r="C222" s="68" t="s">
        <v>209</v>
      </c>
      <c r="D222" s="71">
        <v>16770</v>
      </c>
      <c r="E222" s="71">
        <v>1020</v>
      </c>
    </row>
    <row r="223" spans="1:5">
      <c r="A223" s="118" t="s">
        <v>259</v>
      </c>
      <c r="B223" s="66" t="s">
        <v>202</v>
      </c>
      <c r="C223" s="68" t="s">
        <v>209</v>
      </c>
      <c r="D223" s="71">
        <v>128280</v>
      </c>
      <c r="E223" s="71">
        <v>10570</v>
      </c>
    </row>
    <row r="224" spans="1:5">
      <c r="A224" s="118" t="s">
        <v>259</v>
      </c>
      <c r="B224" s="66" t="s">
        <v>231</v>
      </c>
      <c r="C224" s="68" t="s">
        <v>209</v>
      </c>
      <c r="D224" s="71">
        <v>390</v>
      </c>
      <c r="E224" s="71">
        <v>40</v>
      </c>
    </row>
    <row r="225" spans="1:5">
      <c r="A225" s="118" t="s">
        <v>259</v>
      </c>
      <c r="B225" s="66" t="s">
        <v>232</v>
      </c>
      <c r="C225" s="68" t="s">
        <v>209</v>
      </c>
      <c r="D225" s="71">
        <v>7430</v>
      </c>
      <c r="E225" s="71">
        <v>620</v>
      </c>
    </row>
    <row r="226" spans="1:5">
      <c r="A226" s="118" t="s">
        <v>259</v>
      </c>
      <c r="B226" s="66" t="s">
        <v>233</v>
      </c>
      <c r="C226" s="68" t="s">
        <v>209</v>
      </c>
      <c r="D226" s="71">
        <v>6360</v>
      </c>
      <c r="E226" s="71">
        <v>440</v>
      </c>
    </row>
    <row r="227" spans="1:5">
      <c r="A227" s="118" t="s">
        <v>259</v>
      </c>
      <c r="B227" s="66" t="s">
        <v>234</v>
      </c>
      <c r="C227" s="68" t="s">
        <v>209</v>
      </c>
      <c r="D227" s="71">
        <v>7520</v>
      </c>
      <c r="E227" s="71">
        <v>620</v>
      </c>
    </row>
    <row r="228" spans="1:5">
      <c r="A228" s="118" t="s">
        <v>259</v>
      </c>
      <c r="B228" s="66" t="s">
        <v>235</v>
      </c>
      <c r="C228" s="68" t="s">
        <v>209</v>
      </c>
      <c r="D228" s="71">
        <v>10870</v>
      </c>
      <c r="E228" s="71">
        <v>880</v>
      </c>
    </row>
    <row r="229" spans="1:5">
      <c r="A229" s="118" t="s">
        <v>259</v>
      </c>
      <c r="B229" s="66" t="s">
        <v>236</v>
      </c>
      <c r="C229" s="68" t="s">
        <v>209</v>
      </c>
      <c r="D229" s="71">
        <v>15460</v>
      </c>
      <c r="E229" s="71">
        <v>1240</v>
      </c>
    </row>
    <row r="230" spans="1:5">
      <c r="A230" s="118" t="s">
        <v>259</v>
      </c>
      <c r="B230" s="66" t="s">
        <v>237</v>
      </c>
      <c r="C230" s="68" t="s">
        <v>209</v>
      </c>
      <c r="D230" s="71">
        <v>17460</v>
      </c>
      <c r="E230" s="71">
        <v>1530</v>
      </c>
    </row>
    <row r="231" spans="1:5">
      <c r="A231" s="118" t="s">
        <v>259</v>
      </c>
      <c r="B231" s="66" t="s">
        <v>238</v>
      </c>
      <c r="C231" s="68" t="s">
        <v>209</v>
      </c>
      <c r="D231" s="71">
        <v>17800</v>
      </c>
      <c r="E231" s="71">
        <v>1460</v>
      </c>
    </row>
    <row r="232" spans="1:5">
      <c r="A232" s="118" t="s">
        <v>259</v>
      </c>
      <c r="B232" s="66" t="s">
        <v>239</v>
      </c>
      <c r="C232" s="68" t="s">
        <v>209</v>
      </c>
      <c r="D232" s="71">
        <v>18830</v>
      </c>
      <c r="E232" s="71">
        <v>1580</v>
      </c>
    </row>
    <row r="233" spans="1:5">
      <c r="A233" s="118" t="s">
        <v>259</v>
      </c>
      <c r="B233" s="66" t="s">
        <v>240</v>
      </c>
      <c r="C233" s="68" t="s">
        <v>209</v>
      </c>
      <c r="D233" s="71">
        <v>22920</v>
      </c>
      <c r="E233" s="71">
        <v>2020</v>
      </c>
    </row>
    <row r="234" spans="1:5">
      <c r="A234" s="118" t="s">
        <v>259</v>
      </c>
      <c r="B234" s="66" t="s">
        <v>243</v>
      </c>
      <c r="C234" s="68" t="s">
        <v>209</v>
      </c>
      <c r="D234" s="71">
        <v>3210</v>
      </c>
      <c r="E234" s="71">
        <v>150</v>
      </c>
    </row>
    <row r="235" spans="1:5">
      <c r="A235" s="118" t="s">
        <v>260</v>
      </c>
      <c r="B235" s="66" t="s">
        <v>202</v>
      </c>
      <c r="C235" s="68" t="s">
        <v>209</v>
      </c>
      <c r="D235" s="71">
        <v>350980</v>
      </c>
      <c r="E235" s="71">
        <v>25150</v>
      </c>
    </row>
    <row r="236" spans="1:5">
      <c r="A236" s="118" t="s">
        <v>260</v>
      </c>
      <c r="B236" s="66" t="s">
        <v>231</v>
      </c>
      <c r="C236" s="68" t="s">
        <v>209</v>
      </c>
      <c r="D236" s="71">
        <v>720</v>
      </c>
      <c r="E236" s="71">
        <v>40</v>
      </c>
    </row>
    <row r="237" spans="1:5">
      <c r="A237" s="118" t="s">
        <v>260</v>
      </c>
      <c r="B237" s="66" t="s">
        <v>232</v>
      </c>
      <c r="C237" s="68" t="s">
        <v>209</v>
      </c>
      <c r="D237" s="71">
        <v>13900</v>
      </c>
      <c r="E237" s="71">
        <v>1160</v>
      </c>
    </row>
    <row r="238" spans="1:5">
      <c r="A238" s="118" t="s">
        <v>260</v>
      </c>
      <c r="B238" s="66" t="s">
        <v>233</v>
      </c>
      <c r="C238" s="68" t="s">
        <v>209</v>
      </c>
      <c r="D238" s="71">
        <v>23580</v>
      </c>
      <c r="E238" s="71">
        <v>1750</v>
      </c>
    </row>
    <row r="239" spans="1:5">
      <c r="A239" s="118" t="s">
        <v>260</v>
      </c>
      <c r="B239" s="66" t="s">
        <v>234</v>
      </c>
      <c r="C239" s="68" t="s">
        <v>209</v>
      </c>
      <c r="D239" s="71">
        <v>37190</v>
      </c>
      <c r="E239" s="71">
        <v>2560</v>
      </c>
    </row>
    <row r="240" spans="1:5">
      <c r="A240" s="118" t="s">
        <v>260</v>
      </c>
      <c r="B240" s="66" t="s">
        <v>235</v>
      </c>
      <c r="C240" s="68" t="s">
        <v>209</v>
      </c>
      <c r="D240" s="71">
        <v>50310</v>
      </c>
      <c r="E240" s="71">
        <v>3370</v>
      </c>
    </row>
    <row r="241" spans="1:9">
      <c r="A241" s="118" t="s">
        <v>260</v>
      </c>
      <c r="B241" s="66" t="s">
        <v>236</v>
      </c>
      <c r="C241" s="68" t="s">
        <v>209</v>
      </c>
      <c r="D241" s="71">
        <v>58620</v>
      </c>
      <c r="E241" s="71">
        <v>3910</v>
      </c>
    </row>
    <row r="242" spans="1:9">
      <c r="A242" s="118" t="s">
        <v>260</v>
      </c>
      <c r="B242" s="66" t="s">
        <v>237</v>
      </c>
      <c r="C242" s="68" t="s">
        <v>209</v>
      </c>
      <c r="D242" s="71">
        <v>53040</v>
      </c>
      <c r="E242" s="71">
        <v>3670</v>
      </c>
    </row>
    <row r="243" spans="1:9">
      <c r="A243" s="118" t="s">
        <v>260</v>
      </c>
      <c r="B243" s="66" t="s">
        <v>238</v>
      </c>
      <c r="C243" s="68" t="s">
        <v>209</v>
      </c>
      <c r="D243" s="71">
        <v>45150</v>
      </c>
      <c r="E243" s="71">
        <v>3370</v>
      </c>
    </row>
    <row r="244" spans="1:9">
      <c r="A244" s="118" t="s">
        <v>260</v>
      </c>
      <c r="B244" s="66" t="s">
        <v>239</v>
      </c>
      <c r="C244" s="68" t="s">
        <v>209</v>
      </c>
      <c r="D244" s="71">
        <v>42050</v>
      </c>
      <c r="E244" s="71">
        <v>3460</v>
      </c>
    </row>
    <row r="245" spans="1:9">
      <c r="A245" s="118" t="s">
        <v>260</v>
      </c>
      <c r="B245" s="66" t="s">
        <v>240</v>
      </c>
      <c r="C245" s="68" t="s">
        <v>209</v>
      </c>
      <c r="D245" s="71">
        <v>12910</v>
      </c>
      <c r="E245" s="71">
        <v>990</v>
      </c>
    </row>
    <row r="246" spans="1:9">
      <c r="A246" s="118" t="s">
        <v>260</v>
      </c>
      <c r="B246" s="66" t="s">
        <v>243</v>
      </c>
      <c r="C246" s="68" t="s">
        <v>209</v>
      </c>
      <c r="D246" s="71">
        <v>13560</v>
      </c>
      <c r="E246" s="71">
        <v>870</v>
      </c>
    </row>
    <row r="247" spans="1:9" s="116" customFormat="1">
      <c r="A247" s="117"/>
      <c r="B247" s="123"/>
      <c r="C247" s="123"/>
      <c r="D247" s="127"/>
      <c r="E247" s="127"/>
      <c r="F247" s="59"/>
      <c r="G247" s="59"/>
    </row>
    <row r="248" spans="1:9">
      <c r="A248" s="136" t="s">
        <v>477</v>
      </c>
      <c r="B248" s="66" t="s">
        <v>243</v>
      </c>
      <c r="C248" s="68" t="s">
        <v>728</v>
      </c>
      <c r="D248" s="131"/>
      <c r="E248" s="9"/>
      <c r="F248" s="9"/>
      <c r="G248" s="9"/>
      <c r="H248" s="9"/>
      <c r="I248" s="9"/>
    </row>
    <row r="249" spans="1:9">
      <c r="A249" s="137"/>
      <c r="B249" s="66" t="s">
        <v>243</v>
      </c>
      <c r="C249" s="68" t="s">
        <v>728</v>
      </c>
      <c r="D249" s="9"/>
      <c r="E249" s="9"/>
      <c r="F249" s="9"/>
      <c r="G249" s="9"/>
      <c r="H249" s="9"/>
      <c r="I249" s="9"/>
    </row>
    <row r="250" spans="1:9">
      <c r="A250" s="45" t="s">
        <v>478</v>
      </c>
      <c r="B250" s="66" t="s">
        <v>243</v>
      </c>
      <c r="C250" s="68" t="s">
        <v>728</v>
      </c>
      <c r="D250" s="9"/>
      <c r="E250" s="9"/>
      <c r="F250" s="9"/>
      <c r="G250" s="9"/>
      <c r="H250" s="9"/>
      <c r="I250" s="9"/>
    </row>
    <row r="251" spans="1:9">
      <c r="A251" s="108" t="s">
        <v>227</v>
      </c>
      <c r="B251" s="66" t="s">
        <v>243</v>
      </c>
      <c r="C251" s="68" t="s">
        <v>728</v>
      </c>
      <c r="D251" s="132">
        <v>0.45400000000000001</v>
      </c>
      <c r="E251" s="9"/>
      <c r="F251" s="9"/>
      <c r="G251" s="9"/>
      <c r="H251" s="9"/>
      <c r="I251" s="9"/>
    </row>
    <row r="252" spans="1:9">
      <c r="A252" s="108" t="s">
        <v>228</v>
      </c>
      <c r="B252" s="66" t="s">
        <v>243</v>
      </c>
      <c r="C252" s="68" t="s">
        <v>728</v>
      </c>
      <c r="D252" s="132">
        <v>0.54600000000000004</v>
      </c>
      <c r="E252" s="9"/>
      <c r="F252" s="9"/>
      <c r="G252" s="9"/>
      <c r="H252" s="9"/>
      <c r="I252" s="9"/>
    </row>
    <row r="253" spans="1:9">
      <c r="A253" s="138" t="s">
        <v>479</v>
      </c>
      <c r="B253" s="66" t="s">
        <v>243</v>
      </c>
      <c r="C253" s="68" t="s">
        <v>728</v>
      </c>
      <c r="D253" s="91">
        <v>5291</v>
      </c>
      <c r="E253" s="9"/>
      <c r="F253" s="9"/>
      <c r="G253" s="9"/>
      <c r="H253" s="9"/>
      <c r="I253" s="9"/>
    </row>
    <row r="254" spans="1:9">
      <c r="A254" s="138"/>
      <c r="B254" s="66" t="s">
        <v>243</v>
      </c>
      <c r="C254" s="68" t="s">
        <v>728</v>
      </c>
      <c r="D254" s="133"/>
      <c r="E254" s="9"/>
      <c r="F254" s="9"/>
      <c r="G254" s="9"/>
      <c r="H254" s="9"/>
      <c r="I254" s="9"/>
    </row>
    <row r="255" spans="1:9">
      <c r="A255" s="45" t="s">
        <v>480</v>
      </c>
      <c r="B255" s="66" t="s">
        <v>243</v>
      </c>
      <c r="C255" s="68" t="s">
        <v>728</v>
      </c>
      <c r="D255" s="134"/>
      <c r="E255" s="9"/>
      <c r="F255" s="9"/>
      <c r="G255" s="9"/>
      <c r="H255" s="9"/>
      <c r="I255" s="9"/>
    </row>
    <row r="256" spans="1:9">
      <c r="A256" s="108" t="s">
        <v>481</v>
      </c>
      <c r="B256" s="66" t="s">
        <v>243</v>
      </c>
      <c r="C256" s="68" t="s">
        <v>728</v>
      </c>
      <c r="D256" s="132">
        <v>0.318</v>
      </c>
      <c r="E256" s="9"/>
      <c r="F256" s="9"/>
      <c r="G256" s="9"/>
      <c r="H256" s="9"/>
      <c r="I256" s="9"/>
    </row>
    <row r="257" spans="1:9">
      <c r="A257" s="108" t="s">
        <v>482</v>
      </c>
      <c r="B257" s="66" t="s">
        <v>243</v>
      </c>
      <c r="C257" s="68" t="s">
        <v>728</v>
      </c>
      <c r="D257" s="132">
        <v>0.23300000000000001</v>
      </c>
      <c r="E257" s="9"/>
      <c r="F257" s="9"/>
      <c r="G257" s="9"/>
      <c r="H257" s="9"/>
      <c r="I257" s="9"/>
    </row>
    <row r="258" spans="1:9">
      <c r="A258" s="108" t="s">
        <v>483</v>
      </c>
      <c r="B258" s="66" t="s">
        <v>243</v>
      </c>
      <c r="C258" s="68" t="s">
        <v>728</v>
      </c>
      <c r="D258" s="132">
        <v>0.19100000000000003</v>
      </c>
      <c r="E258" s="9"/>
      <c r="F258" s="9"/>
      <c r="G258" s="9"/>
      <c r="H258" s="9"/>
      <c r="I258" s="9"/>
    </row>
    <row r="259" spans="1:9">
      <c r="A259" s="108" t="s">
        <v>484</v>
      </c>
      <c r="B259" s="66" t="s">
        <v>243</v>
      </c>
      <c r="C259" s="68" t="s">
        <v>728</v>
      </c>
      <c r="D259" s="132">
        <v>0.14000000000000001</v>
      </c>
      <c r="E259" s="9"/>
      <c r="F259" s="9"/>
      <c r="G259" s="9"/>
      <c r="H259" s="9"/>
      <c r="I259" s="9"/>
    </row>
    <row r="260" spans="1:9">
      <c r="A260" s="108" t="s">
        <v>485</v>
      </c>
      <c r="B260" s="66" t="s">
        <v>243</v>
      </c>
      <c r="C260" s="68" t="s">
        <v>728</v>
      </c>
      <c r="D260" s="132">
        <v>7.6999999999999999E-2</v>
      </c>
      <c r="E260" s="9"/>
      <c r="F260" s="9"/>
      <c r="G260" s="9"/>
      <c r="H260" s="9"/>
      <c r="I260" s="9"/>
    </row>
    <row r="261" spans="1:9">
      <c r="A261" s="108" t="s">
        <v>242</v>
      </c>
      <c r="B261" s="66" t="s">
        <v>243</v>
      </c>
      <c r="C261" s="68" t="s">
        <v>728</v>
      </c>
      <c r="D261" s="132">
        <v>4.1299999999999996E-2</v>
      </c>
      <c r="E261" s="9"/>
      <c r="F261" s="9"/>
      <c r="G261" s="9"/>
      <c r="H261" s="9"/>
      <c r="I261" s="9"/>
    </row>
    <row r="262" spans="1:9">
      <c r="A262" s="138" t="s">
        <v>479</v>
      </c>
      <c r="B262" s="66" t="s">
        <v>243</v>
      </c>
      <c r="C262" s="68" t="s">
        <v>728</v>
      </c>
      <c r="D262" s="91">
        <v>5291</v>
      </c>
      <c r="E262" s="9"/>
      <c r="F262" s="9"/>
      <c r="G262" s="9"/>
      <c r="H262" s="9"/>
      <c r="I262" s="9"/>
    </row>
    <row r="263" spans="1:9">
      <c r="A263" s="138"/>
      <c r="B263" s="66" t="s">
        <v>243</v>
      </c>
      <c r="C263" s="68" t="s">
        <v>728</v>
      </c>
      <c r="D263" s="133"/>
      <c r="E263" s="9"/>
      <c r="F263" s="9"/>
      <c r="G263" s="9"/>
      <c r="H263" s="9"/>
      <c r="I263" s="9"/>
    </row>
    <row r="264" spans="1:9">
      <c r="A264" s="138"/>
      <c r="B264" s="66" t="s">
        <v>243</v>
      </c>
      <c r="C264" s="68" t="s">
        <v>728</v>
      </c>
      <c r="D264" s="147" t="s">
        <v>480</v>
      </c>
      <c r="E264" s="147"/>
      <c r="F264" s="147"/>
      <c r="G264" s="147"/>
      <c r="H264" s="147"/>
      <c r="I264" s="147"/>
    </row>
    <row r="265" spans="1:9">
      <c r="A265" s="45" t="s">
        <v>478</v>
      </c>
      <c r="B265" s="66" t="s">
        <v>243</v>
      </c>
      <c r="C265" s="68" t="s">
        <v>728</v>
      </c>
      <c r="D265" s="97" t="s">
        <v>481</v>
      </c>
      <c r="E265" s="97" t="s">
        <v>482</v>
      </c>
      <c r="F265" s="97" t="s">
        <v>483</v>
      </c>
      <c r="G265" s="97" t="s">
        <v>484</v>
      </c>
      <c r="H265" s="97" t="s">
        <v>485</v>
      </c>
      <c r="I265" s="97" t="s">
        <v>242</v>
      </c>
    </row>
    <row r="266" spans="1:9">
      <c r="A266" s="108" t="s">
        <v>227</v>
      </c>
      <c r="B266" s="66" t="s">
        <v>243</v>
      </c>
      <c r="C266" s="68" t="s">
        <v>728</v>
      </c>
      <c r="D266" s="132">
        <v>0.48600000000000004</v>
      </c>
      <c r="E266" s="132">
        <v>0.48600000000000004</v>
      </c>
      <c r="F266" s="132">
        <v>0.48600000000000004</v>
      </c>
      <c r="G266" s="132">
        <v>0.48600000000000004</v>
      </c>
      <c r="H266" s="132">
        <v>0.48600000000000004</v>
      </c>
      <c r="I266" s="132">
        <v>0.48600000000000004</v>
      </c>
    </row>
    <row r="267" spans="1:9">
      <c r="A267" s="108" t="s">
        <v>228</v>
      </c>
      <c r="B267" s="66" t="s">
        <v>243</v>
      </c>
      <c r="C267" s="68" t="s">
        <v>728</v>
      </c>
      <c r="D267" s="132">
        <v>0.51400000000000001</v>
      </c>
      <c r="E267" s="132">
        <v>0.51400000000000001</v>
      </c>
      <c r="F267" s="132">
        <v>0.51400000000000001</v>
      </c>
      <c r="G267" s="132">
        <v>0.51400000000000001</v>
      </c>
      <c r="H267" s="132">
        <v>0.51400000000000001</v>
      </c>
      <c r="I267" s="132">
        <v>0.51400000000000001</v>
      </c>
    </row>
    <row r="268" spans="1:9">
      <c r="A268" s="138" t="s">
        <v>479</v>
      </c>
      <c r="B268" s="66" t="s">
        <v>243</v>
      </c>
      <c r="C268" s="68" t="s">
        <v>728</v>
      </c>
      <c r="D268" s="91">
        <v>1713</v>
      </c>
      <c r="E268" s="91">
        <v>1271</v>
      </c>
      <c r="F268" s="91">
        <v>1156</v>
      </c>
      <c r="G268" s="91">
        <v>628</v>
      </c>
      <c r="H268" s="91">
        <v>345</v>
      </c>
      <c r="I268" s="91">
        <v>178</v>
      </c>
    </row>
    <row r="269" spans="1:9">
      <c r="A269" s="138"/>
      <c r="B269" s="66" t="s">
        <v>243</v>
      </c>
      <c r="C269" s="68" t="s">
        <v>728</v>
      </c>
      <c r="D269" s="133"/>
      <c r="E269" s="9"/>
      <c r="F269" s="9"/>
      <c r="G269" s="9"/>
      <c r="H269" s="9"/>
      <c r="I269" s="9"/>
    </row>
    <row r="270" spans="1:9">
      <c r="A270" s="45" t="s">
        <v>486</v>
      </c>
      <c r="B270" s="66" t="s">
        <v>243</v>
      </c>
      <c r="C270" s="68" t="s">
        <v>728</v>
      </c>
      <c r="D270" s="134"/>
      <c r="E270" s="9"/>
      <c r="F270" s="9"/>
      <c r="G270" s="9"/>
      <c r="H270" s="9"/>
      <c r="I270" s="9"/>
    </row>
    <row r="271" spans="1:9">
      <c r="A271" s="108" t="s">
        <v>487</v>
      </c>
      <c r="B271" s="66" t="s">
        <v>243</v>
      </c>
      <c r="C271" s="68" t="s">
        <v>728</v>
      </c>
      <c r="D271" s="132">
        <v>0.97099999999999997</v>
      </c>
      <c r="E271" s="9"/>
      <c r="F271" s="9"/>
      <c r="G271" s="9"/>
      <c r="H271" s="9"/>
      <c r="I271" s="9"/>
    </row>
    <row r="272" spans="1:9">
      <c r="A272" s="108" t="s">
        <v>488</v>
      </c>
      <c r="B272" s="66" t="s">
        <v>243</v>
      </c>
      <c r="C272" s="68" t="s">
        <v>728</v>
      </c>
      <c r="D272" s="132">
        <v>2.8999999999999998E-2</v>
      </c>
      <c r="E272" s="9"/>
      <c r="F272" s="9"/>
      <c r="G272" s="9"/>
      <c r="H272" s="9"/>
      <c r="I272" s="9"/>
    </row>
    <row r="273" spans="1:9">
      <c r="A273" s="138" t="s">
        <v>479</v>
      </c>
      <c r="B273" s="66" t="s">
        <v>243</v>
      </c>
      <c r="C273" s="68" t="s">
        <v>728</v>
      </c>
      <c r="D273" s="91">
        <v>5291</v>
      </c>
      <c r="E273" s="9"/>
      <c r="F273" s="9"/>
      <c r="G273" s="9"/>
      <c r="H273" s="9"/>
      <c r="I273" s="9"/>
    </row>
    <row r="274" spans="1:9">
      <c r="A274" s="138"/>
      <c r="B274" s="66" t="s">
        <v>243</v>
      </c>
      <c r="C274" s="68" t="s">
        <v>728</v>
      </c>
      <c r="D274" s="133"/>
      <c r="E274" s="9"/>
      <c r="F274" s="9"/>
      <c r="G274" s="9"/>
      <c r="H274" s="9"/>
      <c r="I274" s="9"/>
    </row>
    <row r="275" spans="1:9">
      <c r="A275" s="138"/>
      <c r="B275" s="66" t="s">
        <v>243</v>
      </c>
      <c r="C275" s="68" t="s">
        <v>728</v>
      </c>
      <c r="D275" s="147" t="s">
        <v>480</v>
      </c>
      <c r="E275" s="147"/>
      <c r="F275" s="147"/>
      <c r="G275" s="147"/>
      <c r="H275" s="147"/>
      <c r="I275" s="147"/>
    </row>
    <row r="276" spans="1:9">
      <c r="A276" s="45" t="s">
        <v>486</v>
      </c>
      <c r="B276" s="66" t="s">
        <v>243</v>
      </c>
      <c r="C276" s="68" t="s">
        <v>728</v>
      </c>
      <c r="D276" s="97" t="s">
        <v>481</v>
      </c>
      <c r="E276" s="97" t="s">
        <v>482</v>
      </c>
      <c r="F276" s="97" t="s">
        <v>483</v>
      </c>
      <c r="G276" s="97" t="s">
        <v>484</v>
      </c>
      <c r="H276" s="97" t="s">
        <v>485</v>
      </c>
      <c r="I276" s="97" t="s">
        <v>242</v>
      </c>
    </row>
    <row r="277" spans="1:9">
      <c r="A277" s="108" t="s">
        <v>487</v>
      </c>
      <c r="B277" s="66" t="s">
        <v>243</v>
      </c>
      <c r="C277" s="68" t="s">
        <v>728</v>
      </c>
      <c r="D277" s="132">
        <v>0.97099999999999997</v>
      </c>
      <c r="E277" s="132">
        <v>0.97</v>
      </c>
      <c r="F277" s="132">
        <v>0.96499999999999997</v>
      </c>
      <c r="G277" s="132">
        <v>0.96700000000000008</v>
      </c>
      <c r="H277" s="132">
        <v>0.9870000000000001</v>
      </c>
      <c r="I277" s="132">
        <v>0.98299999999999998</v>
      </c>
    </row>
    <row r="278" spans="1:9">
      <c r="A278" s="108" t="s">
        <v>488</v>
      </c>
      <c r="B278" s="66" t="s">
        <v>243</v>
      </c>
      <c r="C278" s="68" t="s">
        <v>728</v>
      </c>
      <c r="D278" s="132">
        <v>2.8700000000000003E-2</v>
      </c>
      <c r="E278" s="132">
        <v>2.9600000000000001E-2</v>
      </c>
      <c r="F278" s="132">
        <v>3.5099999999999999E-2</v>
      </c>
      <c r="G278" s="132">
        <v>3.2599999999999997E-2</v>
      </c>
      <c r="H278" s="132">
        <v>1.2700000000000001E-2</v>
      </c>
      <c r="I278" s="132">
        <v>1.7299999999999999E-2</v>
      </c>
    </row>
    <row r="279" spans="1:9">
      <c r="A279" s="138" t="s">
        <v>479</v>
      </c>
      <c r="B279" s="66" t="s">
        <v>243</v>
      </c>
      <c r="C279" s="68" t="s">
        <v>728</v>
      </c>
      <c r="D279" s="91">
        <v>1713</v>
      </c>
      <c r="E279" s="91">
        <v>1271</v>
      </c>
      <c r="F279" s="91">
        <v>1156</v>
      </c>
      <c r="G279" s="91">
        <v>628</v>
      </c>
      <c r="H279" s="91">
        <v>345</v>
      </c>
      <c r="I279" s="91">
        <v>178</v>
      </c>
    </row>
    <row r="280" spans="1:9">
      <c r="A280" s="138"/>
      <c r="B280" s="66" t="s">
        <v>243</v>
      </c>
      <c r="C280" s="68" t="s">
        <v>728</v>
      </c>
      <c r="D280" s="134"/>
      <c r="E280" s="9"/>
      <c r="F280" s="9"/>
      <c r="G280" s="9"/>
      <c r="H280" s="9"/>
      <c r="I280" s="9"/>
    </row>
    <row r="281" spans="1:9">
      <c r="A281" s="45" t="s">
        <v>489</v>
      </c>
      <c r="B281" s="66" t="s">
        <v>243</v>
      </c>
      <c r="C281" s="68" t="s">
        <v>728</v>
      </c>
      <c r="D281" s="134"/>
      <c r="E281" s="9"/>
      <c r="F281" s="9"/>
      <c r="G281" s="9"/>
      <c r="H281" s="9"/>
      <c r="I281" s="9"/>
    </row>
    <row r="282" spans="1:9">
      <c r="A282" s="108" t="s">
        <v>490</v>
      </c>
      <c r="B282" s="66" t="s">
        <v>243</v>
      </c>
      <c r="C282" s="68" t="s">
        <v>728</v>
      </c>
      <c r="D282" s="132">
        <v>0.60599999999999998</v>
      </c>
      <c r="E282" s="9"/>
      <c r="F282" s="9"/>
      <c r="G282" s="9"/>
      <c r="H282" s="9"/>
      <c r="I282" s="9"/>
    </row>
    <row r="283" spans="1:9">
      <c r="A283" s="108" t="s">
        <v>491</v>
      </c>
      <c r="B283" s="66" t="s">
        <v>243</v>
      </c>
      <c r="C283" s="68" t="s">
        <v>728</v>
      </c>
      <c r="D283" s="132">
        <v>2.3599999999999999E-4</v>
      </c>
      <c r="E283" s="9"/>
      <c r="F283" s="9"/>
      <c r="G283" s="9"/>
      <c r="H283" s="9"/>
      <c r="I283" s="9"/>
    </row>
    <row r="284" spans="1:9">
      <c r="A284" s="108" t="s">
        <v>492</v>
      </c>
      <c r="B284" s="66" t="s">
        <v>243</v>
      </c>
      <c r="C284" s="68" t="s">
        <v>728</v>
      </c>
      <c r="D284" s="132">
        <v>0.37</v>
      </c>
      <c r="E284" s="9"/>
      <c r="F284" s="9"/>
      <c r="G284" s="9"/>
      <c r="H284" s="9"/>
      <c r="I284" s="9"/>
    </row>
    <row r="285" spans="1:9">
      <c r="A285" s="138" t="s">
        <v>479</v>
      </c>
      <c r="B285" s="66" t="s">
        <v>243</v>
      </c>
      <c r="C285" s="68" t="s">
        <v>728</v>
      </c>
      <c r="D285" s="91">
        <v>5291</v>
      </c>
      <c r="E285" s="9"/>
      <c r="F285" s="9"/>
      <c r="G285" s="9"/>
      <c r="H285" s="9"/>
      <c r="I285" s="9"/>
    </row>
    <row r="286" spans="1:9">
      <c r="A286" s="138"/>
      <c r="B286" s="66" t="s">
        <v>243</v>
      </c>
      <c r="C286" s="68" t="s">
        <v>728</v>
      </c>
      <c r="D286" s="133"/>
      <c r="E286" s="9"/>
      <c r="F286" s="9"/>
      <c r="G286" s="9"/>
      <c r="H286" s="9"/>
      <c r="I286" s="9"/>
    </row>
    <row r="287" spans="1:9">
      <c r="A287" s="36"/>
      <c r="B287" s="66" t="s">
        <v>243</v>
      </c>
      <c r="C287" s="68" t="s">
        <v>728</v>
      </c>
      <c r="D287" s="147" t="s">
        <v>480</v>
      </c>
      <c r="E287" s="147"/>
      <c r="F287" s="147"/>
      <c r="G287" s="147"/>
      <c r="H287" s="147"/>
      <c r="I287" s="147"/>
    </row>
    <row r="288" spans="1:9">
      <c r="A288" s="45" t="s">
        <v>489</v>
      </c>
      <c r="B288" s="66" t="s">
        <v>243</v>
      </c>
      <c r="C288" s="68" t="s">
        <v>728</v>
      </c>
      <c r="D288" s="97" t="s">
        <v>481</v>
      </c>
      <c r="E288" s="97" t="s">
        <v>482</v>
      </c>
      <c r="F288" s="97" t="s">
        <v>483</v>
      </c>
      <c r="G288" s="97" t="s">
        <v>484</v>
      </c>
      <c r="H288" s="97" t="s">
        <v>485</v>
      </c>
      <c r="I288" s="97" t="s">
        <v>242</v>
      </c>
    </row>
    <row r="289" spans="1:9">
      <c r="A289" s="108" t="s">
        <v>490</v>
      </c>
      <c r="B289" s="66" t="s">
        <v>243</v>
      </c>
      <c r="C289" s="68" t="s">
        <v>728</v>
      </c>
      <c r="D289" s="132">
        <v>0.72700000000000009</v>
      </c>
      <c r="E289" s="132">
        <v>0.67400000000000004</v>
      </c>
      <c r="F289" s="132">
        <v>0.60499999999999998</v>
      </c>
      <c r="G289" s="132">
        <v>0.502</v>
      </c>
      <c r="H289" s="132">
        <v>0.35299999999999998</v>
      </c>
      <c r="I289" s="132">
        <v>0.13300000000000001</v>
      </c>
    </row>
    <row r="290" spans="1:9">
      <c r="A290" s="108" t="s">
        <v>491</v>
      </c>
      <c r="B290" s="66" t="s">
        <v>243</v>
      </c>
      <c r="C290" s="68" t="s">
        <v>728</v>
      </c>
      <c r="D290" s="132">
        <v>0.04</v>
      </c>
      <c r="E290" s="132">
        <v>2.8500000000000001E-2</v>
      </c>
      <c r="F290" s="132">
        <v>1.5500000000000002E-2</v>
      </c>
      <c r="G290" s="132">
        <v>6.2500000000000003E-3</v>
      </c>
      <c r="H290" s="132">
        <v>5.5800000000000008E-3</v>
      </c>
      <c r="I290" s="132">
        <v>0</v>
      </c>
    </row>
    <row r="291" spans="1:9">
      <c r="A291" s="108" t="s">
        <v>492</v>
      </c>
      <c r="B291" s="66" t="s">
        <v>243</v>
      </c>
      <c r="C291" s="68" t="s">
        <v>728</v>
      </c>
      <c r="D291" s="132">
        <v>0.23300000000000001</v>
      </c>
      <c r="E291" s="132">
        <v>0.29799999999999999</v>
      </c>
      <c r="F291" s="132">
        <v>0.38</v>
      </c>
      <c r="G291" s="132">
        <v>0.49200000000000005</v>
      </c>
      <c r="H291" s="132">
        <v>0.64200000000000002</v>
      </c>
      <c r="I291" s="132">
        <v>0.86699999999999999</v>
      </c>
    </row>
    <row r="292" spans="1:9">
      <c r="A292" s="138" t="s">
        <v>479</v>
      </c>
      <c r="B292" s="66" t="s">
        <v>243</v>
      </c>
      <c r="C292" s="68" t="s">
        <v>728</v>
      </c>
      <c r="D292" s="91">
        <v>1713</v>
      </c>
      <c r="E292" s="91">
        <v>1271</v>
      </c>
      <c r="F292" s="91">
        <v>1156</v>
      </c>
      <c r="G292" s="91">
        <v>628</v>
      </c>
      <c r="H292" s="91">
        <v>345</v>
      </c>
      <c r="I292" s="91">
        <v>178</v>
      </c>
    </row>
    <row r="293" spans="1:9">
      <c r="A293" s="138"/>
      <c r="B293" s="66" t="s">
        <v>243</v>
      </c>
      <c r="C293" s="68" t="s">
        <v>728</v>
      </c>
      <c r="D293" s="133"/>
      <c r="E293" s="9"/>
      <c r="F293" s="9"/>
      <c r="G293" s="9"/>
      <c r="H293" s="9"/>
      <c r="I293" s="9"/>
    </row>
    <row r="294" spans="1:9">
      <c r="A294" s="108"/>
      <c r="B294" s="66" t="s">
        <v>243</v>
      </c>
      <c r="C294" s="68" t="s">
        <v>728</v>
      </c>
      <c r="D294" s="134"/>
      <c r="E294" s="9"/>
      <c r="F294" s="9"/>
      <c r="G294" s="9"/>
      <c r="H294" s="9"/>
      <c r="I294" s="9"/>
    </row>
    <row r="295" spans="1:9">
      <c r="A295" s="108"/>
      <c r="B295" s="66" t="s">
        <v>243</v>
      </c>
      <c r="C295" s="68" t="s">
        <v>728</v>
      </c>
      <c r="D295" s="134"/>
      <c r="E295" s="9"/>
      <c r="F295" s="9"/>
      <c r="G295" s="9"/>
      <c r="H295" s="9"/>
      <c r="I295" s="9"/>
    </row>
    <row r="296" spans="1:9">
      <c r="A296" s="137" t="s">
        <v>493</v>
      </c>
      <c r="B296" s="66" t="s">
        <v>243</v>
      </c>
      <c r="C296" s="68" t="s">
        <v>728</v>
      </c>
      <c r="D296" s="131"/>
      <c r="E296" s="9"/>
      <c r="F296" s="9"/>
      <c r="G296" s="9"/>
      <c r="H296" s="9"/>
      <c r="I296" s="9"/>
    </row>
    <row r="297" spans="1:9">
      <c r="A297" s="108"/>
      <c r="B297" s="66" t="s">
        <v>243</v>
      </c>
      <c r="C297" s="68" t="s">
        <v>728</v>
      </c>
      <c r="D297" s="134"/>
      <c r="E297" s="9"/>
      <c r="F297" s="9"/>
      <c r="G297" s="9"/>
      <c r="H297" s="9"/>
      <c r="I297" s="9"/>
    </row>
    <row r="298" spans="1:9">
      <c r="A298" s="45" t="s">
        <v>494</v>
      </c>
      <c r="B298" s="66" t="s">
        <v>243</v>
      </c>
      <c r="C298" s="68" t="s">
        <v>728</v>
      </c>
      <c r="D298" s="134"/>
      <c r="E298" s="9"/>
      <c r="F298" s="9"/>
      <c r="G298" s="9"/>
      <c r="H298" s="9"/>
      <c r="I298" s="9"/>
    </row>
    <row r="299" spans="1:9">
      <c r="A299" s="108" t="s">
        <v>495</v>
      </c>
      <c r="B299" s="66" t="s">
        <v>243</v>
      </c>
      <c r="C299" s="68" t="s">
        <v>728</v>
      </c>
      <c r="D299" s="132">
        <v>7.6300000000000007E-2</v>
      </c>
      <c r="E299" s="9"/>
      <c r="F299" s="9"/>
      <c r="G299" s="9"/>
      <c r="H299" s="9"/>
      <c r="I299" s="9"/>
    </row>
    <row r="300" spans="1:9">
      <c r="A300" s="108" t="s">
        <v>496</v>
      </c>
      <c r="B300" s="66" t="s">
        <v>243</v>
      </c>
      <c r="C300" s="68" t="s">
        <v>728</v>
      </c>
      <c r="D300" s="132">
        <v>0.25800000000000001</v>
      </c>
      <c r="E300" s="9"/>
      <c r="F300" s="9"/>
      <c r="G300" s="9"/>
      <c r="H300" s="9"/>
      <c r="I300" s="9"/>
    </row>
    <row r="301" spans="1:9">
      <c r="A301" s="108" t="s">
        <v>497</v>
      </c>
      <c r="B301" s="66" t="s">
        <v>243</v>
      </c>
      <c r="C301" s="68" t="s">
        <v>728</v>
      </c>
      <c r="D301" s="132">
        <v>0.32700000000000001</v>
      </c>
      <c r="E301" s="9"/>
      <c r="F301" s="9"/>
      <c r="G301" s="9"/>
      <c r="H301" s="9"/>
      <c r="I301" s="9"/>
    </row>
    <row r="302" spans="1:9">
      <c r="A302" s="108" t="s">
        <v>498</v>
      </c>
      <c r="B302" s="66" t="s">
        <v>243</v>
      </c>
      <c r="C302" s="68" t="s">
        <v>728</v>
      </c>
      <c r="D302" s="132">
        <v>0.23600000000000002</v>
      </c>
      <c r="E302" s="9"/>
      <c r="F302" s="9"/>
      <c r="G302" s="9"/>
      <c r="H302" s="9"/>
      <c r="I302" s="9"/>
    </row>
    <row r="303" spans="1:9">
      <c r="A303" s="108" t="s">
        <v>499</v>
      </c>
      <c r="B303" s="66" t="s">
        <v>243</v>
      </c>
      <c r="C303" s="68" t="s">
        <v>728</v>
      </c>
      <c r="D303" s="132">
        <v>0.10199999999999999</v>
      </c>
      <c r="E303" s="9"/>
      <c r="F303" s="9"/>
      <c r="G303" s="9"/>
      <c r="H303" s="9"/>
      <c r="I303" s="9"/>
    </row>
    <row r="304" spans="1:9">
      <c r="A304" s="138" t="s">
        <v>479</v>
      </c>
      <c r="B304" s="66" t="s">
        <v>243</v>
      </c>
      <c r="C304" s="68" t="s">
        <v>728</v>
      </c>
      <c r="D304" s="91">
        <v>5083</v>
      </c>
      <c r="E304" s="9"/>
      <c r="F304" s="9"/>
      <c r="G304" s="9"/>
      <c r="H304" s="9"/>
      <c r="I304" s="9"/>
    </row>
    <row r="305" spans="1:9">
      <c r="A305" s="108"/>
      <c r="B305" s="66" t="s">
        <v>243</v>
      </c>
      <c r="C305" s="68" t="s">
        <v>728</v>
      </c>
      <c r="D305" s="134"/>
      <c r="E305" s="9"/>
      <c r="F305" s="9"/>
      <c r="G305" s="9"/>
      <c r="H305" s="9"/>
      <c r="I305" s="9"/>
    </row>
    <row r="306" spans="1:9">
      <c r="A306" s="45" t="s">
        <v>500</v>
      </c>
      <c r="B306" s="66" t="s">
        <v>243</v>
      </c>
      <c r="C306" s="68" t="s">
        <v>728</v>
      </c>
      <c r="D306" s="132">
        <v>0.61499999999999999</v>
      </c>
      <c r="E306" s="9"/>
      <c r="F306" s="9"/>
      <c r="G306" s="9"/>
      <c r="H306" s="9"/>
      <c r="I306" s="9"/>
    </row>
    <row r="307" spans="1:9">
      <c r="A307" s="138" t="s">
        <v>479</v>
      </c>
      <c r="B307" s="66" t="s">
        <v>243</v>
      </c>
      <c r="C307" s="68" t="s">
        <v>728</v>
      </c>
      <c r="D307" s="91">
        <v>5289</v>
      </c>
      <c r="E307" s="9"/>
      <c r="F307" s="9"/>
      <c r="G307" s="9"/>
      <c r="H307" s="9"/>
      <c r="I307" s="9"/>
    </row>
    <row r="308" spans="1:9">
      <c r="A308" s="108"/>
      <c r="B308" s="66" t="s">
        <v>243</v>
      </c>
      <c r="C308" s="68" t="s">
        <v>728</v>
      </c>
      <c r="D308" s="134"/>
      <c r="E308" s="9"/>
      <c r="F308" s="9"/>
      <c r="G308" s="9"/>
      <c r="H308" s="9"/>
      <c r="I308" s="9"/>
    </row>
    <row r="309" spans="1:9">
      <c r="A309" s="45" t="s">
        <v>501</v>
      </c>
      <c r="B309" s="66" t="s">
        <v>243</v>
      </c>
      <c r="C309" s="68" t="s">
        <v>728</v>
      </c>
      <c r="D309" s="132">
        <v>0.42799999999999999</v>
      </c>
      <c r="E309" s="9"/>
      <c r="F309" s="9"/>
      <c r="G309" s="9"/>
      <c r="H309" s="9"/>
      <c r="I309" s="9"/>
    </row>
    <row r="310" spans="1:9">
      <c r="A310" s="138" t="s">
        <v>479</v>
      </c>
      <c r="B310" s="66" t="s">
        <v>243</v>
      </c>
      <c r="C310" s="68" t="s">
        <v>728</v>
      </c>
      <c r="D310" s="91">
        <v>5287</v>
      </c>
      <c r="E310" s="9"/>
      <c r="F310" s="9"/>
      <c r="G310" s="9"/>
      <c r="H310" s="9"/>
      <c r="I310" s="9"/>
    </row>
    <row r="311" spans="1:9">
      <c r="A311" s="108"/>
      <c r="B311" s="66" t="s">
        <v>243</v>
      </c>
      <c r="C311" s="68" t="s">
        <v>728</v>
      </c>
      <c r="D311" s="134"/>
      <c r="E311" s="9"/>
      <c r="F311" s="9"/>
      <c r="G311" s="9"/>
      <c r="H311" s="9"/>
      <c r="I311" s="9"/>
    </row>
    <row r="312" spans="1:9">
      <c r="A312" s="45" t="s">
        <v>502</v>
      </c>
      <c r="B312" s="66" t="s">
        <v>243</v>
      </c>
      <c r="C312" s="68" t="s">
        <v>728</v>
      </c>
      <c r="D312" s="134"/>
      <c r="E312" s="9"/>
      <c r="F312" s="9"/>
      <c r="G312" s="9"/>
      <c r="H312" s="9"/>
      <c r="I312" s="9"/>
    </row>
    <row r="313" spans="1:9">
      <c r="A313" s="108" t="s">
        <v>503</v>
      </c>
      <c r="B313" s="66" t="s">
        <v>243</v>
      </c>
      <c r="C313" s="68" t="s">
        <v>728</v>
      </c>
      <c r="D313" s="132">
        <v>0.58200000000000007</v>
      </c>
      <c r="E313" s="9"/>
      <c r="F313" s="9"/>
      <c r="G313" s="9"/>
      <c r="H313" s="9"/>
      <c r="I313" s="9"/>
    </row>
    <row r="314" spans="1:9">
      <c r="A314" s="108" t="s">
        <v>504</v>
      </c>
      <c r="B314" s="66" t="s">
        <v>243</v>
      </c>
      <c r="C314" s="68" t="s">
        <v>728</v>
      </c>
      <c r="D314" s="132">
        <v>0.158</v>
      </c>
      <c r="E314" s="9"/>
      <c r="F314" s="9"/>
      <c r="G314" s="9"/>
      <c r="H314" s="9"/>
      <c r="I314" s="9"/>
    </row>
    <row r="315" spans="1:9">
      <c r="A315" s="108" t="s">
        <v>505</v>
      </c>
      <c r="B315" s="66" t="s">
        <v>243</v>
      </c>
      <c r="C315" s="68" t="s">
        <v>728</v>
      </c>
      <c r="D315" s="132">
        <v>8.5099999999999995E-2</v>
      </c>
      <c r="E315" s="9"/>
      <c r="F315" s="9"/>
      <c r="G315" s="9"/>
      <c r="H315" s="9"/>
      <c r="I315" s="9"/>
    </row>
    <row r="316" spans="1:9">
      <c r="A316" s="108" t="s">
        <v>506</v>
      </c>
      <c r="B316" s="66" t="s">
        <v>243</v>
      </c>
      <c r="C316" s="68" t="s">
        <v>728</v>
      </c>
      <c r="D316" s="132">
        <v>0.17399999999999999</v>
      </c>
      <c r="E316" s="9"/>
      <c r="F316" s="9"/>
      <c r="G316" s="9"/>
      <c r="H316" s="9"/>
      <c r="I316" s="9"/>
    </row>
    <row r="317" spans="1:9">
      <c r="A317" s="138" t="s">
        <v>479</v>
      </c>
      <c r="B317" s="66" t="s">
        <v>243</v>
      </c>
      <c r="C317" s="68" t="s">
        <v>728</v>
      </c>
      <c r="D317" s="91">
        <v>5290</v>
      </c>
      <c r="E317" s="9"/>
      <c r="F317" s="9"/>
      <c r="G317" s="9"/>
      <c r="H317" s="9"/>
      <c r="I317" s="9"/>
    </row>
    <row r="318" spans="1:9">
      <c r="A318" s="138"/>
      <c r="B318" s="66" t="s">
        <v>243</v>
      </c>
      <c r="C318" s="68" t="s">
        <v>728</v>
      </c>
      <c r="D318" s="134"/>
      <c r="E318" s="9"/>
      <c r="F318" s="9"/>
      <c r="G318" s="9"/>
      <c r="H318" s="9"/>
      <c r="I318" s="9"/>
    </row>
    <row r="319" spans="1:9">
      <c r="A319" s="45" t="s">
        <v>507</v>
      </c>
      <c r="B319" s="66" t="s">
        <v>243</v>
      </c>
      <c r="C319" s="68" t="s">
        <v>728</v>
      </c>
      <c r="D319" s="134"/>
      <c r="E319" s="9"/>
      <c r="F319" s="9"/>
      <c r="G319" s="9"/>
      <c r="H319" s="9"/>
      <c r="I319" s="9"/>
    </row>
    <row r="320" spans="1:9">
      <c r="A320" s="108" t="s">
        <v>508</v>
      </c>
      <c r="B320" s="66" t="s">
        <v>243</v>
      </c>
      <c r="C320" s="68" t="s">
        <v>728</v>
      </c>
      <c r="D320" s="132">
        <v>0.69299999999999995</v>
      </c>
      <c r="E320" s="9"/>
      <c r="F320" s="9"/>
      <c r="G320" s="9"/>
      <c r="H320" s="9"/>
      <c r="I320" s="9"/>
    </row>
    <row r="321" spans="1:9">
      <c r="A321" s="108">
        <v>1</v>
      </c>
      <c r="B321" s="66" t="s">
        <v>243</v>
      </c>
      <c r="C321" s="68" t="s">
        <v>728</v>
      </c>
      <c r="D321" s="132">
        <v>0.17100000000000001</v>
      </c>
      <c r="E321" s="9"/>
      <c r="F321" s="9"/>
      <c r="G321" s="9"/>
      <c r="H321" s="9"/>
      <c r="I321" s="9"/>
    </row>
    <row r="322" spans="1:9">
      <c r="A322" s="108">
        <v>2</v>
      </c>
      <c r="B322" s="66" t="s">
        <v>243</v>
      </c>
      <c r="C322" s="68" t="s">
        <v>728</v>
      </c>
      <c r="D322" s="132">
        <v>6.5299999999999997E-2</v>
      </c>
      <c r="E322" s="9"/>
      <c r="F322" s="9"/>
      <c r="G322" s="9"/>
      <c r="H322" s="9"/>
      <c r="I322" s="9"/>
    </row>
    <row r="323" spans="1:9">
      <c r="A323" s="108">
        <v>3</v>
      </c>
      <c r="B323" s="66" t="s">
        <v>243</v>
      </c>
      <c r="C323" s="68" t="s">
        <v>728</v>
      </c>
      <c r="D323" s="132">
        <v>3.2899999999999999E-2</v>
      </c>
      <c r="E323" s="9"/>
      <c r="F323" s="9"/>
      <c r="G323" s="9"/>
      <c r="H323" s="9"/>
      <c r="I323" s="9"/>
    </row>
    <row r="324" spans="1:9">
      <c r="A324" s="139">
        <v>4</v>
      </c>
      <c r="B324" s="66" t="s">
        <v>243</v>
      </c>
      <c r="C324" s="68" t="s">
        <v>728</v>
      </c>
      <c r="D324" s="132">
        <v>1.17E-2</v>
      </c>
      <c r="E324" s="9"/>
      <c r="F324" s="9"/>
      <c r="G324" s="9"/>
      <c r="H324" s="9"/>
      <c r="I324" s="9"/>
    </row>
    <row r="325" spans="1:9">
      <c r="A325" s="108">
        <v>5</v>
      </c>
      <c r="B325" s="66" t="s">
        <v>243</v>
      </c>
      <c r="C325" s="68" t="s">
        <v>728</v>
      </c>
      <c r="D325" s="132">
        <v>5.1500000000000001E-3</v>
      </c>
      <c r="E325" s="9"/>
      <c r="F325" s="9"/>
      <c r="G325" s="9"/>
      <c r="H325" s="9"/>
      <c r="I325" s="9"/>
    </row>
    <row r="326" spans="1:9">
      <c r="A326" s="108">
        <v>6</v>
      </c>
      <c r="B326" s="66" t="s">
        <v>243</v>
      </c>
      <c r="C326" s="68" t="s">
        <v>728</v>
      </c>
      <c r="D326" s="132">
        <v>8.7500000000000008E-3</v>
      </c>
      <c r="E326" s="9"/>
      <c r="F326" s="9"/>
      <c r="G326" s="9"/>
      <c r="H326" s="9"/>
      <c r="I326" s="9"/>
    </row>
    <row r="327" spans="1:9">
      <c r="A327" s="108" t="s">
        <v>509</v>
      </c>
      <c r="B327" s="66" t="s">
        <v>243</v>
      </c>
      <c r="C327" s="68" t="s">
        <v>728</v>
      </c>
      <c r="D327" s="132">
        <v>1.21E-2</v>
      </c>
      <c r="E327" s="9"/>
      <c r="F327" s="9"/>
      <c r="G327" s="9"/>
      <c r="H327" s="9"/>
      <c r="I327" s="9"/>
    </row>
    <row r="328" spans="1:9">
      <c r="A328" s="138" t="s">
        <v>479</v>
      </c>
      <c r="B328" s="66" t="s">
        <v>243</v>
      </c>
      <c r="C328" s="68" t="s">
        <v>728</v>
      </c>
      <c r="D328" s="91">
        <v>5079</v>
      </c>
      <c r="E328" s="9"/>
      <c r="F328" s="9"/>
      <c r="G328" s="9"/>
      <c r="H328" s="9"/>
      <c r="I328" s="9"/>
    </row>
    <row r="329" spans="1:9">
      <c r="A329" s="138"/>
      <c r="B329" s="66" t="s">
        <v>243</v>
      </c>
      <c r="C329" s="68" t="s">
        <v>728</v>
      </c>
      <c r="D329" s="134"/>
      <c r="E329" s="9"/>
      <c r="F329" s="9"/>
      <c r="G329" s="9"/>
      <c r="H329" s="9"/>
      <c r="I329" s="9"/>
    </row>
    <row r="330" spans="1:9">
      <c r="A330" s="45" t="s">
        <v>510</v>
      </c>
      <c r="B330" s="66" t="s">
        <v>243</v>
      </c>
      <c r="C330" s="68" t="s">
        <v>728</v>
      </c>
      <c r="D330" s="132">
        <v>9.4E-2</v>
      </c>
      <c r="E330" s="9"/>
      <c r="F330" s="9"/>
      <c r="G330" s="9"/>
      <c r="H330" s="9"/>
      <c r="I330" s="9"/>
    </row>
    <row r="331" spans="1:9">
      <c r="A331" s="138" t="s">
        <v>479</v>
      </c>
      <c r="B331" s="66" t="s">
        <v>243</v>
      </c>
      <c r="C331" s="68" t="s">
        <v>728</v>
      </c>
      <c r="D331" s="91">
        <v>5082</v>
      </c>
      <c r="E331" s="9"/>
      <c r="F331" s="9"/>
      <c r="G331" s="9"/>
      <c r="H331" s="9"/>
      <c r="I331" s="9"/>
    </row>
    <row r="332" spans="1:9">
      <c r="A332" s="108"/>
      <c r="B332" s="66" t="s">
        <v>243</v>
      </c>
      <c r="C332" s="68" t="s">
        <v>728</v>
      </c>
      <c r="D332" s="134"/>
      <c r="E332" s="9"/>
      <c r="F332" s="9"/>
      <c r="G332" s="9"/>
      <c r="H332" s="9"/>
      <c r="I332" s="9"/>
    </row>
    <row r="333" spans="1:9">
      <c r="A333" s="45" t="s">
        <v>511</v>
      </c>
      <c r="B333" s="66" t="s">
        <v>243</v>
      </c>
      <c r="C333" s="68" t="s">
        <v>728</v>
      </c>
      <c r="D333" s="134"/>
      <c r="E333" s="9"/>
      <c r="F333" s="9"/>
      <c r="G333" s="9"/>
      <c r="H333" s="9"/>
      <c r="I333" s="9"/>
    </row>
    <row r="334" spans="1:9">
      <c r="A334" s="108" t="s">
        <v>495</v>
      </c>
      <c r="B334" s="66" t="s">
        <v>243</v>
      </c>
      <c r="C334" s="68" t="s">
        <v>728</v>
      </c>
      <c r="D334" s="132">
        <v>0.127</v>
      </c>
      <c r="E334" s="9"/>
      <c r="F334" s="9"/>
      <c r="G334" s="9"/>
      <c r="H334" s="9"/>
      <c r="I334" s="9"/>
    </row>
    <row r="335" spans="1:9">
      <c r="A335" s="108" t="s">
        <v>496</v>
      </c>
      <c r="B335" s="66" t="s">
        <v>243</v>
      </c>
      <c r="C335" s="68" t="s">
        <v>728</v>
      </c>
      <c r="D335" s="132">
        <v>0.23899999999999999</v>
      </c>
      <c r="E335" s="9"/>
      <c r="F335" s="9"/>
      <c r="G335" s="9"/>
      <c r="H335" s="9"/>
      <c r="I335" s="9"/>
    </row>
    <row r="336" spans="1:9">
      <c r="A336" s="108" t="s">
        <v>497</v>
      </c>
      <c r="B336" s="66" t="s">
        <v>243</v>
      </c>
      <c r="C336" s="68" t="s">
        <v>728</v>
      </c>
      <c r="D336" s="132">
        <v>0.34799999999999998</v>
      </c>
      <c r="E336" s="9"/>
      <c r="F336" s="9"/>
      <c r="G336" s="9"/>
      <c r="H336" s="9"/>
      <c r="I336" s="9"/>
    </row>
    <row r="337" spans="1:9">
      <c r="A337" s="108" t="s">
        <v>498</v>
      </c>
      <c r="B337" s="66" t="s">
        <v>243</v>
      </c>
      <c r="C337" s="68" t="s">
        <v>728</v>
      </c>
      <c r="D337" s="132">
        <v>0.21300000000000002</v>
      </c>
      <c r="E337" s="9"/>
      <c r="F337" s="9"/>
      <c r="G337" s="9"/>
      <c r="H337" s="9"/>
      <c r="I337" s="9"/>
    </row>
    <row r="338" spans="1:9">
      <c r="A338" s="108" t="s">
        <v>499</v>
      </c>
      <c r="B338" s="66" t="s">
        <v>243</v>
      </c>
      <c r="C338" s="68" t="s">
        <v>728</v>
      </c>
      <c r="D338" s="132">
        <v>7.2000000000000008E-2</v>
      </c>
      <c r="E338" s="9"/>
      <c r="F338" s="9"/>
      <c r="G338" s="9"/>
      <c r="H338" s="9"/>
      <c r="I338" s="9"/>
    </row>
    <row r="339" spans="1:9">
      <c r="A339" s="138" t="s">
        <v>479</v>
      </c>
      <c r="B339" s="66" t="s">
        <v>243</v>
      </c>
      <c r="C339" s="68" t="s">
        <v>728</v>
      </c>
      <c r="D339" s="91">
        <v>5289</v>
      </c>
      <c r="E339" s="9"/>
      <c r="F339" s="9"/>
      <c r="G339" s="9"/>
      <c r="H339" s="9"/>
      <c r="I339" s="9"/>
    </row>
    <row r="340" spans="1:9">
      <c r="A340" s="108"/>
      <c r="B340" s="66" t="s">
        <v>243</v>
      </c>
      <c r="C340" s="68" t="s">
        <v>728</v>
      </c>
      <c r="D340" s="134"/>
      <c r="E340" s="9"/>
      <c r="F340" s="9"/>
      <c r="G340" s="9"/>
      <c r="H340" s="9"/>
      <c r="I340" s="9"/>
    </row>
    <row r="341" spans="1:9">
      <c r="A341" s="45" t="s">
        <v>512</v>
      </c>
      <c r="B341" s="66" t="s">
        <v>243</v>
      </c>
      <c r="C341" s="68" t="s">
        <v>728</v>
      </c>
      <c r="D341" s="134"/>
      <c r="E341" s="9"/>
      <c r="F341" s="9"/>
      <c r="G341" s="9"/>
      <c r="H341" s="9"/>
      <c r="I341" s="9"/>
    </row>
    <row r="342" spans="1:9">
      <c r="A342" s="108" t="s">
        <v>495</v>
      </c>
      <c r="B342" s="66" t="s">
        <v>243</v>
      </c>
      <c r="C342" s="68" t="s">
        <v>728</v>
      </c>
      <c r="D342" s="132">
        <v>0.114</v>
      </c>
      <c r="E342" s="9"/>
      <c r="F342" s="9"/>
      <c r="G342" s="9"/>
      <c r="H342" s="9"/>
      <c r="I342" s="9"/>
    </row>
    <row r="343" spans="1:9">
      <c r="A343" s="108" t="s">
        <v>496</v>
      </c>
      <c r="B343" s="66" t="s">
        <v>243</v>
      </c>
      <c r="C343" s="68" t="s">
        <v>728</v>
      </c>
      <c r="D343" s="132">
        <v>0.29899999999999999</v>
      </c>
      <c r="E343" s="9"/>
      <c r="F343" s="9"/>
      <c r="G343" s="9"/>
      <c r="H343" s="9"/>
      <c r="I343" s="9"/>
    </row>
    <row r="344" spans="1:9">
      <c r="A344" s="108" t="s">
        <v>497</v>
      </c>
      <c r="B344" s="66" t="s">
        <v>243</v>
      </c>
      <c r="C344" s="68" t="s">
        <v>728</v>
      </c>
      <c r="D344" s="132">
        <v>0.40600000000000003</v>
      </c>
      <c r="E344" s="9"/>
      <c r="F344" s="9"/>
      <c r="G344" s="9"/>
      <c r="H344" s="9"/>
      <c r="I344" s="9"/>
    </row>
    <row r="345" spans="1:9">
      <c r="A345" s="108" t="s">
        <v>498</v>
      </c>
      <c r="B345" s="66" t="s">
        <v>243</v>
      </c>
      <c r="C345" s="68" t="s">
        <v>728</v>
      </c>
      <c r="D345" s="132">
        <v>0.127</v>
      </c>
      <c r="E345" s="9"/>
      <c r="F345" s="9"/>
      <c r="G345" s="9"/>
      <c r="H345" s="9"/>
      <c r="I345" s="9"/>
    </row>
    <row r="346" spans="1:9">
      <c r="A346" s="108" t="s">
        <v>499</v>
      </c>
      <c r="B346" s="66" t="s">
        <v>243</v>
      </c>
      <c r="C346" s="68" t="s">
        <v>728</v>
      </c>
      <c r="D346" s="132">
        <v>4.5499999999999999E-2</v>
      </c>
      <c r="E346" s="9"/>
      <c r="F346" s="9"/>
      <c r="G346" s="9"/>
      <c r="H346" s="9"/>
      <c r="I346" s="9"/>
    </row>
    <row r="347" spans="1:9">
      <c r="A347" s="108" t="s">
        <v>513</v>
      </c>
      <c r="B347" s="66" t="s">
        <v>243</v>
      </c>
      <c r="C347" s="68" t="s">
        <v>728</v>
      </c>
      <c r="D347" s="132">
        <v>8.6300000000000005E-3</v>
      </c>
      <c r="E347" s="9"/>
      <c r="F347" s="9"/>
      <c r="G347" s="9"/>
      <c r="H347" s="9"/>
      <c r="I347" s="9"/>
    </row>
    <row r="348" spans="1:9">
      <c r="A348" s="138" t="s">
        <v>479</v>
      </c>
      <c r="B348" s="66" t="s">
        <v>243</v>
      </c>
      <c r="C348" s="68" t="s">
        <v>728</v>
      </c>
      <c r="D348" s="91">
        <v>5289</v>
      </c>
      <c r="E348" s="9"/>
      <c r="F348" s="9"/>
      <c r="G348" s="9"/>
      <c r="H348" s="9"/>
      <c r="I348" s="9"/>
    </row>
    <row r="349" spans="1:9">
      <c r="A349" s="108"/>
      <c r="B349" s="66" t="s">
        <v>243</v>
      </c>
      <c r="C349" s="68" t="s">
        <v>728</v>
      </c>
      <c r="D349" s="134"/>
      <c r="E349" s="9"/>
      <c r="F349" s="9"/>
      <c r="G349" s="9"/>
      <c r="H349" s="9"/>
      <c r="I349" s="9"/>
    </row>
    <row r="350" spans="1:9">
      <c r="A350" s="45" t="s">
        <v>514</v>
      </c>
      <c r="B350" s="66" t="s">
        <v>243</v>
      </c>
      <c r="C350" s="68" t="s">
        <v>728</v>
      </c>
      <c r="D350" s="134"/>
      <c r="E350" s="9"/>
      <c r="F350" s="9"/>
      <c r="G350" s="9"/>
      <c r="H350" s="9"/>
      <c r="I350" s="9"/>
    </row>
    <row r="351" spans="1:9">
      <c r="A351" s="108" t="s">
        <v>515</v>
      </c>
      <c r="B351" s="66" t="s">
        <v>243</v>
      </c>
      <c r="C351" s="68" t="s">
        <v>728</v>
      </c>
      <c r="D351" s="132">
        <v>1.84E-2</v>
      </c>
      <c r="E351" s="9"/>
      <c r="F351" s="9"/>
      <c r="G351" s="9"/>
      <c r="H351" s="9"/>
      <c r="I351" s="9"/>
    </row>
    <row r="352" spans="1:9">
      <c r="A352" s="108" t="s">
        <v>516</v>
      </c>
      <c r="B352" s="66" t="s">
        <v>243</v>
      </c>
      <c r="C352" s="68" t="s">
        <v>728</v>
      </c>
      <c r="D352" s="132">
        <v>6.0499999999999998E-3</v>
      </c>
      <c r="E352" s="9"/>
      <c r="F352" s="9"/>
      <c r="G352" s="9"/>
      <c r="H352" s="9"/>
      <c r="I352" s="9"/>
    </row>
    <row r="353" spans="1:9">
      <c r="A353" s="138" t="s">
        <v>479</v>
      </c>
      <c r="B353" s="66" t="s">
        <v>243</v>
      </c>
      <c r="C353" s="68" t="s">
        <v>728</v>
      </c>
      <c r="D353" s="91">
        <v>5289</v>
      </c>
      <c r="E353" s="9"/>
      <c r="F353" s="9"/>
      <c r="G353" s="9"/>
      <c r="H353" s="9"/>
      <c r="I353" s="9"/>
    </row>
    <row r="354" spans="1:9">
      <c r="A354" s="108"/>
      <c r="B354" s="66" t="s">
        <v>243</v>
      </c>
      <c r="C354" s="68" t="s">
        <v>728</v>
      </c>
      <c r="D354" s="134"/>
      <c r="E354" s="9"/>
      <c r="F354" s="9"/>
      <c r="G354" s="9"/>
      <c r="H354" s="9"/>
      <c r="I354" s="9"/>
    </row>
    <row r="355" spans="1:9">
      <c r="A355" s="36" t="s">
        <v>517</v>
      </c>
      <c r="B355" s="66" t="s">
        <v>243</v>
      </c>
      <c r="C355" s="68" t="s">
        <v>728</v>
      </c>
      <c r="D355" s="134"/>
      <c r="E355" s="9"/>
      <c r="F355" s="9"/>
      <c r="G355" s="9"/>
      <c r="H355" s="9"/>
      <c r="I355" s="9"/>
    </row>
    <row r="356" spans="1:9">
      <c r="A356" s="45" t="s">
        <v>518</v>
      </c>
      <c r="B356" s="66" t="s">
        <v>243</v>
      </c>
      <c r="C356" s="68" t="s">
        <v>728</v>
      </c>
      <c r="D356" s="132">
        <v>0.436</v>
      </c>
      <c r="E356" s="9"/>
      <c r="F356" s="9"/>
      <c r="G356" s="9"/>
      <c r="H356" s="9"/>
      <c r="I356" s="9"/>
    </row>
    <row r="357" spans="1:9">
      <c r="A357" s="138" t="s">
        <v>479</v>
      </c>
      <c r="B357" s="66" t="s">
        <v>243</v>
      </c>
      <c r="C357" s="68" t="s">
        <v>728</v>
      </c>
      <c r="D357" s="91">
        <v>5274</v>
      </c>
      <c r="E357" s="9"/>
      <c r="F357" s="9"/>
      <c r="G357" s="9"/>
      <c r="H357" s="9"/>
      <c r="I357" s="9"/>
    </row>
    <row r="358" spans="1:9">
      <c r="A358" s="108"/>
      <c r="B358" s="66" t="s">
        <v>243</v>
      </c>
      <c r="C358" s="68" t="s">
        <v>728</v>
      </c>
      <c r="D358" s="134"/>
      <c r="E358" s="9"/>
      <c r="F358" s="9"/>
      <c r="G358" s="9"/>
      <c r="H358" s="9"/>
      <c r="I358" s="9"/>
    </row>
    <row r="359" spans="1:9">
      <c r="A359" s="36" t="s">
        <v>519</v>
      </c>
      <c r="B359" s="66" t="s">
        <v>243</v>
      </c>
      <c r="C359" s="68" t="s">
        <v>728</v>
      </c>
      <c r="D359" s="132">
        <v>8.4199999999999997E-2</v>
      </c>
      <c r="E359" s="9"/>
      <c r="F359" s="9"/>
      <c r="G359" s="9"/>
      <c r="H359" s="9"/>
      <c r="I359" s="9"/>
    </row>
    <row r="360" spans="1:9">
      <c r="A360" s="138" t="s">
        <v>479</v>
      </c>
      <c r="B360" s="66" t="s">
        <v>243</v>
      </c>
      <c r="C360" s="68" t="s">
        <v>728</v>
      </c>
      <c r="D360" s="91">
        <v>5285</v>
      </c>
      <c r="E360" s="9"/>
      <c r="F360" s="9"/>
      <c r="G360" s="9"/>
      <c r="H360" s="9"/>
      <c r="I360" s="9"/>
    </row>
    <row r="361" spans="1:9">
      <c r="A361" s="108"/>
      <c r="B361" s="66" t="s">
        <v>243</v>
      </c>
      <c r="C361" s="68" t="s">
        <v>728</v>
      </c>
      <c r="D361" s="134"/>
      <c r="E361" s="9"/>
      <c r="F361" s="9"/>
      <c r="G361" s="9"/>
      <c r="H361" s="9"/>
      <c r="I361" s="9"/>
    </row>
    <row r="362" spans="1:9">
      <c r="A362" s="36" t="s">
        <v>520</v>
      </c>
      <c r="B362" s="66" t="s">
        <v>243</v>
      </c>
      <c r="C362" s="68" t="s">
        <v>728</v>
      </c>
      <c r="D362" s="132">
        <v>8.320000000000001E-2</v>
      </c>
      <c r="E362" s="9"/>
      <c r="F362" s="9"/>
      <c r="G362" s="9"/>
      <c r="H362" s="9"/>
      <c r="I362" s="9"/>
    </row>
    <row r="363" spans="1:9">
      <c r="A363" s="138" t="s">
        <v>479</v>
      </c>
      <c r="B363" s="66" t="s">
        <v>243</v>
      </c>
      <c r="C363" s="68" t="s">
        <v>728</v>
      </c>
      <c r="D363" s="91">
        <v>5284</v>
      </c>
      <c r="E363" s="9"/>
      <c r="F363" s="9"/>
      <c r="G363" s="9"/>
      <c r="H363" s="9"/>
      <c r="I363" s="9"/>
    </row>
    <row r="364" spans="1:9">
      <c r="A364" s="108"/>
      <c r="B364" s="66" t="s">
        <v>243</v>
      </c>
      <c r="C364" s="68" t="s">
        <v>728</v>
      </c>
      <c r="D364" s="134"/>
      <c r="E364" s="9"/>
      <c r="F364" s="9"/>
      <c r="G364" s="9"/>
      <c r="H364" s="9"/>
      <c r="I364" s="9"/>
    </row>
    <row r="365" spans="1:9">
      <c r="A365" s="36" t="s">
        <v>521</v>
      </c>
      <c r="B365" s="66" t="s">
        <v>243</v>
      </c>
      <c r="C365" s="68" t="s">
        <v>728</v>
      </c>
      <c r="D365" s="132">
        <v>6.5900000000000004E-3</v>
      </c>
      <c r="E365" s="9"/>
      <c r="F365" s="9"/>
      <c r="G365" s="9"/>
      <c r="H365" s="9"/>
      <c r="I365" s="9"/>
    </row>
    <row r="366" spans="1:9">
      <c r="A366" s="138" t="s">
        <v>479</v>
      </c>
      <c r="B366" s="66" t="s">
        <v>243</v>
      </c>
      <c r="C366" s="68" t="s">
        <v>728</v>
      </c>
      <c r="D366" s="91">
        <v>5287</v>
      </c>
      <c r="E366" s="9"/>
      <c r="F366" s="9"/>
      <c r="G366" s="9"/>
      <c r="H366" s="9"/>
      <c r="I366" s="9"/>
    </row>
    <row r="367" spans="1:9">
      <c r="A367" s="108"/>
      <c r="B367" s="66" t="s">
        <v>243</v>
      </c>
      <c r="C367" s="68" t="s">
        <v>728</v>
      </c>
      <c r="D367" s="134"/>
      <c r="E367" s="9"/>
      <c r="F367" s="9"/>
      <c r="G367" s="9"/>
      <c r="H367" s="9"/>
      <c r="I367" s="9"/>
    </row>
    <row r="368" spans="1:9">
      <c r="A368" s="36" t="s">
        <v>522</v>
      </c>
      <c r="B368" s="66" t="s">
        <v>243</v>
      </c>
      <c r="C368" s="68" t="s">
        <v>728</v>
      </c>
      <c r="D368" s="132">
        <v>4.4699999999999997E-2</v>
      </c>
      <c r="E368" s="9"/>
      <c r="F368" s="9"/>
      <c r="G368" s="9"/>
      <c r="H368" s="9"/>
      <c r="I368" s="9"/>
    </row>
    <row r="369" spans="1:9">
      <c r="A369" s="138" t="s">
        <v>479</v>
      </c>
      <c r="B369" s="66" t="s">
        <v>243</v>
      </c>
      <c r="C369" s="68" t="s">
        <v>728</v>
      </c>
      <c r="D369" s="91">
        <v>5281</v>
      </c>
      <c r="E369" s="9"/>
      <c r="F369" s="9"/>
      <c r="G369" s="9"/>
      <c r="H369" s="9"/>
      <c r="I369" s="9"/>
    </row>
    <row r="370" spans="1:9">
      <c r="A370" s="108"/>
      <c r="B370" s="66" t="s">
        <v>243</v>
      </c>
      <c r="C370" s="68" t="s">
        <v>728</v>
      </c>
      <c r="D370" s="134"/>
      <c r="E370" s="9"/>
      <c r="F370" s="9"/>
      <c r="G370" s="9"/>
      <c r="H370" s="9"/>
      <c r="I370" s="9"/>
    </row>
    <row r="371" spans="1:9">
      <c r="A371" s="36" t="s">
        <v>523</v>
      </c>
      <c r="B371" s="66" t="s">
        <v>243</v>
      </c>
      <c r="C371" s="68" t="s">
        <v>728</v>
      </c>
      <c r="D371" s="132">
        <v>9.9400000000000002E-2</v>
      </c>
      <c r="E371" s="9"/>
      <c r="F371" s="9"/>
      <c r="G371" s="9"/>
      <c r="H371" s="9"/>
      <c r="I371" s="9"/>
    </row>
    <row r="372" spans="1:9">
      <c r="A372" s="138" t="s">
        <v>479</v>
      </c>
      <c r="B372" s="66" t="s">
        <v>243</v>
      </c>
      <c r="C372" s="68" t="s">
        <v>728</v>
      </c>
      <c r="D372" s="91">
        <v>5283</v>
      </c>
      <c r="E372" s="9"/>
      <c r="F372" s="9"/>
      <c r="G372" s="9"/>
      <c r="H372" s="9"/>
      <c r="I372" s="9"/>
    </row>
    <row r="373" spans="1:9">
      <c r="A373" s="108"/>
      <c r="B373" s="66" t="s">
        <v>243</v>
      </c>
      <c r="C373" s="68" t="s">
        <v>728</v>
      </c>
      <c r="D373" s="134"/>
      <c r="E373" s="9"/>
      <c r="F373" s="9"/>
      <c r="G373" s="9"/>
      <c r="H373" s="9"/>
      <c r="I373" s="9"/>
    </row>
    <row r="374" spans="1:9">
      <c r="A374" s="45" t="s">
        <v>524</v>
      </c>
      <c r="B374" s="66" t="s">
        <v>243</v>
      </c>
      <c r="C374" s="68" t="s">
        <v>728</v>
      </c>
      <c r="D374" s="132">
        <v>0.14400000000000002</v>
      </c>
      <c r="E374" s="9"/>
      <c r="F374" s="9"/>
      <c r="G374" s="9"/>
      <c r="H374" s="9"/>
      <c r="I374" s="9"/>
    </row>
    <row r="375" spans="1:9">
      <c r="A375" s="138" t="s">
        <v>479</v>
      </c>
      <c r="B375" s="66" t="s">
        <v>243</v>
      </c>
      <c r="C375" s="68" t="s">
        <v>728</v>
      </c>
      <c r="D375" s="91">
        <v>5286</v>
      </c>
      <c r="E375" s="9"/>
      <c r="F375" s="9"/>
      <c r="G375" s="9"/>
      <c r="H375" s="9"/>
      <c r="I375" s="9"/>
    </row>
    <row r="376" spans="1:9">
      <c r="A376" s="108"/>
      <c r="B376" s="66" t="s">
        <v>243</v>
      </c>
      <c r="C376" s="68" t="s">
        <v>728</v>
      </c>
      <c r="D376" s="134"/>
      <c r="E376" s="9"/>
      <c r="F376" s="9"/>
      <c r="G376" s="9"/>
      <c r="H376" s="9"/>
      <c r="I376" s="9"/>
    </row>
    <row r="377" spans="1:9">
      <c r="A377" s="36" t="s">
        <v>525</v>
      </c>
      <c r="B377" s="66" t="s">
        <v>243</v>
      </c>
      <c r="C377" s="68" t="s">
        <v>728</v>
      </c>
      <c r="D377" s="132">
        <v>7.2700000000000001E-2</v>
      </c>
      <c r="E377" s="9"/>
      <c r="F377" s="9"/>
      <c r="G377" s="9"/>
      <c r="H377" s="9"/>
      <c r="I377" s="9"/>
    </row>
    <row r="378" spans="1:9">
      <c r="A378" s="138" t="s">
        <v>479</v>
      </c>
      <c r="B378" s="66" t="s">
        <v>243</v>
      </c>
      <c r="C378" s="68" t="s">
        <v>728</v>
      </c>
      <c r="D378" s="91">
        <v>5284</v>
      </c>
      <c r="E378" s="9"/>
      <c r="F378" s="9"/>
      <c r="G378" s="9"/>
      <c r="H378" s="9"/>
      <c r="I378" s="9"/>
    </row>
    <row r="379" spans="1:9">
      <c r="A379" s="138"/>
      <c r="B379" s="66" t="s">
        <v>243</v>
      </c>
      <c r="C379" s="68" t="s">
        <v>728</v>
      </c>
      <c r="D379" s="134"/>
      <c r="E379" s="9"/>
      <c r="F379" s="9"/>
      <c r="G379" s="9"/>
      <c r="H379" s="9"/>
      <c r="I379" s="9"/>
    </row>
    <row r="380" spans="1:9">
      <c r="A380" s="36" t="s">
        <v>526</v>
      </c>
      <c r="B380" s="66" t="s">
        <v>243</v>
      </c>
      <c r="C380" s="68" t="s">
        <v>728</v>
      </c>
      <c r="D380" s="132">
        <v>0.41399999999999998</v>
      </c>
      <c r="E380" s="9"/>
      <c r="F380" s="9"/>
      <c r="G380" s="9"/>
      <c r="H380" s="9"/>
      <c r="I380" s="9"/>
    </row>
    <row r="381" spans="1:9">
      <c r="A381" s="138" t="s">
        <v>479</v>
      </c>
      <c r="B381" s="66" t="s">
        <v>243</v>
      </c>
      <c r="C381" s="68" t="s">
        <v>728</v>
      </c>
      <c r="D381" s="91">
        <v>5274</v>
      </c>
      <c r="E381" s="9"/>
      <c r="F381" s="9"/>
      <c r="G381" s="9"/>
      <c r="H381" s="9"/>
      <c r="I381" s="9"/>
    </row>
    <row r="382" spans="1:9">
      <c r="A382" s="138"/>
      <c r="B382" s="66" t="s">
        <v>243</v>
      </c>
      <c r="C382" s="68" t="s">
        <v>728</v>
      </c>
      <c r="D382" s="134"/>
      <c r="E382" s="9"/>
      <c r="F382" s="9"/>
      <c r="G382" s="9"/>
      <c r="H382" s="9"/>
      <c r="I382" s="9"/>
    </row>
    <row r="383" spans="1:9">
      <c r="A383" s="36" t="s">
        <v>527</v>
      </c>
      <c r="B383" s="66" t="s">
        <v>243</v>
      </c>
      <c r="C383" s="68" t="s">
        <v>728</v>
      </c>
      <c r="D383" s="132">
        <v>4.8800000000000003E-2</v>
      </c>
      <c r="E383" s="9"/>
      <c r="F383" s="9"/>
      <c r="G383" s="9"/>
      <c r="H383" s="9"/>
      <c r="I383" s="9"/>
    </row>
    <row r="384" spans="1:9">
      <c r="A384" s="138" t="s">
        <v>479</v>
      </c>
      <c r="B384" s="66" t="s">
        <v>243</v>
      </c>
      <c r="C384" s="68" t="s">
        <v>728</v>
      </c>
      <c r="D384" s="91">
        <v>5282</v>
      </c>
      <c r="E384" s="9"/>
      <c r="F384" s="9"/>
      <c r="G384" s="9"/>
      <c r="H384" s="9"/>
      <c r="I384" s="9"/>
    </row>
    <row r="385" spans="1:9">
      <c r="A385" s="108"/>
      <c r="B385" s="66" t="s">
        <v>243</v>
      </c>
      <c r="C385" s="68" t="s">
        <v>728</v>
      </c>
      <c r="D385" s="134"/>
      <c r="E385" s="9"/>
      <c r="F385" s="9"/>
      <c r="G385" s="9"/>
      <c r="H385" s="9"/>
      <c r="I385" s="9"/>
    </row>
    <row r="386" spans="1:9">
      <c r="A386" s="36" t="s">
        <v>528</v>
      </c>
      <c r="B386" s="66" t="s">
        <v>243</v>
      </c>
      <c r="C386" s="68" t="s">
        <v>728</v>
      </c>
      <c r="D386" s="134"/>
      <c r="E386" s="9"/>
      <c r="F386" s="9"/>
      <c r="G386" s="9"/>
      <c r="H386" s="9"/>
      <c r="I386" s="9"/>
    </row>
    <row r="387" spans="1:9">
      <c r="A387" s="36" t="s">
        <v>529</v>
      </c>
      <c r="B387" s="66" t="s">
        <v>243</v>
      </c>
      <c r="C387" s="68" t="s">
        <v>728</v>
      </c>
      <c r="D387" s="132">
        <v>6.3500000000000001E-2</v>
      </c>
      <c r="E387" s="9"/>
      <c r="F387" s="9"/>
      <c r="G387" s="9"/>
      <c r="H387" s="9"/>
      <c r="I387" s="9"/>
    </row>
    <row r="388" spans="1:9">
      <c r="A388" s="138" t="s">
        <v>479</v>
      </c>
      <c r="B388" s="66" t="s">
        <v>243</v>
      </c>
      <c r="C388" s="68" t="s">
        <v>728</v>
      </c>
      <c r="D388" s="91">
        <v>5288</v>
      </c>
      <c r="E388" s="9"/>
      <c r="F388" s="9"/>
      <c r="G388" s="9"/>
      <c r="H388" s="9"/>
      <c r="I388" s="9"/>
    </row>
    <row r="389" spans="1:9">
      <c r="A389" s="108"/>
      <c r="B389" s="66" t="s">
        <v>243</v>
      </c>
      <c r="C389" s="68" t="s">
        <v>728</v>
      </c>
      <c r="D389" s="134"/>
      <c r="E389" s="9"/>
      <c r="F389" s="9"/>
      <c r="G389" s="9"/>
      <c r="H389" s="9"/>
      <c r="I389" s="9"/>
    </row>
    <row r="390" spans="1:9">
      <c r="A390" s="36" t="s">
        <v>530</v>
      </c>
      <c r="B390" s="66" t="s">
        <v>243</v>
      </c>
      <c r="C390" s="68" t="s">
        <v>728</v>
      </c>
      <c r="D390" s="132">
        <v>0.10300000000000001</v>
      </c>
      <c r="E390" s="9"/>
      <c r="F390" s="9"/>
      <c r="G390" s="9"/>
      <c r="H390" s="9"/>
      <c r="I390" s="9"/>
    </row>
    <row r="391" spans="1:9">
      <c r="A391" s="138" t="s">
        <v>479</v>
      </c>
      <c r="B391" s="66" t="s">
        <v>243</v>
      </c>
      <c r="C391" s="68" t="s">
        <v>728</v>
      </c>
      <c r="D391" s="91">
        <v>5287</v>
      </c>
      <c r="E391" s="9"/>
      <c r="F391" s="9"/>
      <c r="G391" s="9"/>
      <c r="H391" s="9"/>
      <c r="I391" s="9"/>
    </row>
    <row r="392" spans="1:9">
      <c r="A392" s="108"/>
      <c r="B392" s="66" t="s">
        <v>243</v>
      </c>
      <c r="C392" s="68" t="s">
        <v>728</v>
      </c>
      <c r="D392" s="134"/>
      <c r="E392" s="9"/>
      <c r="F392" s="9"/>
      <c r="G392" s="9"/>
      <c r="H392" s="9"/>
      <c r="I392" s="9"/>
    </row>
    <row r="393" spans="1:9">
      <c r="A393" s="36" t="s">
        <v>266</v>
      </c>
      <c r="B393" s="66" t="s">
        <v>243</v>
      </c>
      <c r="C393" s="68" t="s">
        <v>728</v>
      </c>
      <c r="D393" s="132">
        <v>0.44600000000000001</v>
      </c>
      <c r="E393" s="9"/>
      <c r="F393" s="9"/>
      <c r="G393" s="9"/>
      <c r="H393" s="9"/>
      <c r="I393" s="9"/>
    </row>
    <row r="394" spans="1:9">
      <c r="A394" s="138" t="s">
        <v>479</v>
      </c>
      <c r="B394" s="66" t="s">
        <v>243</v>
      </c>
      <c r="C394" s="68" t="s">
        <v>728</v>
      </c>
      <c r="D394" s="91">
        <v>5286</v>
      </c>
      <c r="E394" s="9"/>
      <c r="F394" s="9"/>
      <c r="G394" s="9"/>
      <c r="H394" s="9"/>
      <c r="I394" s="9"/>
    </row>
    <row r="395" spans="1:9">
      <c r="A395" s="108"/>
      <c r="B395" s="66" t="s">
        <v>243</v>
      </c>
      <c r="C395" s="68" t="s">
        <v>728</v>
      </c>
      <c r="D395" s="134"/>
      <c r="E395" s="9"/>
      <c r="F395" s="9"/>
      <c r="G395" s="9"/>
      <c r="H395" s="9"/>
      <c r="I395" s="9"/>
    </row>
    <row r="396" spans="1:9">
      <c r="A396" s="36" t="s">
        <v>531</v>
      </c>
      <c r="B396" s="66" t="s">
        <v>243</v>
      </c>
      <c r="C396" s="68" t="s">
        <v>728</v>
      </c>
      <c r="D396" s="132">
        <v>0.106</v>
      </c>
      <c r="E396" s="9"/>
      <c r="F396" s="9"/>
      <c r="G396" s="9"/>
      <c r="H396" s="9"/>
      <c r="I396" s="9"/>
    </row>
    <row r="397" spans="1:9">
      <c r="A397" s="138" t="s">
        <v>479</v>
      </c>
      <c r="B397" s="66" t="s">
        <v>243</v>
      </c>
      <c r="C397" s="68" t="s">
        <v>728</v>
      </c>
      <c r="D397" s="91">
        <v>5284</v>
      </c>
      <c r="E397" s="9"/>
      <c r="F397" s="9"/>
      <c r="G397" s="9"/>
      <c r="H397" s="9"/>
      <c r="I397" s="9"/>
    </row>
    <row r="398" spans="1:9">
      <c r="A398" s="108"/>
      <c r="B398" s="66" t="s">
        <v>243</v>
      </c>
      <c r="C398" s="68" t="s">
        <v>728</v>
      </c>
      <c r="D398" s="134"/>
      <c r="E398" s="9"/>
      <c r="F398" s="9"/>
      <c r="G398" s="9"/>
      <c r="H398" s="9"/>
      <c r="I398" s="9"/>
    </row>
    <row r="399" spans="1:9">
      <c r="A399" s="36" t="s">
        <v>532</v>
      </c>
      <c r="B399" s="66" t="s">
        <v>243</v>
      </c>
      <c r="C399" s="68" t="s">
        <v>728</v>
      </c>
      <c r="D399" s="132">
        <v>4.4600000000000001E-2</v>
      </c>
      <c r="E399" s="9"/>
      <c r="F399" s="9"/>
      <c r="G399" s="9"/>
      <c r="H399" s="9"/>
      <c r="I399" s="9"/>
    </row>
    <row r="400" spans="1:9">
      <c r="A400" s="138" t="s">
        <v>479</v>
      </c>
      <c r="B400" s="66" t="s">
        <v>243</v>
      </c>
      <c r="C400" s="68" t="s">
        <v>728</v>
      </c>
      <c r="D400" s="91">
        <v>5287</v>
      </c>
      <c r="E400" s="9"/>
      <c r="F400" s="9"/>
      <c r="G400" s="9"/>
      <c r="H400" s="9"/>
      <c r="I400" s="9"/>
    </row>
    <row r="401" spans="1:9">
      <c r="A401" s="108"/>
      <c r="B401" s="66" t="s">
        <v>243</v>
      </c>
      <c r="C401" s="68" t="s">
        <v>728</v>
      </c>
      <c r="D401" s="134"/>
      <c r="E401" s="9"/>
      <c r="F401" s="9"/>
      <c r="G401" s="9"/>
      <c r="H401" s="9"/>
      <c r="I401" s="9"/>
    </row>
    <row r="402" spans="1:9">
      <c r="A402" s="36" t="s">
        <v>533</v>
      </c>
      <c r="B402" s="66" t="s">
        <v>243</v>
      </c>
      <c r="C402" s="68" t="s">
        <v>728</v>
      </c>
      <c r="D402" s="132">
        <v>1.0400000000000001E-2</v>
      </c>
      <c r="E402" s="9"/>
      <c r="F402" s="9"/>
      <c r="G402" s="9"/>
      <c r="H402" s="9"/>
      <c r="I402" s="9"/>
    </row>
    <row r="403" spans="1:9">
      <c r="A403" s="138" t="s">
        <v>479</v>
      </c>
      <c r="B403" s="66" t="s">
        <v>243</v>
      </c>
      <c r="C403" s="68" t="s">
        <v>728</v>
      </c>
      <c r="D403" s="91">
        <v>5288</v>
      </c>
      <c r="E403" s="9"/>
      <c r="F403" s="9"/>
      <c r="G403" s="9"/>
      <c r="H403" s="9"/>
      <c r="I403" s="9"/>
    </row>
    <row r="404" spans="1:9">
      <c r="A404" s="108"/>
      <c r="B404" s="66" t="s">
        <v>243</v>
      </c>
      <c r="C404" s="68" t="s">
        <v>728</v>
      </c>
      <c r="D404" s="134"/>
      <c r="E404" s="9"/>
      <c r="F404" s="9"/>
      <c r="G404" s="9"/>
      <c r="H404" s="9"/>
      <c r="I404" s="9"/>
    </row>
    <row r="405" spans="1:9">
      <c r="A405" s="45" t="s">
        <v>534</v>
      </c>
      <c r="B405" s="66" t="s">
        <v>243</v>
      </c>
      <c r="C405" s="68" t="s">
        <v>728</v>
      </c>
      <c r="D405" s="132">
        <v>7.4700000000000003E-2</v>
      </c>
      <c r="E405" s="9"/>
      <c r="F405" s="9"/>
      <c r="G405" s="9"/>
      <c r="H405" s="9"/>
      <c r="I405" s="9"/>
    </row>
    <row r="406" spans="1:9">
      <c r="A406" s="138" t="s">
        <v>479</v>
      </c>
      <c r="B406" s="66" t="s">
        <v>243</v>
      </c>
      <c r="C406" s="68" t="s">
        <v>728</v>
      </c>
      <c r="D406" s="91">
        <v>5288</v>
      </c>
      <c r="E406" s="9"/>
      <c r="F406" s="9"/>
      <c r="G406" s="9"/>
      <c r="H406" s="9"/>
      <c r="I406" s="9"/>
    </row>
    <row r="407" spans="1:9">
      <c r="A407" s="108"/>
      <c r="B407" s="66" t="s">
        <v>243</v>
      </c>
      <c r="C407" s="68" t="s">
        <v>728</v>
      </c>
      <c r="D407" s="134"/>
      <c r="E407" s="9"/>
      <c r="F407" s="9"/>
      <c r="G407" s="9"/>
      <c r="H407" s="9"/>
      <c r="I407" s="9"/>
    </row>
    <row r="408" spans="1:9">
      <c r="A408" s="36" t="s">
        <v>535</v>
      </c>
      <c r="B408" s="66" t="s">
        <v>243</v>
      </c>
      <c r="C408" s="68" t="s">
        <v>728</v>
      </c>
      <c r="D408" s="132">
        <v>6.0600000000000003E-3</v>
      </c>
      <c r="E408" s="9"/>
      <c r="F408" s="9"/>
      <c r="G408" s="9"/>
      <c r="H408" s="9"/>
      <c r="I408" s="9"/>
    </row>
    <row r="409" spans="1:9">
      <c r="A409" s="138" t="s">
        <v>479</v>
      </c>
      <c r="B409" s="66" t="s">
        <v>243</v>
      </c>
      <c r="C409" s="68" t="s">
        <v>728</v>
      </c>
      <c r="D409" s="91">
        <v>5288</v>
      </c>
      <c r="E409" s="9"/>
      <c r="F409" s="9"/>
      <c r="G409" s="9"/>
      <c r="H409" s="9"/>
      <c r="I409" s="9"/>
    </row>
    <row r="410" spans="1:9">
      <c r="A410" s="108"/>
      <c r="B410" s="66" t="s">
        <v>243</v>
      </c>
      <c r="C410" s="68" t="s">
        <v>728</v>
      </c>
      <c r="D410" s="134"/>
      <c r="E410" s="9"/>
      <c r="F410" s="9"/>
      <c r="G410" s="9"/>
      <c r="H410" s="9"/>
      <c r="I410" s="9"/>
    </row>
    <row r="411" spans="1:9">
      <c r="A411" s="45" t="s">
        <v>536</v>
      </c>
      <c r="B411" s="66" t="s">
        <v>243</v>
      </c>
      <c r="C411" s="68" t="s">
        <v>728</v>
      </c>
      <c r="D411" s="132">
        <v>1.7899999999999999E-2</v>
      </c>
      <c r="E411" s="9"/>
      <c r="F411" s="9"/>
      <c r="G411" s="9"/>
      <c r="H411" s="9"/>
      <c r="I411" s="9"/>
    </row>
    <row r="412" spans="1:9">
      <c r="A412" s="138" t="s">
        <v>479</v>
      </c>
      <c r="B412" s="66" t="s">
        <v>243</v>
      </c>
      <c r="C412" s="68" t="s">
        <v>728</v>
      </c>
      <c r="D412" s="91">
        <v>5288</v>
      </c>
      <c r="E412" s="9"/>
      <c r="F412" s="9"/>
      <c r="G412" s="9"/>
      <c r="H412" s="9"/>
      <c r="I412" s="9"/>
    </row>
    <row r="413" spans="1:9">
      <c r="A413" s="36"/>
      <c r="B413" s="66" t="s">
        <v>243</v>
      </c>
      <c r="C413" s="68" t="s">
        <v>728</v>
      </c>
      <c r="D413" s="134"/>
      <c r="E413" s="9"/>
      <c r="F413" s="9"/>
      <c r="G413" s="9"/>
      <c r="H413" s="9"/>
      <c r="I413" s="9"/>
    </row>
    <row r="414" spans="1:9">
      <c r="A414" s="108"/>
      <c r="B414" s="66" t="s">
        <v>243</v>
      </c>
      <c r="C414" s="68" t="s">
        <v>728</v>
      </c>
      <c r="D414" s="134"/>
      <c r="E414" s="9"/>
      <c r="F414" s="9"/>
      <c r="G414" s="9"/>
      <c r="H414" s="9"/>
      <c r="I414" s="9"/>
    </row>
    <row r="415" spans="1:9">
      <c r="A415" s="136" t="s">
        <v>537</v>
      </c>
      <c r="B415" s="66" t="s">
        <v>243</v>
      </c>
      <c r="C415" s="68" t="s">
        <v>728</v>
      </c>
      <c r="D415" s="131"/>
      <c r="E415" s="9"/>
      <c r="F415" s="9"/>
      <c r="G415" s="9"/>
      <c r="H415" s="9"/>
      <c r="I415" s="9"/>
    </row>
    <row r="416" spans="1:9">
      <c r="A416" s="108"/>
      <c r="B416" s="66" t="s">
        <v>243</v>
      </c>
      <c r="C416" s="68" t="s">
        <v>728</v>
      </c>
      <c r="D416" s="9"/>
      <c r="E416" s="9"/>
      <c r="F416" s="9"/>
      <c r="G416" s="9"/>
      <c r="H416" s="9"/>
      <c r="I416" s="9"/>
    </row>
    <row r="417" spans="1:9">
      <c r="A417" s="140" t="s">
        <v>538</v>
      </c>
      <c r="B417" s="66" t="s">
        <v>243</v>
      </c>
      <c r="C417" s="68" t="s">
        <v>728</v>
      </c>
      <c r="D417" s="9"/>
      <c r="E417" s="9"/>
      <c r="F417" s="9"/>
      <c r="G417" s="9"/>
      <c r="H417" s="9"/>
      <c r="I417" s="9"/>
    </row>
    <row r="418" spans="1:9">
      <c r="A418" s="139" t="s">
        <v>539</v>
      </c>
      <c r="B418" s="66" t="s">
        <v>243</v>
      </c>
      <c r="C418" s="68" t="s">
        <v>728</v>
      </c>
      <c r="D418" s="132">
        <v>0.753</v>
      </c>
      <c r="E418" s="9"/>
      <c r="F418" s="9"/>
      <c r="G418" s="9"/>
      <c r="H418" s="9"/>
      <c r="I418" s="9"/>
    </row>
    <row r="419" spans="1:9">
      <c r="A419" s="139" t="s">
        <v>540</v>
      </c>
      <c r="B419" s="66" t="s">
        <v>243</v>
      </c>
      <c r="C419" s="68" t="s">
        <v>728</v>
      </c>
      <c r="D419" s="132">
        <v>5.8900000000000001E-2</v>
      </c>
      <c r="E419" s="9"/>
      <c r="F419" s="9"/>
      <c r="G419" s="9"/>
      <c r="H419" s="9"/>
      <c r="I419" s="9"/>
    </row>
    <row r="420" spans="1:9">
      <c r="A420" s="139" t="s">
        <v>541</v>
      </c>
      <c r="B420" s="66" t="s">
        <v>243</v>
      </c>
      <c r="C420" s="68" t="s">
        <v>728</v>
      </c>
      <c r="D420" s="132">
        <v>1.2700000000000001E-3</v>
      </c>
      <c r="E420" s="9"/>
      <c r="F420" s="9"/>
      <c r="G420" s="9"/>
      <c r="H420" s="9"/>
      <c r="I420" s="9"/>
    </row>
    <row r="421" spans="1:9">
      <c r="A421" s="139" t="s">
        <v>542</v>
      </c>
      <c r="B421" s="66" t="s">
        <v>243</v>
      </c>
      <c r="C421" s="68" t="s">
        <v>728</v>
      </c>
      <c r="D421" s="132">
        <v>0.17300000000000001</v>
      </c>
      <c r="E421" s="9"/>
      <c r="F421" s="9"/>
      <c r="G421" s="9"/>
      <c r="H421" s="9"/>
      <c r="I421" s="9"/>
    </row>
    <row r="422" spans="1:9">
      <c r="A422" s="139" t="s">
        <v>543</v>
      </c>
      <c r="B422" s="66" t="s">
        <v>243</v>
      </c>
      <c r="C422" s="68" t="s">
        <v>728</v>
      </c>
      <c r="D422" s="132">
        <v>1.46E-2</v>
      </c>
      <c r="E422" s="9"/>
      <c r="F422" s="9"/>
      <c r="G422" s="9"/>
      <c r="H422" s="9"/>
      <c r="I422" s="9"/>
    </row>
    <row r="423" spans="1:9">
      <c r="A423" s="138" t="s">
        <v>479</v>
      </c>
      <c r="B423" s="66" t="s">
        <v>243</v>
      </c>
      <c r="C423" s="68" t="s">
        <v>728</v>
      </c>
      <c r="D423" s="91">
        <v>5275</v>
      </c>
      <c r="E423" s="9"/>
      <c r="F423" s="9"/>
      <c r="G423" s="9"/>
      <c r="H423" s="9"/>
      <c r="I423" s="9"/>
    </row>
    <row r="424" spans="1:9">
      <c r="A424" s="108"/>
      <c r="B424" s="66" t="s">
        <v>243</v>
      </c>
      <c r="C424" s="68" t="s">
        <v>728</v>
      </c>
      <c r="D424" s="9"/>
      <c r="E424" s="9"/>
      <c r="F424" s="9"/>
      <c r="G424" s="9"/>
      <c r="H424" s="9"/>
      <c r="I424" s="9"/>
    </row>
    <row r="425" spans="1:9">
      <c r="A425" s="108"/>
      <c r="B425" s="66" t="s">
        <v>243</v>
      </c>
      <c r="C425" s="68" t="s">
        <v>728</v>
      </c>
      <c r="D425" s="146" t="s">
        <v>480</v>
      </c>
      <c r="E425" s="146"/>
      <c r="F425" s="146"/>
      <c r="G425" s="146"/>
      <c r="H425" s="146"/>
      <c r="I425" s="146"/>
    </row>
    <row r="426" spans="1:9">
      <c r="A426" s="140" t="s">
        <v>538</v>
      </c>
      <c r="B426" s="66" t="s">
        <v>243</v>
      </c>
      <c r="C426" s="68" t="s">
        <v>728</v>
      </c>
      <c r="D426" s="97" t="s">
        <v>481</v>
      </c>
      <c r="E426" s="97" t="s">
        <v>482</v>
      </c>
      <c r="F426" s="97" t="s">
        <v>483</v>
      </c>
      <c r="G426" s="97" t="s">
        <v>484</v>
      </c>
      <c r="H426" s="97" t="s">
        <v>485</v>
      </c>
      <c r="I426" s="97" t="s">
        <v>242</v>
      </c>
    </row>
    <row r="427" spans="1:9">
      <c r="A427" s="139" t="s">
        <v>539</v>
      </c>
      <c r="B427" s="66" t="s">
        <v>243</v>
      </c>
      <c r="C427" s="68" t="s">
        <v>728</v>
      </c>
      <c r="D427" s="132">
        <v>0.745</v>
      </c>
      <c r="E427" s="132">
        <v>0.78599999999999992</v>
      </c>
      <c r="F427" s="132">
        <v>0.77300000000000002</v>
      </c>
      <c r="G427" s="132">
        <v>0.73</v>
      </c>
      <c r="H427" s="132">
        <v>0.72499999999999998</v>
      </c>
      <c r="I427" s="132">
        <v>0.65</v>
      </c>
    </row>
    <row r="428" spans="1:9">
      <c r="A428" s="139" t="s">
        <v>540</v>
      </c>
      <c r="B428" s="66" t="s">
        <v>243</v>
      </c>
      <c r="C428" s="68" t="s">
        <v>728</v>
      </c>
      <c r="D428" s="132">
        <v>0.106</v>
      </c>
      <c r="E428" s="132">
        <v>5.4300000000000001E-2</v>
      </c>
      <c r="F428" s="132">
        <v>2.7700000000000002E-2</v>
      </c>
      <c r="G428" s="132">
        <v>3.1200000000000002E-2</v>
      </c>
      <c r="H428" s="132">
        <v>2.3700000000000002E-2</v>
      </c>
      <c r="I428" s="132">
        <v>2.6800000000000001E-2</v>
      </c>
    </row>
    <row r="429" spans="1:9">
      <c r="A429" s="139" t="s">
        <v>541</v>
      </c>
      <c r="B429" s="66" t="s">
        <v>243</v>
      </c>
      <c r="C429" s="68" t="s">
        <v>728</v>
      </c>
      <c r="D429" s="132">
        <v>8.6400000000000008E-4</v>
      </c>
      <c r="E429" s="132">
        <v>7.5100000000000004E-4</v>
      </c>
      <c r="F429" s="132">
        <v>1.4399999999999999E-3</v>
      </c>
      <c r="G429" s="132">
        <v>0</v>
      </c>
      <c r="H429" s="132">
        <v>4.15E-3</v>
      </c>
      <c r="I429" s="132">
        <v>5.5900000000000004E-3</v>
      </c>
    </row>
    <row r="430" spans="1:9">
      <c r="A430" s="139" t="s">
        <v>542</v>
      </c>
      <c r="B430" s="66" t="s">
        <v>243</v>
      </c>
      <c r="C430" s="68" t="s">
        <v>728</v>
      </c>
      <c r="D430" s="132">
        <v>0.14300000000000002</v>
      </c>
      <c r="E430" s="132">
        <v>0.14499999999999999</v>
      </c>
      <c r="F430" s="132">
        <v>0.17800000000000002</v>
      </c>
      <c r="G430" s="132">
        <v>0.215</v>
      </c>
      <c r="H430" s="132">
        <v>0.223</v>
      </c>
      <c r="I430" s="132">
        <v>0.29199999999999998</v>
      </c>
    </row>
    <row r="431" spans="1:9">
      <c r="A431" s="139" t="s">
        <v>543</v>
      </c>
      <c r="B431" s="66" t="s">
        <v>243</v>
      </c>
      <c r="C431" s="68" t="s">
        <v>728</v>
      </c>
      <c r="D431" s="132">
        <v>4.62E-3</v>
      </c>
      <c r="E431" s="132">
        <v>1.3200000000000002E-2</v>
      </c>
      <c r="F431" s="132">
        <v>2.0199999999999999E-2</v>
      </c>
      <c r="G431" s="132">
        <v>2.3700000000000002E-2</v>
      </c>
      <c r="H431" s="132">
        <v>2.35E-2</v>
      </c>
      <c r="I431" s="132">
        <v>2.6000000000000002E-2</v>
      </c>
    </row>
    <row r="432" spans="1:9">
      <c r="A432" s="138" t="s">
        <v>479</v>
      </c>
      <c r="B432" s="66" t="s">
        <v>243</v>
      </c>
      <c r="C432" s="68" t="s">
        <v>728</v>
      </c>
      <c r="D432" s="91">
        <v>1710</v>
      </c>
      <c r="E432" s="91">
        <v>1270</v>
      </c>
      <c r="F432" s="91">
        <v>1154</v>
      </c>
      <c r="G432" s="91">
        <v>624</v>
      </c>
      <c r="H432" s="91">
        <v>343</v>
      </c>
      <c r="I432" s="91">
        <v>174</v>
      </c>
    </row>
    <row r="433" spans="1:9">
      <c r="A433" s="108"/>
      <c r="B433" s="66" t="s">
        <v>243</v>
      </c>
      <c r="C433" s="68" t="s">
        <v>728</v>
      </c>
      <c r="D433" s="9"/>
      <c r="E433" s="9"/>
      <c r="F433" s="9"/>
      <c r="G433" s="9"/>
      <c r="H433" s="9"/>
      <c r="I433" s="9"/>
    </row>
    <row r="434" spans="1:9">
      <c r="A434" s="140" t="s">
        <v>544</v>
      </c>
      <c r="B434" s="66" t="s">
        <v>243</v>
      </c>
      <c r="C434" s="68" t="s">
        <v>728</v>
      </c>
      <c r="D434" s="9"/>
      <c r="E434" s="9"/>
      <c r="F434" s="9"/>
      <c r="G434" s="9"/>
      <c r="H434" s="9"/>
      <c r="I434" s="9"/>
    </row>
    <row r="435" spans="1:9">
      <c r="A435" s="139">
        <v>1</v>
      </c>
      <c r="B435" s="66" t="s">
        <v>243</v>
      </c>
      <c r="C435" s="68" t="s">
        <v>728</v>
      </c>
      <c r="D435" s="132">
        <v>0.31900000000000001</v>
      </c>
      <c r="E435" s="9"/>
      <c r="F435" s="9"/>
      <c r="G435" s="9"/>
      <c r="H435" s="9"/>
      <c r="I435" s="9"/>
    </row>
    <row r="436" spans="1:9">
      <c r="A436" s="139">
        <v>2</v>
      </c>
      <c r="B436" s="66" t="s">
        <v>243</v>
      </c>
      <c r="C436" s="68" t="s">
        <v>728</v>
      </c>
      <c r="D436" s="132">
        <v>0.59899999999999998</v>
      </c>
      <c r="E436" s="9"/>
      <c r="F436" s="9"/>
      <c r="G436" s="9"/>
      <c r="H436" s="9"/>
      <c r="I436" s="9"/>
    </row>
    <row r="437" spans="1:9">
      <c r="A437" s="139">
        <v>3</v>
      </c>
      <c r="B437" s="66" t="s">
        <v>243</v>
      </c>
      <c r="C437" s="68" t="s">
        <v>728</v>
      </c>
      <c r="D437" s="132">
        <v>5.9400000000000008E-2</v>
      </c>
      <c r="E437" s="9"/>
      <c r="F437" s="9"/>
      <c r="G437" s="9"/>
      <c r="H437" s="9"/>
      <c r="I437" s="9"/>
    </row>
    <row r="438" spans="1:9">
      <c r="A438" s="139">
        <v>4</v>
      </c>
      <c r="B438" s="66" t="s">
        <v>243</v>
      </c>
      <c r="C438" s="68" t="s">
        <v>728</v>
      </c>
      <c r="D438" s="132">
        <v>1.9E-2</v>
      </c>
      <c r="E438" s="9"/>
      <c r="F438" s="9"/>
      <c r="G438" s="9"/>
      <c r="H438" s="9"/>
      <c r="I438" s="9"/>
    </row>
    <row r="439" spans="1:9">
      <c r="A439" s="139" t="s">
        <v>545</v>
      </c>
      <c r="B439" s="66" t="s">
        <v>243</v>
      </c>
      <c r="C439" s="68" t="s">
        <v>728</v>
      </c>
      <c r="D439" s="132">
        <v>4.2100000000000002E-3</v>
      </c>
      <c r="E439" s="9"/>
      <c r="F439" s="9"/>
      <c r="G439" s="9"/>
      <c r="H439" s="9"/>
      <c r="I439" s="9"/>
    </row>
    <row r="440" spans="1:9">
      <c r="A440" s="138" t="s">
        <v>479</v>
      </c>
      <c r="B440" s="66" t="s">
        <v>243</v>
      </c>
      <c r="C440" s="68" t="s">
        <v>728</v>
      </c>
      <c r="D440" s="91">
        <v>5291</v>
      </c>
      <c r="E440" s="9"/>
      <c r="F440" s="9"/>
      <c r="G440" s="9"/>
      <c r="H440" s="9"/>
      <c r="I440" s="9"/>
    </row>
    <row r="441" spans="1:9">
      <c r="A441" s="138"/>
      <c r="B441" s="66" t="s">
        <v>243</v>
      </c>
      <c r="C441" s="68" t="s">
        <v>728</v>
      </c>
      <c r="D441" s="133"/>
      <c r="E441" s="9"/>
      <c r="F441" s="9"/>
      <c r="G441" s="9"/>
      <c r="H441" s="9"/>
      <c r="I441" s="9"/>
    </row>
    <row r="442" spans="1:9">
      <c r="A442" s="140" t="s">
        <v>546</v>
      </c>
      <c r="B442" s="66" t="s">
        <v>243</v>
      </c>
      <c r="C442" s="68" t="s">
        <v>728</v>
      </c>
      <c r="D442" s="9"/>
      <c r="E442" s="9"/>
      <c r="F442" s="9"/>
      <c r="G442" s="9"/>
      <c r="H442" s="9"/>
      <c r="I442" s="9"/>
    </row>
    <row r="443" spans="1:9">
      <c r="A443" s="139">
        <v>1</v>
      </c>
      <c r="B443" s="66" t="s">
        <v>243</v>
      </c>
      <c r="C443" s="68" t="s">
        <v>728</v>
      </c>
      <c r="D443" s="132">
        <v>0.01</v>
      </c>
      <c r="E443" s="9"/>
      <c r="F443" s="9"/>
      <c r="G443" s="9"/>
      <c r="H443" s="9"/>
      <c r="I443" s="9"/>
    </row>
    <row r="444" spans="1:9">
      <c r="A444" s="139">
        <v>2</v>
      </c>
      <c r="B444" s="66" t="s">
        <v>243</v>
      </c>
      <c r="C444" s="68" t="s">
        <v>728</v>
      </c>
      <c r="D444" s="132">
        <v>6.5000000000000002E-2</v>
      </c>
      <c r="E444" s="9"/>
      <c r="F444" s="9"/>
      <c r="G444" s="9"/>
      <c r="H444" s="9"/>
      <c r="I444" s="9"/>
    </row>
    <row r="445" spans="1:9">
      <c r="A445" s="139">
        <v>3</v>
      </c>
      <c r="B445" s="66" t="s">
        <v>243</v>
      </c>
      <c r="C445" s="68" t="s">
        <v>728</v>
      </c>
      <c r="D445" s="132">
        <v>0.156</v>
      </c>
      <c r="E445" s="9"/>
      <c r="F445" s="9"/>
      <c r="G445" s="9"/>
      <c r="H445" s="9"/>
      <c r="I445" s="9"/>
    </row>
    <row r="446" spans="1:9">
      <c r="A446" s="139">
        <v>4</v>
      </c>
      <c r="B446" s="66" t="s">
        <v>243</v>
      </c>
      <c r="C446" s="68" t="s">
        <v>728</v>
      </c>
      <c r="D446" s="132">
        <v>0.249</v>
      </c>
      <c r="E446" s="9"/>
      <c r="F446" s="9"/>
      <c r="G446" s="9"/>
      <c r="H446" s="9"/>
      <c r="I446" s="9"/>
    </row>
    <row r="447" spans="1:9">
      <c r="A447" s="139">
        <v>5</v>
      </c>
      <c r="B447" s="66" t="s">
        <v>243</v>
      </c>
      <c r="C447" s="68" t="s">
        <v>728</v>
      </c>
      <c r="D447" s="132">
        <v>0.27</v>
      </c>
      <c r="E447" s="9"/>
      <c r="F447" s="9"/>
      <c r="G447" s="9"/>
      <c r="H447" s="9"/>
      <c r="I447" s="9"/>
    </row>
    <row r="448" spans="1:9">
      <c r="A448" s="139">
        <v>6</v>
      </c>
      <c r="B448" s="66" t="s">
        <v>243</v>
      </c>
      <c r="C448" s="68" t="s">
        <v>728</v>
      </c>
      <c r="D448" s="132">
        <v>0.13300000000000001</v>
      </c>
      <c r="E448" s="9"/>
      <c r="F448" s="9"/>
      <c r="G448" s="9"/>
      <c r="H448" s="9"/>
      <c r="I448" s="9"/>
    </row>
    <row r="449" spans="1:9">
      <c r="A449" s="139" t="s">
        <v>509</v>
      </c>
      <c r="B449" s="66" t="s">
        <v>243</v>
      </c>
      <c r="C449" s="68" t="s">
        <v>728</v>
      </c>
      <c r="D449" s="132">
        <v>0.11800000000000001</v>
      </c>
      <c r="E449" s="9"/>
      <c r="F449" s="9"/>
      <c r="G449" s="9"/>
      <c r="H449" s="9"/>
      <c r="I449" s="9"/>
    </row>
    <row r="450" spans="1:9">
      <c r="A450" s="138" t="s">
        <v>479</v>
      </c>
      <c r="B450" s="66" t="s">
        <v>243</v>
      </c>
      <c r="C450" s="68" t="s">
        <v>728</v>
      </c>
      <c r="D450" s="91">
        <v>5272</v>
      </c>
      <c r="E450" s="9"/>
      <c r="F450" s="9"/>
      <c r="G450" s="9"/>
      <c r="H450" s="9"/>
      <c r="I450" s="9"/>
    </row>
    <row r="451" spans="1:9">
      <c r="A451" s="138"/>
      <c r="B451" s="66" t="s">
        <v>243</v>
      </c>
      <c r="C451" s="68" t="s">
        <v>728</v>
      </c>
      <c r="D451" s="133"/>
      <c r="E451" s="9"/>
      <c r="F451" s="9"/>
      <c r="G451" s="9"/>
      <c r="H451" s="9"/>
      <c r="I451" s="9"/>
    </row>
    <row r="452" spans="1:9">
      <c r="A452" s="45" t="s">
        <v>547</v>
      </c>
      <c r="B452" s="66" t="s">
        <v>243</v>
      </c>
      <c r="C452" s="68" t="s">
        <v>728</v>
      </c>
      <c r="D452" s="9"/>
      <c r="E452" s="9"/>
      <c r="F452" s="9"/>
      <c r="G452" s="9"/>
      <c r="H452" s="9"/>
      <c r="I452" s="9"/>
    </row>
    <row r="453" spans="1:9">
      <c r="A453" s="36" t="s">
        <v>548</v>
      </c>
      <c r="B453" s="66" t="s">
        <v>243</v>
      </c>
      <c r="C453" s="68" t="s">
        <v>728</v>
      </c>
      <c r="D453" s="132">
        <v>7.3499999999999996E-2</v>
      </c>
      <c r="E453" s="9"/>
      <c r="F453" s="9"/>
      <c r="G453" s="9"/>
      <c r="H453" s="9"/>
      <c r="I453" s="9"/>
    </row>
    <row r="454" spans="1:9">
      <c r="A454" s="36" t="s">
        <v>549</v>
      </c>
      <c r="B454" s="66" t="s">
        <v>243</v>
      </c>
      <c r="C454" s="68" t="s">
        <v>728</v>
      </c>
      <c r="D454" s="132">
        <v>6.3E-2</v>
      </c>
      <c r="E454" s="9"/>
      <c r="F454" s="9"/>
      <c r="G454" s="9"/>
      <c r="H454" s="9"/>
      <c r="I454" s="9"/>
    </row>
    <row r="455" spans="1:9">
      <c r="A455" s="36" t="s">
        <v>550</v>
      </c>
      <c r="B455" s="66" t="s">
        <v>243</v>
      </c>
      <c r="C455" s="68" t="s">
        <v>728</v>
      </c>
      <c r="D455" s="132">
        <v>0.26200000000000001</v>
      </c>
      <c r="E455" s="9"/>
      <c r="F455" s="9"/>
      <c r="G455" s="9"/>
      <c r="H455" s="9"/>
      <c r="I455" s="9"/>
    </row>
    <row r="456" spans="1:9">
      <c r="A456" s="36" t="s">
        <v>551</v>
      </c>
      <c r="B456" s="66" t="s">
        <v>243</v>
      </c>
      <c r="C456" s="68" t="s">
        <v>728</v>
      </c>
      <c r="D456" s="132">
        <v>2.0800000000000003E-2</v>
      </c>
      <c r="E456" s="9"/>
      <c r="F456" s="9"/>
      <c r="G456" s="9"/>
      <c r="H456" s="9"/>
      <c r="I456" s="9"/>
    </row>
    <row r="457" spans="1:9">
      <c r="A457" s="36" t="s">
        <v>552</v>
      </c>
      <c r="B457" s="66" t="s">
        <v>243</v>
      </c>
      <c r="C457" s="68" t="s">
        <v>728</v>
      </c>
      <c r="D457" s="132">
        <v>0.152</v>
      </c>
      <c r="E457" s="9"/>
      <c r="F457" s="9"/>
      <c r="G457" s="9"/>
      <c r="H457" s="9"/>
      <c r="I457" s="9"/>
    </row>
    <row r="458" spans="1:9">
      <c r="A458" s="36" t="s">
        <v>553</v>
      </c>
      <c r="B458" s="66" t="s">
        <v>243</v>
      </c>
      <c r="C458" s="68" t="s">
        <v>728</v>
      </c>
      <c r="D458" s="132">
        <v>2.6499999999999999E-2</v>
      </c>
      <c r="E458" s="9"/>
      <c r="F458" s="9"/>
      <c r="G458" s="9"/>
      <c r="H458" s="9"/>
      <c r="I458" s="9"/>
    </row>
    <row r="459" spans="1:9">
      <c r="A459" s="36" t="s">
        <v>554</v>
      </c>
      <c r="B459" s="66" t="s">
        <v>243</v>
      </c>
      <c r="C459" s="68" t="s">
        <v>728</v>
      </c>
      <c r="D459" s="132">
        <v>0.32</v>
      </c>
      <c r="E459" s="9"/>
      <c r="F459" s="9"/>
      <c r="G459" s="9"/>
      <c r="H459" s="9"/>
      <c r="I459" s="9"/>
    </row>
    <row r="460" spans="1:9">
      <c r="A460" s="36" t="s">
        <v>555</v>
      </c>
      <c r="B460" s="66" t="s">
        <v>243</v>
      </c>
      <c r="C460" s="68" t="s">
        <v>728</v>
      </c>
      <c r="D460" s="132">
        <v>0.29100000000000004</v>
      </c>
      <c r="E460" s="9"/>
      <c r="F460" s="9"/>
      <c r="G460" s="9"/>
      <c r="H460" s="9"/>
      <c r="I460" s="9"/>
    </row>
    <row r="461" spans="1:9">
      <c r="A461" s="36" t="s">
        <v>556</v>
      </c>
      <c r="B461" s="66" t="s">
        <v>243</v>
      </c>
      <c r="C461" s="68" t="s">
        <v>728</v>
      </c>
      <c r="D461" s="132">
        <v>0.36700000000000005</v>
      </c>
      <c r="E461" s="9"/>
      <c r="F461" s="9"/>
      <c r="G461" s="9"/>
      <c r="H461" s="9"/>
      <c r="I461" s="9"/>
    </row>
    <row r="462" spans="1:9">
      <c r="A462" s="138" t="s">
        <v>479</v>
      </c>
      <c r="B462" s="66" t="s">
        <v>243</v>
      </c>
      <c r="C462" s="68" t="s">
        <v>728</v>
      </c>
      <c r="D462" s="91">
        <v>5282</v>
      </c>
      <c r="E462" s="9"/>
      <c r="F462" s="9"/>
      <c r="G462" s="9"/>
      <c r="H462" s="9"/>
      <c r="I462" s="9"/>
    </row>
    <row r="463" spans="1:9">
      <c r="A463" s="36"/>
      <c r="B463" s="66" t="s">
        <v>243</v>
      </c>
      <c r="C463" s="68" t="s">
        <v>728</v>
      </c>
      <c r="D463" s="134"/>
      <c r="E463" s="9"/>
      <c r="F463" s="9"/>
      <c r="G463" s="9"/>
      <c r="H463" s="9"/>
      <c r="I463" s="9"/>
    </row>
    <row r="464" spans="1:9" ht="24">
      <c r="A464" s="45" t="s">
        <v>716</v>
      </c>
      <c r="B464" s="66" t="s">
        <v>243</v>
      </c>
      <c r="C464" s="68" t="s">
        <v>728</v>
      </c>
      <c r="D464" s="132">
        <v>0.441</v>
      </c>
      <c r="E464" s="9"/>
      <c r="F464" s="9"/>
      <c r="G464" s="9"/>
      <c r="H464" s="9"/>
      <c r="I464" s="9"/>
    </row>
    <row r="465" spans="1:9">
      <c r="A465" s="138" t="s">
        <v>479</v>
      </c>
      <c r="B465" s="66" t="s">
        <v>243</v>
      </c>
      <c r="C465" s="68" t="s">
        <v>728</v>
      </c>
      <c r="D465" s="91">
        <v>3350</v>
      </c>
      <c r="E465" s="9"/>
      <c r="F465" s="9"/>
      <c r="G465" s="9"/>
      <c r="H465" s="9"/>
      <c r="I465" s="9"/>
    </row>
    <row r="466" spans="1:9">
      <c r="A466" s="36"/>
      <c r="B466" s="66" t="s">
        <v>243</v>
      </c>
      <c r="C466" s="68" t="s">
        <v>728</v>
      </c>
      <c r="D466" s="134"/>
      <c r="E466" s="9"/>
      <c r="F466" s="9"/>
      <c r="G466" s="9"/>
      <c r="H466" s="9"/>
      <c r="I466" s="9"/>
    </row>
    <row r="467" spans="1:9">
      <c r="A467" s="45" t="s">
        <v>547</v>
      </c>
      <c r="B467" s="66" t="s">
        <v>243</v>
      </c>
      <c r="C467" s="68" t="s">
        <v>728</v>
      </c>
      <c r="D467" s="134"/>
      <c r="E467" s="9"/>
      <c r="F467" s="9"/>
      <c r="G467" s="9"/>
      <c r="H467" s="9"/>
      <c r="I467" s="9"/>
    </row>
    <row r="468" spans="1:9">
      <c r="A468" s="36" t="s">
        <v>557</v>
      </c>
      <c r="B468" s="66" t="s">
        <v>243</v>
      </c>
      <c r="C468" s="68" t="s">
        <v>728</v>
      </c>
      <c r="D468" s="132">
        <v>5.5400000000000005E-2</v>
      </c>
      <c r="E468" s="9"/>
      <c r="F468" s="9"/>
      <c r="G468" s="9"/>
      <c r="H468" s="9"/>
      <c r="I468" s="9"/>
    </row>
    <row r="469" spans="1:9">
      <c r="A469" s="36" t="s">
        <v>558</v>
      </c>
      <c r="B469" s="66" t="s">
        <v>243</v>
      </c>
      <c r="C469" s="68" t="s">
        <v>728</v>
      </c>
      <c r="D469" s="132">
        <v>8.5699999999999998E-2</v>
      </c>
      <c r="E469" s="9"/>
      <c r="F469" s="9"/>
      <c r="G469" s="9"/>
      <c r="H469" s="9"/>
      <c r="I469" s="9"/>
    </row>
    <row r="470" spans="1:9">
      <c r="A470" s="36" t="s">
        <v>559</v>
      </c>
      <c r="B470" s="66" t="s">
        <v>243</v>
      </c>
      <c r="C470" s="68" t="s">
        <v>728</v>
      </c>
      <c r="D470" s="132">
        <v>4.2900000000000001E-2</v>
      </c>
      <c r="E470" s="9"/>
      <c r="F470" s="9"/>
      <c r="G470" s="9"/>
      <c r="H470" s="9"/>
      <c r="I470" s="9"/>
    </row>
    <row r="471" spans="1:9">
      <c r="A471" s="36" t="s">
        <v>560</v>
      </c>
      <c r="B471" s="66" t="s">
        <v>243</v>
      </c>
      <c r="C471" s="68" t="s">
        <v>728</v>
      </c>
      <c r="D471" s="132">
        <v>9.6799999999999994E-3</v>
      </c>
      <c r="E471" s="9"/>
      <c r="F471" s="9"/>
      <c r="G471" s="9"/>
      <c r="H471" s="9"/>
      <c r="I471" s="9"/>
    </row>
    <row r="472" spans="1:9">
      <c r="A472" s="36" t="s">
        <v>561</v>
      </c>
      <c r="B472" s="66" t="s">
        <v>243</v>
      </c>
      <c r="C472" s="68" t="s">
        <v>728</v>
      </c>
      <c r="D472" s="132">
        <v>7.8600000000000003E-2</v>
      </c>
      <c r="E472" s="9"/>
      <c r="F472" s="9"/>
      <c r="G472" s="9"/>
      <c r="H472" s="9"/>
      <c r="I472" s="9"/>
    </row>
    <row r="473" spans="1:9">
      <c r="A473" s="36" t="s">
        <v>562</v>
      </c>
      <c r="B473" s="66" t="s">
        <v>243</v>
      </c>
      <c r="C473" s="68" t="s">
        <v>728</v>
      </c>
      <c r="D473" s="132">
        <v>0.13300000000000001</v>
      </c>
      <c r="E473" s="9"/>
      <c r="F473" s="9"/>
      <c r="G473" s="9"/>
      <c r="H473" s="9"/>
      <c r="I473" s="9"/>
    </row>
    <row r="474" spans="1:9">
      <c r="A474" s="36" t="s">
        <v>563</v>
      </c>
      <c r="B474" s="66" t="s">
        <v>243</v>
      </c>
      <c r="C474" s="68" t="s">
        <v>728</v>
      </c>
      <c r="D474" s="132">
        <v>1.0800000000000001E-2</v>
      </c>
      <c r="E474" s="9"/>
      <c r="F474" s="9"/>
      <c r="G474" s="9"/>
      <c r="H474" s="9"/>
      <c r="I474" s="9"/>
    </row>
    <row r="475" spans="1:9">
      <c r="A475" s="36" t="s">
        <v>564</v>
      </c>
      <c r="B475" s="66" t="s">
        <v>243</v>
      </c>
      <c r="C475" s="68" t="s">
        <v>728</v>
      </c>
      <c r="D475" s="132">
        <v>1.2E-2</v>
      </c>
      <c r="E475" s="9"/>
      <c r="F475" s="9"/>
      <c r="G475" s="9"/>
      <c r="H475" s="9"/>
      <c r="I475" s="9"/>
    </row>
    <row r="476" spans="1:9">
      <c r="A476" s="36" t="s">
        <v>556</v>
      </c>
      <c r="B476" s="66" t="s">
        <v>243</v>
      </c>
      <c r="C476" s="68" t="s">
        <v>728</v>
      </c>
      <c r="D476" s="132">
        <v>0.76500000000000001</v>
      </c>
      <c r="E476" s="9"/>
      <c r="F476" s="9"/>
      <c r="G476" s="9"/>
      <c r="H476" s="9"/>
      <c r="I476" s="9"/>
    </row>
    <row r="477" spans="1:9">
      <c r="A477" s="138" t="s">
        <v>479</v>
      </c>
      <c r="B477" s="66" t="s">
        <v>243</v>
      </c>
      <c r="C477" s="68" t="s">
        <v>728</v>
      </c>
      <c r="D477" s="91">
        <v>5283</v>
      </c>
      <c r="E477" s="9"/>
      <c r="F477" s="9"/>
      <c r="G477" s="9"/>
      <c r="H477" s="9"/>
      <c r="I477" s="9"/>
    </row>
    <row r="478" spans="1:9">
      <c r="A478" s="108"/>
      <c r="B478" s="66" t="s">
        <v>243</v>
      </c>
      <c r="C478" s="68" t="s">
        <v>728</v>
      </c>
      <c r="D478" s="134"/>
      <c r="E478" s="9"/>
      <c r="F478" s="9"/>
      <c r="G478" s="9"/>
      <c r="H478" s="9"/>
      <c r="I478" s="9"/>
    </row>
    <row r="479" spans="1:9">
      <c r="A479" s="108"/>
      <c r="B479" s="66" t="s">
        <v>243</v>
      </c>
      <c r="C479" s="68" t="s">
        <v>728</v>
      </c>
      <c r="D479" s="134"/>
      <c r="E479" s="9"/>
      <c r="F479" s="9"/>
      <c r="G479" s="9"/>
      <c r="H479" s="9"/>
      <c r="I479" s="9"/>
    </row>
    <row r="480" spans="1:9">
      <c r="A480" s="136" t="s">
        <v>565</v>
      </c>
      <c r="B480" s="66" t="s">
        <v>243</v>
      </c>
      <c r="C480" s="68" t="s">
        <v>728</v>
      </c>
      <c r="D480" s="131"/>
      <c r="E480" s="9"/>
      <c r="F480" s="9"/>
      <c r="G480" s="9"/>
      <c r="H480" s="9"/>
      <c r="I480" s="9"/>
    </row>
    <row r="481" spans="1:9">
      <c r="A481" s="108"/>
      <c r="B481" s="66" t="s">
        <v>243</v>
      </c>
      <c r="C481" s="68" t="s">
        <v>728</v>
      </c>
      <c r="D481" s="9"/>
      <c r="E481" s="9"/>
      <c r="F481" s="9"/>
      <c r="G481" s="9"/>
      <c r="H481" s="9"/>
      <c r="I481" s="9"/>
    </row>
    <row r="482" spans="1:9">
      <c r="A482" s="36" t="s">
        <v>566</v>
      </c>
      <c r="B482" s="66" t="s">
        <v>243</v>
      </c>
      <c r="C482" s="68" t="s">
        <v>728</v>
      </c>
      <c r="D482" s="9"/>
      <c r="E482" s="9"/>
      <c r="F482" s="9"/>
      <c r="G482" s="9"/>
      <c r="H482" s="9"/>
      <c r="I482" s="9"/>
    </row>
    <row r="483" spans="1:9">
      <c r="A483" s="108" t="s">
        <v>567</v>
      </c>
      <c r="B483" s="66" t="s">
        <v>243</v>
      </c>
      <c r="C483" s="68" t="s">
        <v>728</v>
      </c>
      <c r="D483" s="77">
        <v>342.46766483398676</v>
      </c>
      <c r="E483" s="9"/>
      <c r="F483" s="9"/>
      <c r="G483" s="9"/>
      <c r="H483" s="9"/>
      <c r="I483" s="9"/>
    </row>
    <row r="484" spans="1:9">
      <c r="A484" s="108" t="s">
        <v>568</v>
      </c>
      <c r="B484" s="66" t="s">
        <v>243</v>
      </c>
      <c r="C484" s="68" t="s">
        <v>728</v>
      </c>
      <c r="D484" s="77">
        <v>399.13817438346069</v>
      </c>
      <c r="E484" s="9"/>
      <c r="F484" s="9"/>
      <c r="G484" s="9"/>
      <c r="H484" s="9"/>
      <c r="I484" s="9"/>
    </row>
    <row r="485" spans="1:9">
      <c r="A485" s="108" t="s">
        <v>569</v>
      </c>
      <c r="B485" s="66" t="s">
        <v>243</v>
      </c>
      <c r="C485" s="68" t="s">
        <v>728</v>
      </c>
      <c r="D485" s="77">
        <v>679.40459999999996</v>
      </c>
      <c r="E485" s="9"/>
      <c r="F485" s="9"/>
      <c r="G485" s="9"/>
      <c r="H485" s="9"/>
      <c r="I485" s="9"/>
    </row>
    <row r="486" spans="1:9">
      <c r="A486" s="108" t="s">
        <v>570</v>
      </c>
      <c r="B486" s="66" t="s">
        <v>243</v>
      </c>
      <c r="C486" s="68" t="s">
        <v>728</v>
      </c>
      <c r="D486" s="77">
        <v>394.5788</v>
      </c>
      <c r="E486" s="9"/>
      <c r="F486" s="9"/>
      <c r="G486" s="9"/>
      <c r="H486" s="9"/>
      <c r="I486" s="9"/>
    </row>
    <row r="487" spans="1:9">
      <c r="A487" s="108" t="s">
        <v>571</v>
      </c>
      <c r="B487" s="66" t="s">
        <v>243</v>
      </c>
      <c r="C487" s="68" t="s">
        <v>728</v>
      </c>
      <c r="D487" s="77">
        <v>278.19110000000001</v>
      </c>
      <c r="E487" s="9"/>
      <c r="F487" s="77"/>
      <c r="G487" s="77"/>
      <c r="H487" s="77"/>
      <c r="I487" s="77"/>
    </row>
    <row r="488" spans="1:9">
      <c r="A488" s="108" t="s">
        <v>572</v>
      </c>
      <c r="B488" s="66" t="s">
        <v>243</v>
      </c>
      <c r="C488" s="68" t="s">
        <v>728</v>
      </c>
      <c r="D488" s="77">
        <v>203.6182</v>
      </c>
      <c r="E488" s="9"/>
      <c r="F488" s="9"/>
      <c r="G488" s="9"/>
      <c r="H488" s="9"/>
      <c r="I488" s="9"/>
    </row>
    <row r="489" spans="1:9">
      <c r="A489" s="138" t="s">
        <v>479</v>
      </c>
      <c r="B489" s="66" t="s">
        <v>243</v>
      </c>
      <c r="C489" s="68" t="s">
        <v>728</v>
      </c>
      <c r="D489" s="91">
        <v>5238</v>
      </c>
      <c r="E489" s="9"/>
      <c r="F489" s="9"/>
      <c r="G489" s="9"/>
      <c r="H489" s="9"/>
      <c r="I489" s="9"/>
    </row>
    <row r="490" spans="1:9">
      <c r="A490" s="138"/>
      <c r="B490" s="66" t="s">
        <v>243</v>
      </c>
      <c r="C490" s="68" t="s">
        <v>728</v>
      </c>
      <c r="D490" s="9"/>
      <c r="E490" s="9"/>
      <c r="F490" s="9"/>
      <c r="G490" s="9"/>
      <c r="H490" s="9"/>
      <c r="I490" s="9"/>
    </row>
    <row r="491" spans="1:9">
      <c r="A491" s="140" t="s">
        <v>573</v>
      </c>
      <c r="B491" s="66" t="s">
        <v>243</v>
      </c>
      <c r="C491" s="68" t="s">
        <v>728</v>
      </c>
      <c r="D491" s="9"/>
      <c r="E491" s="9"/>
      <c r="F491" s="9"/>
      <c r="G491" s="9"/>
      <c r="H491" s="9"/>
      <c r="I491" s="9"/>
    </row>
    <row r="492" spans="1:9">
      <c r="A492" s="108" t="s">
        <v>567</v>
      </c>
      <c r="B492" s="66" t="s">
        <v>243</v>
      </c>
      <c r="C492" s="68" t="s">
        <v>728</v>
      </c>
      <c r="D492" s="77">
        <v>110.8438</v>
      </c>
      <c r="E492" s="9"/>
      <c r="F492" s="9"/>
      <c r="G492" s="9"/>
      <c r="H492" s="9"/>
      <c r="I492" s="9"/>
    </row>
    <row r="493" spans="1:9">
      <c r="A493" s="108" t="s">
        <v>568</v>
      </c>
      <c r="B493" s="66" t="s">
        <v>243</v>
      </c>
      <c r="C493" s="68" t="s">
        <v>728</v>
      </c>
      <c r="D493" s="77">
        <v>140.45414</v>
      </c>
      <c r="E493" s="9"/>
      <c r="F493" s="9"/>
      <c r="G493" s="9"/>
      <c r="H493" s="9"/>
      <c r="I493" s="9"/>
    </row>
    <row r="494" spans="1:9">
      <c r="A494" s="108" t="s">
        <v>569</v>
      </c>
      <c r="B494" s="66" t="s">
        <v>243</v>
      </c>
      <c r="C494" s="68" t="s">
        <v>728</v>
      </c>
      <c r="D494" s="77">
        <v>365.18759999999997</v>
      </c>
      <c r="E494" s="9"/>
      <c r="F494" s="9"/>
      <c r="G494" s="9"/>
      <c r="H494" s="9"/>
      <c r="I494" s="9"/>
    </row>
    <row r="495" spans="1:9">
      <c r="A495" s="108" t="s">
        <v>570</v>
      </c>
      <c r="B495" s="66" t="s">
        <v>243</v>
      </c>
      <c r="C495" s="68" t="s">
        <v>728</v>
      </c>
      <c r="D495" s="77">
        <v>161.6628</v>
      </c>
      <c r="E495" s="9"/>
      <c r="F495" s="9"/>
      <c r="G495" s="9"/>
      <c r="H495" s="9"/>
      <c r="I495" s="9"/>
    </row>
    <row r="496" spans="1:9">
      <c r="A496" s="108" t="s">
        <v>571</v>
      </c>
      <c r="B496" s="66" t="s">
        <v>243</v>
      </c>
      <c r="C496" s="68" t="s">
        <v>728</v>
      </c>
      <c r="D496" s="77">
        <v>68.976100000000002</v>
      </c>
      <c r="E496" s="9"/>
      <c r="F496" s="9"/>
      <c r="G496" s="9"/>
      <c r="H496" s="9"/>
      <c r="I496" s="9"/>
    </row>
    <row r="497" spans="1:9">
      <c r="A497" s="108" t="s">
        <v>572</v>
      </c>
      <c r="B497" s="66" t="s">
        <v>243</v>
      </c>
      <c r="C497" s="68" t="s">
        <v>728</v>
      </c>
      <c r="D497" s="77">
        <v>10.1768</v>
      </c>
      <c r="E497" s="9"/>
      <c r="F497" s="9"/>
      <c r="G497" s="9"/>
      <c r="H497" s="9"/>
      <c r="I497" s="9"/>
    </row>
    <row r="498" spans="1:9">
      <c r="A498" s="138" t="s">
        <v>479</v>
      </c>
      <c r="B498" s="66" t="s">
        <v>243</v>
      </c>
      <c r="C498" s="68" t="s">
        <v>728</v>
      </c>
      <c r="D498" s="91">
        <v>5238</v>
      </c>
      <c r="E498" s="9"/>
      <c r="F498" s="9"/>
      <c r="G498" s="9"/>
      <c r="H498" s="9"/>
      <c r="I498" s="9"/>
    </row>
    <row r="499" spans="1:9">
      <c r="A499" s="108"/>
      <c r="B499" s="66" t="s">
        <v>243</v>
      </c>
      <c r="C499" s="68" t="s">
        <v>728</v>
      </c>
      <c r="D499" s="9"/>
      <c r="E499" s="9"/>
      <c r="F499" s="9"/>
      <c r="G499" s="9"/>
      <c r="H499" s="9"/>
      <c r="I499" s="9"/>
    </row>
    <row r="500" spans="1:9">
      <c r="A500" s="140" t="s">
        <v>574</v>
      </c>
      <c r="B500" s="66" t="s">
        <v>243</v>
      </c>
      <c r="C500" s="68" t="s">
        <v>728</v>
      </c>
      <c r="D500" s="9"/>
      <c r="E500" s="9"/>
      <c r="F500" s="9"/>
      <c r="G500" s="9"/>
      <c r="H500" s="9"/>
      <c r="I500" s="9"/>
    </row>
    <row r="501" spans="1:9">
      <c r="A501" s="108" t="s">
        <v>567</v>
      </c>
      <c r="B501" s="66" t="s">
        <v>243</v>
      </c>
      <c r="C501" s="68" t="s">
        <v>728</v>
      </c>
      <c r="D501" s="77">
        <v>330577.72811880772</v>
      </c>
      <c r="E501" s="9"/>
      <c r="F501" s="9"/>
      <c r="G501" s="9"/>
      <c r="H501" s="9"/>
      <c r="I501" s="9"/>
    </row>
    <row r="502" spans="1:9">
      <c r="A502" s="108" t="s">
        <v>568</v>
      </c>
      <c r="B502" s="66" t="s">
        <v>243</v>
      </c>
      <c r="C502" s="68" t="s">
        <v>728</v>
      </c>
      <c r="D502" s="77">
        <v>608751.37856354518</v>
      </c>
      <c r="E502" s="9"/>
      <c r="F502" s="9"/>
      <c r="G502" s="9"/>
      <c r="H502" s="9"/>
      <c r="I502" s="9"/>
    </row>
    <row r="503" spans="1:9">
      <c r="A503" s="108" t="s">
        <v>569</v>
      </c>
      <c r="B503" s="66" t="s">
        <v>243</v>
      </c>
      <c r="C503" s="68" t="s">
        <v>728</v>
      </c>
      <c r="D503" s="77">
        <v>986564.82909999997</v>
      </c>
      <c r="E503" s="9"/>
      <c r="F503" s="9"/>
      <c r="G503" s="9"/>
      <c r="H503" s="9"/>
      <c r="I503" s="9"/>
    </row>
    <row r="504" spans="1:9">
      <c r="A504" s="108" t="s">
        <v>570</v>
      </c>
      <c r="B504" s="66" t="s">
        <v>243</v>
      </c>
      <c r="C504" s="68" t="s">
        <v>728</v>
      </c>
      <c r="D504" s="77">
        <v>381000</v>
      </c>
      <c r="E504" s="9"/>
      <c r="F504" s="9"/>
      <c r="G504" s="9"/>
      <c r="H504" s="9"/>
      <c r="I504" s="9"/>
    </row>
    <row r="505" spans="1:9">
      <c r="A505" s="108" t="s">
        <v>571</v>
      </c>
      <c r="B505" s="66" t="s">
        <v>243</v>
      </c>
      <c r="C505" s="68" t="s">
        <v>728</v>
      </c>
      <c r="D505" s="77">
        <v>214642.69099999999</v>
      </c>
      <c r="E505" s="9"/>
      <c r="F505" s="9"/>
      <c r="G505" s="9"/>
      <c r="H505" s="9"/>
      <c r="I505" s="9"/>
    </row>
    <row r="506" spans="1:9">
      <c r="A506" s="108" t="s">
        <v>572</v>
      </c>
      <c r="B506" s="66" t="s">
        <v>243</v>
      </c>
      <c r="C506" s="68" t="s">
        <v>728</v>
      </c>
      <c r="D506" s="77">
        <v>108395.4414</v>
      </c>
      <c r="E506" s="9"/>
      <c r="F506" s="9"/>
      <c r="G506" s="9"/>
      <c r="H506" s="9"/>
      <c r="I506" s="9"/>
    </row>
    <row r="507" spans="1:9">
      <c r="A507" s="138" t="s">
        <v>479</v>
      </c>
      <c r="B507" s="66" t="s">
        <v>243</v>
      </c>
      <c r="C507" s="68" t="s">
        <v>728</v>
      </c>
      <c r="D507" s="91">
        <v>5238</v>
      </c>
      <c r="E507" s="9"/>
      <c r="F507" s="9"/>
      <c r="G507" s="9"/>
      <c r="H507" s="9"/>
      <c r="I507" s="9"/>
    </row>
    <row r="508" spans="1:9">
      <c r="A508" s="138"/>
      <c r="B508" s="66" t="s">
        <v>243</v>
      </c>
      <c r="C508" s="68" t="s">
        <v>728</v>
      </c>
      <c r="D508" s="9"/>
      <c r="E508" s="9"/>
      <c r="F508" s="9"/>
      <c r="G508" s="9"/>
      <c r="H508" s="9"/>
      <c r="I508" s="9"/>
    </row>
    <row r="509" spans="1:9">
      <c r="A509" s="140" t="s">
        <v>575</v>
      </c>
      <c r="B509" s="66" t="s">
        <v>243</v>
      </c>
      <c r="C509" s="68" t="s">
        <v>728</v>
      </c>
      <c r="D509" s="9"/>
      <c r="E509" s="9"/>
      <c r="F509" s="9"/>
      <c r="G509" s="9"/>
      <c r="H509" s="9"/>
      <c r="I509" s="9"/>
    </row>
    <row r="510" spans="1:9">
      <c r="A510" s="108" t="s">
        <v>567</v>
      </c>
      <c r="B510" s="66" t="s">
        <v>243</v>
      </c>
      <c r="C510" s="68" t="s">
        <v>728</v>
      </c>
      <c r="D510" s="77">
        <v>87094.213600000003</v>
      </c>
      <c r="E510" s="9"/>
      <c r="F510" s="9"/>
      <c r="G510" s="9"/>
      <c r="H510" s="9"/>
      <c r="I510" s="9"/>
    </row>
    <row r="511" spans="1:9">
      <c r="A511" s="108" t="s">
        <v>568</v>
      </c>
      <c r="B511" s="66" t="s">
        <v>243</v>
      </c>
      <c r="C511" s="68" t="s">
        <v>728</v>
      </c>
      <c r="D511" s="77">
        <v>326411.49822000001</v>
      </c>
      <c r="E511" s="9"/>
      <c r="F511" s="9"/>
      <c r="G511" s="9"/>
      <c r="H511" s="9"/>
      <c r="I511" s="9"/>
    </row>
    <row r="512" spans="1:9">
      <c r="A512" s="108" t="s">
        <v>569</v>
      </c>
      <c r="B512" s="66" t="s">
        <v>243</v>
      </c>
      <c r="C512" s="68" t="s">
        <v>728</v>
      </c>
      <c r="D512" s="77">
        <v>316877.69799999997</v>
      </c>
      <c r="E512" s="9"/>
      <c r="F512" s="9"/>
      <c r="G512" s="9"/>
      <c r="H512" s="9"/>
      <c r="I512" s="9"/>
    </row>
    <row r="513" spans="1:9">
      <c r="A513" s="108" t="s">
        <v>570</v>
      </c>
      <c r="B513" s="66" t="s">
        <v>243</v>
      </c>
      <c r="C513" s="68" t="s">
        <v>728</v>
      </c>
      <c r="D513" s="77">
        <v>79490.734100000001</v>
      </c>
      <c r="E513" s="9"/>
      <c r="F513" s="9"/>
      <c r="G513" s="9"/>
      <c r="H513" s="9"/>
      <c r="I513" s="9"/>
    </row>
    <row r="514" spans="1:9">
      <c r="A514" s="108" t="s">
        <v>571</v>
      </c>
      <c r="B514" s="66" t="s">
        <v>243</v>
      </c>
      <c r="C514" s="68" t="s">
        <v>728</v>
      </c>
      <c r="D514" s="77">
        <v>22353.4447</v>
      </c>
      <c r="E514" s="9"/>
      <c r="F514" s="9"/>
      <c r="G514" s="9"/>
      <c r="H514" s="9"/>
      <c r="I514" s="9"/>
    </row>
    <row r="515" spans="1:9">
      <c r="A515" s="108" t="s">
        <v>572</v>
      </c>
      <c r="B515" s="66" t="s">
        <v>243</v>
      </c>
      <c r="C515" s="68" t="s">
        <v>728</v>
      </c>
      <c r="D515" s="77">
        <v>5000</v>
      </c>
      <c r="E515" s="9"/>
      <c r="F515" s="9"/>
      <c r="G515" s="9"/>
      <c r="H515" s="9"/>
      <c r="I515" s="9"/>
    </row>
    <row r="516" spans="1:9">
      <c r="A516" s="138" t="s">
        <v>479</v>
      </c>
      <c r="B516" s="66" t="s">
        <v>243</v>
      </c>
      <c r="C516" s="68" t="s">
        <v>728</v>
      </c>
      <c r="D516" s="91">
        <v>5238</v>
      </c>
      <c r="E516" s="9"/>
      <c r="F516" s="9"/>
      <c r="G516" s="9"/>
      <c r="H516" s="9"/>
      <c r="I516" s="9"/>
    </row>
    <row r="517" spans="1:9">
      <c r="A517" s="138"/>
      <c r="B517" s="66" t="s">
        <v>243</v>
      </c>
      <c r="C517" s="68" t="s">
        <v>728</v>
      </c>
      <c r="D517" s="9"/>
      <c r="E517" s="9"/>
      <c r="F517" s="9"/>
      <c r="G517" s="9"/>
      <c r="H517" s="9"/>
      <c r="I517" s="9"/>
    </row>
    <row r="518" spans="1:9" ht="24">
      <c r="A518" s="140" t="s">
        <v>717</v>
      </c>
      <c r="B518" s="66" t="s">
        <v>243</v>
      </c>
      <c r="C518" s="68" t="s">
        <v>728</v>
      </c>
      <c r="D518" s="9"/>
      <c r="E518" s="9"/>
      <c r="F518" s="9"/>
      <c r="G518" s="9"/>
      <c r="H518" s="9"/>
      <c r="I518" s="9"/>
    </row>
    <row r="519" spans="1:9">
      <c r="A519" s="108" t="s">
        <v>567</v>
      </c>
      <c r="B519" s="66" t="s">
        <v>243</v>
      </c>
      <c r="C519" s="68" t="s">
        <v>728</v>
      </c>
      <c r="D519" s="77">
        <v>207816.007345872</v>
      </c>
      <c r="E519" s="9"/>
      <c r="F519" s="9"/>
      <c r="G519" s="9"/>
      <c r="H519" s="9"/>
      <c r="I519" s="9"/>
    </row>
    <row r="520" spans="1:9">
      <c r="A520" s="108" t="s">
        <v>568</v>
      </c>
      <c r="B520" s="66" t="s">
        <v>243</v>
      </c>
      <c r="C520" s="68" t="s">
        <v>728</v>
      </c>
      <c r="D520" s="77">
        <v>173000</v>
      </c>
      <c r="E520" s="9"/>
      <c r="F520" s="9"/>
      <c r="G520" s="9"/>
      <c r="H520" s="9"/>
      <c r="I520" s="9"/>
    </row>
    <row r="521" spans="1:9">
      <c r="A521" s="108" t="s">
        <v>569</v>
      </c>
      <c r="B521" s="66" t="s">
        <v>243</v>
      </c>
      <c r="C521" s="68" t="s">
        <v>728</v>
      </c>
      <c r="D521" s="77">
        <v>550000</v>
      </c>
      <c r="E521" s="9"/>
      <c r="F521" s="9"/>
      <c r="G521" s="9"/>
      <c r="H521" s="9"/>
      <c r="I521" s="9"/>
    </row>
    <row r="522" spans="1:9">
      <c r="A522" s="108" t="s">
        <v>570</v>
      </c>
      <c r="B522" s="66" t="s">
        <v>243</v>
      </c>
      <c r="C522" s="68" t="s">
        <v>728</v>
      </c>
      <c r="D522" s="77">
        <v>275000</v>
      </c>
      <c r="E522" s="9"/>
      <c r="F522" s="9"/>
      <c r="G522" s="9"/>
      <c r="H522" s="9"/>
      <c r="I522" s="9"/>
    </row>
    <row r="523" spans="1:9">
      <c r="A523" s="108" t="s">
        <v>571</v>
      </c>
      <c r="B523" s="66" t="s">
        <v>243</v>
      </c>
      <c r="C523" s="68" t="s">
        <v>728</v>
      </c>
      <c r="D523" s="77">
        <v>173000</v>
      </c>
      <c r="E523" s="9"/>
      <c r="F523" s="9"/>
      <c r="G523" s="9"/>
      <c r="H523" s="9"/>
      <c r="I523" s="9"/>
    </row>
    <row r="524" spans="1:9">
      <c r="A524" s="108" t="s">
        <v>572</v>
      </c>
      <c r="B524" s="66" t="s">
        <v>243</v>
      </c>
      <c r="C524" s="68" t="s">
        <v>728</v>
      </c>
      <c r="D524" s="77">
        <v>85000</v>
      </c>
      <c r="E524" s="9"/>
      <c r="F524" s="9"/>
      <c r="G524" s="9"/>
      <c r="H524" s="9"/>
      <c r="I524" s="9"/>
    </row>
    <row r="525" spans="1:9">
      <c r="A525" s="138" t="s">
        <v>479</v>
      </c>
      <c r="B525" s="66" t="s">
        <v>243</v>
      </c>
      <c r="C525" s="68" t="s">
        <v>728</v>
      </c>
      <c r="D525" s="91">
        <v>5291</v>
      </c>
      <c r="E525" s="9"/>
      <c r="F525" s="9"/>
      <c r="G525" s="9"/>
      <c r="H525" s="9"/>
      <c r="I525" s="9"/>
    </row>
    <row r="526" spans="1:9">
      <c r="A526" s="108"/>
      <c r="B526" s="66" t="s">
        <v>243</v>
      </c>
      <c r="C526" s="68" t="s">
        <v>728</v>
      </c>
      <c r="D526" s="9"/>
      <c r="E526" s="9"/>
      <c r="F526" s="9"/>
      <c r="G526" s="9"/>
      <c r="H526" s="9"/>
      <c r="I526" s="9"/>
    </row>
    <row r="527" spans="1:9">
      <c r="A527" s="36" t="s">
        <v>576</v>
      </c>
      <c r="B527" s="66" t="s">
        <v>243</v>
      </c>
      <c r="C527" s="68" t="s">
        <v>728</v>
      </c>
      <c r="D527" s="132">
        <v>8.0600000000000005E-2</v>
      </c>
      <c r="E527" s="9"/>
      <c r="F527" s="9"/>
      <c r="G527" s="9"/>
      <c r="H527" s="9"/>
      <c r="I527" s="9"/>
    </row>
    <row r="528" spans="1:9">
      <c r="A528" s="138" t="s">
        <v>479</v>
      </c>
      <c r="B528" s="66" t="s">
        <v>243</v>
      </c>
      <c r="C528" s="68" t="s">
        <v>728</v>
      </c>
      <c r="D528" s="91">
        <v>5222</v>
      </c>
      <c r="E528" s="9"/>
      <c r="F528" s="9"/>
      <c r="G528" s="9"/>
      <c r="H528" s="9"/>
      <c r="I528" s="9"/>
    </row>
    <row r="529" spans="1:9">
      <c r="A529" s="108"/>
      <c r="B529" s="66" t="s">
        <v>243</v>
      </c>
      <c r="C529" s="68" t="s">
        <v>728</v>
      </c>
      <c r="D529" s="9"/>
      <c r="E529" s="9"/>
      <c r="F529" s="9"/>
      <c r="G529" s="9"/>
      <c r="H529" s="9"/>
      <c r="I529" s="9"/>
    </row>
    <row r="530" spans="1:9">
      <c r="A530" s="36" t="s">
        <v>577</v>
      </c>
      <c r="B530" s="66" t="s">
        <v>243</v>
      </c>
      <c r="C530" s="68" t="s">
        <v>728</v>
      </c>
      <c r="D530" s="132">
        <v>7.8799999999999995E-2</v>
      </c>
      <c r="E530" s="9"/>
      <c r="F530" s="9"/>
      <c r="G530" s="9"/>
      <c r="H530" s="9"/>
      <c r="I530" s="9"/>
    </row>
    <row r="531" spans="1:9">
      <c r="A531" s="138" t="s">
        <v>479</v>
      </c>
      <c r="B531" s="66" t="s">
        <v>243</v>
      </c>
      <c r="C531" s="68" t="s">
        <v>728</v>
      </c>
      <c r="D531" s="91">
        <v>5222</v>
      </c>
      <c r="E531" s="9"/>
      <c r="F531" s="9"/>
      <c r="G531" s="9"/>
      <c r="H531" s="9"/>
      <c r="I531" s="9"/>
    </row>
    <row r="532" spans="1:9">
      <c r="A532" s="108"/>
      <c r="B532" s="66" t="s">
        <v>243</v>
      </c>
      <c r="C532" s="68" t="s">
        <v>728</v>
      </c>
      <c r="D532" s="9"/>
      <c r="E532" s="9"/>
      <c r="F532" s="9"/>
      <c r="G532" s="9"/>
      <c r="H532" s="9"/>
      <c r="I532" s="9"/>
    </row>
    <row r="533" spans="1:9">
      <c r="A533" s="36" t="s">
        <v>578</v>
      </c>
      <c r="B533" s="66" t="s">
        <v>243</v>
      </c>
      <c r="C533" s="68" t="s">
        <v>728</v>
      </c>
      <c r="D533" s="132">
        <v>0.10584437882224451</v>
      </c>
      <c r="E533" s="9"/>
      <c r="F533" s="9"/>
      <c r="G533" s="9"/>
      <c r="H533" s="9"/>
      <c r="I533" s="9"/>
    </row>
    <row r="534" spans="1:9">
      <c r="A534" s="138" t="s">
        <v>479</v>
      </c>
      <c r="B534" s="66" t="s">
        <v>243</v>
      </c>
      <c r="C534" s="68" t="s">
        <v>728</v>
      </c>
      <c r="D534" s="91">
        <v>5219</v>
      </c>
      <c r="E534" s="9"/>
      <c r="F534" s="9"/>
      <c r="G534" s="9"/>
      <c r="H534" s="9"/>
      <c r="I534" s="9"/>
    </row>
    <row r="535" spans="1:9">
      <c r="A535" s="138"/>
      <c r="B535" s="66" t="s">
        <v>243</v>
      </c>
      <c r="C535" s="68" t="s">
        <v>728</v>
      </c>
      <c r="D535" s="9"/>
      <c r="E535" s="9"/>
      <c r="F535" s="9"/>
      <c r="G535" s="9"/>
      <c r="H535" s="9"/>
      <c r="I535" s="9"/>
    </row>
    <row r="536" spans="1:9" ht="24">
      <c r="A536" s="45" t="s">
        <v>579</v>
      </c>
      <c r="B536" s="66" t="s">
        <v>243</v>
      </c>
      <c r="C536" s="68" t="s">
        <v>728</v>
      </c>
      <c r="D536" s="132">
        <v>0.69700000000000006</v>
      </c>
      <c r="E536" s="9"/>
      <c r="F536" s="9"/>
      <c r="G536" s="9"/>
      <c r="H536" s="9"/>
      <c r="I536" s="9"/>
    </row>
    <row r="537" spans="1:9">
      <c r="A537" s="138" t="s">
        <v>479</v>
      </c>
      <c r="B537" s="66" t="s">
        <v>243</v>
      </c>
      <c r="C537" s="68" t="s">
        <v>728</v>
      </c>
      <c r="D537" s="9">
        <v>756</v>
      </c>
      <c r="E537" s="9"/>
      <c r="F537" s="9"/>
      <c r="G537" s="9"/>
      <c r="H537" s="9"/>
      <c r="I537" s="9"/>
    </row>
    <row r="538" spans="1:9">
      <c r="A538" s="138"/>
      <c r="B538" s="66" t="s">
        <v>243</v>
      </c>
      <c r="C538" s="68" t="s">
        <v>728</v>
      </c>
      <c r="D538" s="9"/>
      <c r="E538" s="9"/>
      <c r="F538" s="9"/>
      <c r="G538" s="9"/>
      <c r="H538" s="9"/>
      <c r="I538" s="9"/>
    </row>
    <row r="539" spans="1:9">
      <c r="A539" s="36" t="s">
        <v>580</v>
      </c>
      <c r="B539" s="66" t="s">
        <v>243</v>
      </c>
      <c r="C539" s="68" t="s">
        <v>728</v>
      </c>
      <c r="D539" s="132">
        <v>1.95E-2</v>
      </c>
      <c r="E539" s="9"/>
      <c r="F539" s="9"/>
      <c r="G539" s="9"/>
      <c r="H539" s="9"/>
      <c r="I539" s="9"/>
    </row>
    <row r="540" spans="1:9">
      <c r="A540" s="138" t="s">
        <v>479</v>
      </c>
      <c r="B540" s="66" t="s">
        <v>243</v>
      </c>
      <c r="C540" s="68" t="s">
        <v>728</v>
      </c>
      <c r="D540" s="91">
        <v>5222</v>
      </c>
      <c r="E540" s="9"/>
      <c r="F540" s="9"/>
      <c r="G540" s="9"/>
      <c r="H540" s="9"/>
      <c r="I540" s="9"/>
    </row>
    <row r="541" spans="1:9">
      <c r="A541" s="108"/>
      <c r="B541" s="66" t="s">
        <v>243</v>
      </c>
      <c r="C541" s="68" t="s">
        <v>728</v>
      </c>
      <c r="D541" s="9"/>
      <c r="E541" s="9"/>
      <c r="F541" s="9"/>
      <c r="G541" s="9"/>
      <c r="H541" s="9"/>
      <c r="I541" s="9"/>
    </row>
    <row r="542" spans="1:9">
      <c r="A542" s="108"/>
      <c r="B542" s="66" t="s">
        <v>243</v>
      </c>
      <c r="C542" s="68" t="s">
        <v>728</v>
      </c>
      <c r="D542" s="9"/>
      <c r="E542" s="9"/>
      <c r="F542" s="9"/>
      <c r="G542" s="9"/>
      <c r="H542" s="9"/>
      <c r="I542" s="9"/>
    </row>
    <row r="543" spans="1:9">
      <c r="A543" s="136" t="s">
        <v>581</v>
      </c>
      <c r="B543" s="66" t="s">
        <v>243</v>
      </c>
      <c r="C543" s="68" t="s">
        <v>728</v>
      </c>
      <c r="D543" s="131"/>
      <c r="E543" s="9"/>
      <c r="F543" s="9"/>
      <c r="G543" s="9"/>
      <c r="H543" s="9"/>
      <c r="I543" s="9"/>
    </row>
    <row r="544" spans="1:9">
      <c r="A544" s="108"/>
      <c r="B544" s="66" t="s">
        <v>243</v>
      </c>
      <c r="C544" s="68" t="s">
        <v>728</v>
      </c>
      <c r="D544" s="9"/>
      <c r="E544" s="9"/>
      <c r="F544" s="9"/>
      <c r="G544" s="9"/>
      <c r="H544" s="9"/>
      <c r="I544" s="9"/>
    </row>
    <row r="545" spans="1:9" ht="24">
      <c r="A545" s="140" t="s">
        <v>582</v>
      </c>
      <c r="B545" s="66" t="s">
        <v>243</v>
      </c>
      <c r="C545" s="68" t="s">
        <v>728</v>
      </c>
      <c r="D545" s="9"/>
      <c r="E545" s="9"/>
      <c r="F545" s="9"/>
      <c r="G545" s="9"/>
      <c r="H545" s="9"/>
      <c r="I545" s="9"/>
    </row>
    <row r="546" spans="1:9">
      <c r="A546" s="108" t="s">
        <v>583</v>
      </c>
      <c r="B546" s="66" t="s">
        <v>243</v>
      </c>
      <c r="C546" s="68" t="s">
        <v>728</v>
      </c>
      <c r="D546" s="132">
        <v>0.56100000000000005</v>
      </c>
      <c r="E546" s="9"/>
      <c r="F546" s="9"/>
      <c r="G546" s="9"/>
      <c r="H546" s="9"/>
      <c r="I546" s="9"/>
    </row>
    <row r="547" spans="1:9">
      <c r="A547" s="108" t="s">
        <v>584</v>
      </c>
      <c r="B547" s="66" t="s">
        <v>243</v>
      </c>
      <c r="C547" s="68" t="s">
        <v>728</v>
      </c>
      <c r="D547" s="132">
        <v>0.33799999999999997</v>
      </c>
      <c r="E547" s="9"/>
      <c r="F547" s="9"/>
      <c r="G547" s="9"/>
      <c r="H547" s="9"/>
      <c r="I547" s="9"/>
    </row>
    <row r="548" spans="1:9">
      <c r="A548" s="108" t="s">
        <v>585</v>
      </c>
      <c r="B548" s="66" t="s">
        <v>243</v>
      </c>
      <c r="C548" s="68" t="s">
        <v>728</v>
      </c>
      <c r="D548" s="132">
        <v>5.4199999999999998E-2</v>
      </c>
      <c r="E548" s="9"/>
      <c r="F548" s="9"/>
      <c r="G548" s="9"/>
      <c r="H548" s="9"/>
      <c r="I548" s="9"/>
    </row>
    <row r="549" spans="1:9">
      <c r="A549" s="108" t="s">
        <v>586</v>
      </c>
      <c r="B549" s="66" t="s">
        <v>243</v>
      </c>
      <c r="C549" s="68" t="s">
        <v>728</v>
      </c>
      <c r="D549" s="132">
        <v>3.0099999999999998E-2</v>
      </c>
      <c r="E549" s="9"/>
      <c r="F549" s="9"/>
      <c r="G549" s="9"/>
      <c r="H549" s="9"/>
      <c r="I549" s="9"/>
    </row>
    <row r="550" spans="1:9">
      <c r="A550" s="108" t="s">
        <v>587</v>
      </c>
      <c r="B550" s="66" t="s">
        <v>243</v>
      </c>
      <c r="C550" s="68" t="s">
        <v>728</v>
      </c>
      <c r="D550" s="132">
        <v>1.5800000000000002E-2</v>
      </c>
      <c r="E550" s="9"/>
      <c r="F550" s="9"/>
      <c r="G550" s="9"/>
      <c r="H550" s="9"/>
      <c r="I550" s="9"/>
    </row>
    <row r="551" spans="1:9">
      <c r="A551" s="108" t="s">
        <v>588</v>
      </c>
      <c r="B551" s="66" t="s">
        <v>243</v>
      </c>
      <c r="C551" s="68" t="s">
        <v>728</v>
      </c>
      <c r="D551" s="132">
        <v>1.3700000000000001E-3</v>
      </c>
      <c r="E551" s="9"/>
      <c r="F551" s="9"/>
      <c r="G551" s="9"/>
      <c r="H551" s="9"/>
      <c r="I551" s="9"/>
    </row>
    <row r="552" spans="1:9">
      <c r="A552" s="138" t="s">
        <v>479</v>
      </c>
      <c r="B552" s="66" t="s">
        <v>243</v>
      </c>
      <c r="C552" s="68" t="s">
        <v>728</v>
      </c>
      <c r="D552" s="91">
        <v>4543</v>
      </c>
      <c r="E552" s="9"/>
      <c r="F552" s="9"/>
      <c r="G552" s="9"/>
      <c r="H552" s="9"/>
      <c r="I552" s="9"/>
    </row>
    <row r="553" spans="1:9">
      <c r="A553" s="108"/>
      <c r="B553" s="66" t="s">
        <v>243</v>
      </c>
      <c r="C553" s="68" t="s">
        <v>728</v>
      </c>
      <c r="D553" s="9"/>
      <c r="E553" s="9"/>
      <c r="F553" s="9"/>
      <c r="G553" s="9"/>
      <c r="H553" s="9"/>
      <c r="I553" s="9"/>
    </row>
    <row r="554" spans="1:9">
      <c r="A554" s="140" t="s">
        <v>589</v>
      </c>
      <c r="B554" s="66" t="s">
        <v>243</v>
      </c>
      <c r="C554" s="68" t="s">
        <v>728</v>
      </c>
      <c r="D554" s="9"/>
      <c r="E554" s="9"/>
      <c r="F554" s="9"/>
      <c r="G554" s="9"/>
      <c r="H554" s="9"/>
      <c r="I554" s="9"/>
    </row>
    <row r="555" spans="1:9">
      <c r="A555" s="108" t="s">
        <v>583</v>
      </c>
      <c r="B555" s="66" t="s">
        <v>243</v>
      </c>
      <c r="C555" s="68" t="s">
        <v>728</v>
      </c>
      <c r="D555" s="132">
        <v>0.36899999999999999</v>
      </c>
      <c r="E555" s="9"/>
      <c r="F555" s="9"/>
      <c r="G555" s="9"/>
      <c r="H555" s="9"/>
      <c r="I555" s="9"/>
    </row>
    <row r="556" spans="1:9">
      <c r="A556" s="108" t="s">
        <v>584</v>
      </c>
      <c r="B556" s="66" t="s">
        <v>243</v>
      </c>
      <c r="C556" s="68" t="s">
        <v>728</v>
      </c>
      <c r="D556" s="132">
        <v>0.26300000000000001</v>
      </c>
      <c r="E556" s="9"/>
      <c r="F556" s="9"/>
      <c r="G556" s="9"/>
      <c r="H556" s="9"/>
      <c r="I556" s="9"/>
    </row>
    <row r="557" spans="1:9">
      <c r="A557" s="108" t="s">
        <v>585</v>
      </c>
      <c r="B557" s="66" t="s">
        <v>243</v>
      </c>
      <c r="C557" s="68" t="s">
        <v>728</v>
      </c>
      <c r="D557" s="132">
        <v>5.5700000000000006E-2</v>
      </c>
      <c r="E557" s="9"/>
      <c r="F557" s="9"/>
      <c r="G557" s="9"/>
      <c r="H557" s="9"/>
      <c r="I557" s="9"/>
    </row>
    <row r="558" spans="1:9">
      <c r="A558" s="108" t="s">
        <v>586</v>
      </c>
      <c r="B558" s="66" t="s">
        <v>243</v>
      </c>
      <c r="C558" s="68" t="s">
        <v>728</v>
      </c>
      <c r="D558" s="132">
        <v>3.2199999999999999E-2</v>
      </c>
      <c r="E558" s="9"/>
      <c r="F558" s="9"/>
      <c r="G558" s="9"/>
      <c r="H558" s="9"/>
      <c r="I558" s="9"/>
    </row>
    <row r="559" spans="1:9">
      <c r="A559" s="108" t="s">
        <v>587</v>
      </c>
      <c r="B559" s="66" t="s">
        <v>243</v>
      </c>
      <c r="C559" s="68" t="s">
        <v>728</v>
      </c>
      <c r="D559" s="132">
        <v>2.5000000000000001E-2</v>
      </c>
      <c r="E559" s="9"/>
      <c r="F559" s="9"/>
      <c r="G559" s="9"/>
      <c r="H559" s="9"/>
      <c r="I559" s="9"/>
    </row>
    <row r="560" spans="1:9">
      <c r="A560" s="108" t="s">
        <v>588</v>
      </c>
      <c r="B560" s="66" t="s">
        <v>243</v>
      </c>
      <c r="C560" s="68" t="s">
        <v>728</v>
      </c>
      <c r="D560" s="132">
        <v>0.255</v>
      </c>
      <c r="E560" s="9"/>
      <c r="F560" s="9"/>
      <c r="G560" s="9"/>
      <c r="H560" s="9"/>
      <c r="I560" s="9"/>
    </row>
    <row r="561" spans="1:9">
      <c r="A561" s="138" t="s">
        <v>479</v>
      </c>
      <c r="B561" s="66" t="s">
        <v>243</v>
      </c>
      <c r="C561" s="68" t="s">
        <v>728</v>
      </c>
      <c r="D561" s="91">
        <v>3764</v>
      </c>
      <c r="E561" s="9"/>
      <c r="F561" s="9"/>
      <c r="G561" s="9"/>
      <c r="H561" s="9"/>
      <c r="I561" s="9"/>
    </row>
    <row r="562" spans="1:9">
      <c r="A562" s="108"/>
      <c r="B562" s="66" t="s">
        <v>243</v>
      </c>
      <c r="C562" s="68" t="s">
        <v>728</v>
      </c>
      <c r="D562" s="9"/>
      <c r="E562" s="9"/>
      <c r="F562" s="9"/>
      <c r="G562" s="9"/>
      <c r="H562" s="9"/>
      <c r="I562" s="9"/>
    </row>
    <row r="563" spans="1:9">
      <c r="A563" s="140" t="s">
        <v>590</v>
      </c>
      <c r="B563" s="66" t="s">
        <v>243</v>
      </c>
      <c r="C563" s="68" t="s">
        <v>728</v>
      </c>
      <c r="D563" s="9"/>
      <c r="E563" s="9"/>
      <c r="F563" s="9"/>
      <c r="G563" s="9"/>
      <c r="H563" s="9"/>
      <c r="I563" s="9"/>
    </row>
    <row r="564" spans="1:9">
      <c r="A564" s="108" t="s">
        <v>583</v>
      </c>
      <c r="B564" s="66" t="s">
        <v>243</v>
      </c>
      <c r="C564" s="68" t="s">
        <v>728</v>
      </c>
      <c r="D564" s="132">
        <v>0.35100000000000003</v>
      </c>
      <c r="E564" s="9"/>
      <c r="F564" s="9"/>
      <c r="G564" s="9"/>
      <c r="H564" s="9"/>
      <c r="I564" s="9"/>
    </row>
    <row r="565" spans="1:9">
      <c r="A565" s="108" t="s">
        <v>584</v>
      </c>
      <c r="B565" s="66" t="s">
        <v>243</v>
      </c>
      <c r="C565" s="68" t="s">
        <v>728</v>
      </c>
      <c r="D565" s="132">
        <v>0.45299999999999996</v>
      </c>
      <c r="E565" s="9"/>
      <c r="F565" s="9"/>
      <c r="G565" s="9"/>
      <c r="H565" s="9"/>
      <c r="I565" s="9"/>
    </row>
    <row r="566" spans="1:9">
      <c r="A566" s="108" t="s">
        <v>585</v>
      </c>
      <c r="B566" s="66" t="s">
        <v>243</v>
      </c>
      <c r="C566" s="68" t="s">
        <v>728</v>
      </c>
      <c r="D566" s="132">
        <v>0.126</v>
      </c>
      <c r="E566" s="9"/>
      <c r="F566" s="9"/>
      <c r="G566" s="9"/>
      <c r="H566" s="9"/>
      <c r="I566" s="9"/>
    </row>
    <row r="567" spans="1:9">
      <c r="A567" s="108" t="s">
        <v>586</v>
      </c>
      <c r="B567" s="66" t="s">
        <v>243</v>
      </c>
      <c r="C567" s="68" t="s">
        <v>728</v>
      </c>
      <c r="D567" s="132">
        <v>5.16E-2</v>
      </c>
      <c r="E567" s="9"/>
      <c r="F567" s="9"/>
      <c r="G567" s="9"/>
      <c r="H567" s="9"/>
      <c r="I567" s="9"/>
    </row>
    <row r="568" spans="1:9">
      <c r="A568" s="108" t="s">
        <v>587</v>
      </c>
      <c r="B568" s="66" t="s">
        <v>243</v>
      </c>
      <c r="C568" s="68" t="s">
        <v>728</v>
      </c>
      <c r="D568" s="132">
        <v>8.4499999999999992E-3</v>
      </c>
      <c r="E568" s="9"/>
      <c r="F568" s="9"/>
      <c r="G568" s="9"/>
      <c r="H568" s="9"/>
      <c r="I568" s="9"/>
    </row>
    <row r="569" spans="1:9">
      <c r="A569" s="108" t="s">
        <v>588</v>
      </c>
      <c r="B569" s="66" t="s">
        <v>243</v>
      </c>
      <c r="C569" s="68" t="s">
        <v>728</v>
      </c>
      <c r="D569" s="132">
        <v>9.6600000000000002E-3</v>
      </c>
      <c r="E569" s="9"/>
      <c r="F569" s="9"/>
      <c r="G569" s="9"/>
      <c r="H569" s="9"/>
      <c r="I569" s="9"/>
    </row>
    <row r="570" spans="1:9">
      <c r="A570" s="138" t="s">
        <v>479</v>
      </c>
      <c r="B570" s="66" t="s">
        <v>243</v>
      </c>
      <c r="C570" s="68" t="s">
        <v>728</v>
      </c>
      <c r="D570" s="91">
        <v>4528</v>
      </c>
      <c r="E570" s="9"/>
      <c r="F570" s="9"/>
      <c r="G570" s="9"/>
      <c r="H570" s="9"/>
      <c r="I570" s="9"/>
    </row>
    <row r="571" spans="1:9">
      <c r="A571" s="108"/>
      <c r="B571" s="66" t="s">
        <v>243</v>
      </c>
      <c r="C571" s="68" t="s">
        <v>728</v>
      </c>
      <c r="D571" s="9"/>
      <c r="E571" s="9"/>
      <c r="F571" s="9"/>
      <c r="G571" s="9"/>
      <c r="H571" s="9"/>
      <c r="I571" s="9"/>
    </row>
    <row r="572" spans="1:9">
      <c r="A572" s="36" t="s">
        <v>591</v>
      </c>
      <c r="B572" s="66" t="s">
        <v>243</v>
      </c>
      <c r="C572" s="68" t="s">
        <v>728</v>
      </c>
      <c r="D572" s="9"/>
      <c r="E572" s="9"/>
      <c r="F572" s="9"/>
      <c r="G572" s="9"/>
      <c r="H572" s="9"/>
      <c r="I572" s="9"/>
    </row>
    <row r="573" spans="1:9">
      <c r="A573" s="108" t="s">
        <v>592</v>
      </c>
      <c r="B573" s="66" t="s">
        <v>243</v>
      </c>
      <c r="C573" s="68" t="s">
        <v>728</v>
      </c>
      <c r="D573" s="132">
        <v>7.8100000000000003E-2</v>
      </c>
      <c r="E573" s="9"/>
      <c r="F573" s="9"/>
      <c r="G573" s="9"/>
      <c r="H573" s="9"/>
      <c r="I573" s="9"/>
    </row>
    <row r="574" spans="1:9">
      <c r="A574" s="108" t="s">
        <v>593</v>
      </c>
      <c r="B574" s="66" t="s">
        <v>243</v>
      </c>
      <c r="C574" s="68" t="s">
        <v>728</v>
      </c>
      <c r="D574" s="132">
        <v>0.157</v>
      </c>
      <c r="E574" s="9"/>
      <c r="F574" s="9"/>
      <c r="G574" s="9"/>
      <c r="H574" s="9"/>
      <c r="I574" s="9"/>
    </row>
    <row r="575" spans="1:9">
      <c r="A575" s="108" t="s">
        <v>594</v>
      </c>
      <c r="B575" s="66" t="s">
        <v>243</v>
      </c>
      <c r="C575" s="68" t="s">
        <v>728</v>
      </c>
      <c r="D575" s="132">
        <v>8.5000000000000006E-2</v>
      </c>
      <c r="E575" s="9"/>
      <c r="F575" s="9"/>
      <c r="G575" s="9"/>
      <c r="H575" s="9"/>
      <c r="I575" s="9"/>
    </row>
    <row r="576" spans="1:9">
      <c r="A576" s="108" t="s">
        <v>595</v>
      </c>
      <c r="B576" s="66" t="s">
        <v>243</v>
      </c>
      <c r="C576" s="68" t="s">
        <v>728</v>
      </c>
      <c r="D576" s="132">
        <v>9.8000000000000004E-2</v>
      </c>
      <c r="E576" s="9"/>
      <c r="F576" s="9"/>
      <c r="G576" s="9"/>
      <c r="H576" s="9"/>
      <c r="I576" s="9"/>
    </row>
    <row r="577" spans="1:9">
      <c r="A577" s="108" t="s">
        <v>596</v>
      </c>
      <c r="B577" s="66" t="s">
        <v>243</v>
      </c>
      <c r="C577" s="68" t="s">
        <v>728</v>
      </c>
      <c r="D577" s="132">
        <v>0.25600000000000001</v>
      </c>
      <c r="E577" s="9"/>
      <c r="F577" s="9"/>
      <c r="G577" s="9"/>
      <c r="H577" s="9"/>
      <c r="I577" s="9"/>
    </row>
    <row r="578" spans="1:9">
      <c r="A578" s="108" t="s">
        <v>597</v>
      </c>
      <c r="B578" s="66" t="s">
        <v>243</v>
      </c>
      <c r="C578" s="68" t="s">
        <v>728</v>
      </c>
      <c r="D578" s="132">
        <v>0.32600000000000001</v>
      </c>
      <c r="E578" s="9"/>
      <c r="F578" s="9"/>
      <c r="G578" s="9"/>
      <c r="H578" s="9"/>
      <c r="I578" s="9"/>
    </row>
    <row r="579" spans="1:9">
      <c r="A579" s="138" t="s">
        <v>479</v>
      </c>
      <c r="B579" s="66" t="s">
        <v>243</v>
      </c>
      <c r="C579" s="68" t="s">
        <v>728</v>
      </c>
      <c r="D579" s="91">
        <v>5290</v>
      </c>
      <c r="E579" s="9"/>
      <c r="F579" s="9"/>
      <c r="G579" s="9"/>
      <c r="H579" s="9"/>
      <c r="I579" s="9"/>
    </row>
    <row r="580" spans="1:9">
      <c r="A580" s="108"/>
      <c r="B580" s="66" t="s">
        <v>243</v>
      </c>
      <c r="C580" s="68" t="s">
        <v>728</v>
      </c>
      <c r="D580" s="9"/>
      <c r="E580" s="9"/>
      <c r="F580" s="9"/>
      <c r="G580" s="9"/>
      <c r="H580" s="9"/>
      <c r="I580" s="9"/>
    </row>
    <row r="581" spans="1:9" ht="24">
      <c r="A581" s="45" t="s">
        <v>598</v>
      </c>
      <c r="B581" s="66" t="s">
        <v>243</v>
      </c>
      <c r="C581" s="68" t="s">
        <v>728</v>
      </c>
      <c r="D581" s="9"/>
      <c r="E581" s="9"/>
      <c r="F581" s="9"/>
      <c r="G581" s="9"/>
      <c r="H581" s="9"/>
      <c r="I581" s="9"/>
    </row>
    <row r="582" spans="1:9">
      <c r="A582" s="140" t="s">
        <v>599</v>
      </c>
      <c r="B582" s="66" t="s">
        <v>243</v>
      </c>
      <c r="C582" s="68" t="s">
        <v>728</v>
      </c>
      <c r="D582" s="132">
        <v>6.6799999999999998E-2</v>
      </c>
      <c r="E582" s="9"/>
      <c r="F582" s="9"/>
      <c r="G582" s="9"/>
      <c r="H582" s="9"/>
      <c r="I582" s="9"/>
    </row>
    <row r="583" spans="1:9">
      <c r="A583" s="140" t="s">
        <v>600</v>
      </c>
      <c r="B583" s="66" t="s">
        <v>243</v>
      </c>
      <c r="C583" s="68" t="s">
        <v>728</v>
      </c>
      <c r="D583" s="132">
        <v>0.158</v>
      </c>
      <c r="E583" s="9"/>
      <c r="F583" s="9"/>
      <c r="G583" s="9"/>
      <c r="H583" s="9"/>
      <c r="I583" s="9"/>
    </row>
    <row r="584" spans="1:9">
      <c r="A584" s="140" t="s">
        <v>601</v>
      </c>
      <c r="B584" s="66" t="s">
        <v>243</v>
      </c>
      <c r="C584" s="68" t="s">
        <v>728</v>
      </c>
      <c r="D584" s="132">
        <v>2.23E-2</v>
      </c>
      <c r="E584" s="9"/>
      <c r="F584" s="9"/>
      <c r="G584" s="9"/>
      <c r="H584" s="9"/>
      <c r="I584" s="9"/>
    </row>
    <row r="585" spans="1:9">
      <c r="A585" s="140" t="s">
        <v>602</v>
      </c>
      <c r="B585" s="66" t="s">
        <v>243</v>
      </c>
      <c r="C585" s="68" t="s">
        <v>728</v>
      </c>
      <c r="D585" s="132">
        <v>3.7400000000000003E-2</v>
      </c>
      <c r="E585" s="9"/>
      <c r="F585" s="9"/>
      <c r="G585" s="9"/>
      <c r="H585" s="9"/>
      <c r="I585" s="9"/>
    </row>
    <row r="586" spans="1:9">
      <c r="A586" s="140" t="s">
        <v>603</v>
      </c>
      <c r="B586" s="66" t="s">
        <v>243</v>
      </c>
      <c r="C586" s="68" t="s">
        <v>728</v>
      </c>
      <c r="D586" s="132">
        <v>7.8600000000000003E-2</v>
      </c>
      <c r="E586" s="9"/>
      <c r="F586" s="9"/>
      <c r="G586" s="9"/>
      <c r="H586" s="9"/>
      <c r="I586" s="9"/>
    </row>
    <row r="587" spans="1:9">
      <c r="A587" s="140" t="s">
        <v>604</v>
      </c>
      <c r="B587" s="66" t="s">
        <v>243</v>
      </c>
      <c r="C587" s="68" t="s">
        <v>728</v>
      </c>
      <c r="D587" s="132">
        <v>0.16</v>
      </c>
      <c r="E587" s="9"/>
      <c r="F587" s="9"/>
      <c r="G587" s="9"/>
      <c r="H587" s="9"/>
      <c r="I587" s="9"/>
    </row>
    <row r="588" spans="1:9">
      <c r="A588" s="140" t="s">
        <v>605</v>
      </c>
      <c r="B588" s="66" t="s">
        <v>243</v>
      </c>
      <c r="C588" s="68" t="s">
        <v>728</v>
      </c>
      <c r="D588" s="132">
        <v>0.61</v>
      </c>
      <c r="E588" s="9"/>
      <c r="F588" s="9"/>
      <c r="G588" s="9"/>
      <c r="H588" s="9"/>
      <c r="I588" s="9"/>
    </row>
    <row r="589" spans="1:9">
      <c r="A589" s="140" t="s">
        <v>606</v>
      </c>
      <c r="B589" s="66" t="s">
        <v>243</v>
      </c>
      <c r="C589" s="68" t="s">
        <v>728</v>
      </c>
      <c r="D589" s="132">
        <v>3.4200000000000003E-3</v>
      </c>
      <c r="E589" s="9"/>
      <c r="F589" s="9"/>
      <c r="G589" s="9"/>
      <c r="H589" s="9"/>
      <c r="I589" s="9"/>
    </row>
    <row r="590" spans="1:9">
      <c r="A590" s="140" t="s">
        <v>607</v>
      </c>
      <c r="B590" s="66" t="s">
        <v>243</v>
      </c>
      <c r="C590" s="68" t="s">
        <v>728</v>
      </c>
      <c r="D590" s="132">
        <v>6.3300000000000006E-3</v>
      </c>
      <c r="E590" s="9"/>
      <c r="F590" s="9"/>
      <c r="G590" s="9"/>
      <c r="H590" s="9"/>
      <c r="I590" s="9"/>
    </row>
    <row r="591" spans="1:9">
      <c r="A591" s="140" t="s">
        <v>608</v>
      </c>
      <c r="B591" s="66" t="s">
        <v>243</v>
      </c>
      <c r="C591" s="68" t="s">
        <v>728</v>
      </c>
      <c r="D591" s="132">
        <v>0.20800000000000002</v>
      </c>
      <c r="E591" s="9"/>
      <c r="F591" s="9"/>
      <c r="G591" s="9"/>
      <c r="H591" s="9"/>
      <c r="I591" s="9"/>
    </row>
    <row r="592" spans="1:9">
      <c r="A592" s="140" t="s">
        <v>609</v>
      </c>
      <c r="B592" s="66" t="s">
        <v>243</v>
      </c>
      <c r="C592" s="68" t="s">
        <v>728</v>
      </c>
      <c r="D592" s="132">
        <v>8.6800000000000002E-2</v>
      </c>
      <c r="E592" s="9"/>
      <c r="F592" s="9"/>
      <c r="G592" s="9"/>
      <c r="H592" s="9"/>
      <c r="I592" s="9"/>
    </row>
    <row r="593" spans="1:9">
      <c r="A593" s="140" t="s">
        <v>610</v>
      </c>
      <c r="B593" s="66" t="s">
        <v>243</v>
      </c>
      <c r="C593" s="68" t="s">
        <v>728</v>
      </c>
      <c r="D593" s="132">
        <v>0.13800000000000001</v>
      </c>
      <c r="E593" s="9"/>
      <c r="F593" s="9"/>
      <c r="G593" s="9"/>
      <c r="H593" s="9"/>
      <c r="I593" s="9"/>
    </row>
    <row r="594" spans="1:9">
      <c r="A594" s="138" t="s">
        <v>479</v>
      </c>
      <c r="B594" s="66" t="s">
        <v>243</v>
      </c>
      <c r="C594" s="68" t="s">
        <v>728</v>
      </c>
      <c r="D594" s="91">
        <v>3459</v>
      </c>
      <c r="E594" s="9"/>
      <c r="F594" s="9"/>
      <c r="G594" s="9"/>
      <c r="H594" s="9"/>
      <c r="I594" s="9"/>
    </row>
    <row r="595" spans="1:9">
      <c r="A595" s="108"/>
      <c r="B595" s="66" t="s">
        <v>243</v>
      </c>
      <c r="C595" s="68" t="s">
        <v>728</v>
      </c>
      <c r="D595" s="9"/>
      <c r="E595" s="9"/>
      <c r="F595" s="9"/>
      <c r="G595" s="9"/>
      <c r="H595" s="9"/>
      <c r="I595" s="9"/>
    </row>
    <row r="596" spans="1:9">
      <c r="A596" s="45" t="s">
        <v>611</v>
      </c>
      <c r="B596" s="66" t="s">
        <v>243</v>
      </c>
      <c r="C596" s="68" t="s">
        <v>728</v>
      </c>
      <c r="D596" s="9"/>
      <c r="E596" s="9"/>
      <c r="F596" s="9"/>
      <c r="G596" s="9"/>
      <c r="H596" s="9"/>
      <c r="I596" s="9"/>
    </row>
    <row r="597" spans="1:9">
      <c r="A597" s="140" t="s">
        <v>612</v>
      </c>
      <c r="B597" s="66" t="s">
        <v>243</v>
      </c>
      <c r="C597" s="68" t="s">
        <v>728</v>
      </c>
      <c r="D597" s="132">
        <v>0.434</v>
      </c>
      <c r="E597" s="9"/>
      <c r="F597" s="9"/>
      <c r="G597" s="9"/>
      <c r="H597" s="9"/>
      <c r="I597" s="9"/>
    </row>
    <row r="598" spans="1:9">
      <c r="A598" s="140" t="s">
        <v>613</v>
      </c>
      <c r="B598" s="66" t="s">
        <v>243</v>
      </c>
      <c r="C598" s="68" t="s">
        <v>728</v>
      </c>
      <c r="D598" s="132">
        <v>0.28899999999999998</v>
      </c>
      <c r="E598" s="9"/>
      <c r="F598" s="9"/>
      <c r="G598" s="9"/>
      <c r="H598" s="9"/>
      <c r="I598" s="9"/>
    </row>
    <row r="599" spans="1:9">
      <c r="A599" s="140" t="s">
        <v>614</v>
      </c>
      <c r="B599" s="66" t="s">
        <v>243</v>
      </c>
      <c r="C599" s="68" t="s">
        <v>728</v>
      </c>
      <c r="D599" s="132">
        <v>2.1400000000000002E-2</v>
      </c>
      <c r="E599" s="9"/>
      <c r="F599" s="9"/>
      <c r="G599" s="9"/>
      <c r="H599" s="9"/>
      <c r="I599" s="9"/>
    </row>
    <row r="600" spans="1:9">
      <c r="A600" s="140" t="s">
        <v>615</v>
      </c>
      <c r="B600" s="66" t="s">
        <v>243</v>
      </c>
      <c r="C600" s="68" t="s">
        <v>728</v>
      </c>
      <c r="D600" s="132">
        <v>3.78E-2</v>
      </c>
      <c r="E600" s="9"/>
      <c r="F600" s="9"/>
      <c r="G600" s="9"/>
      <c r="H600" s="9"/>
      <c r="I600" s="9"/>
    </row>
    <row r="601" spans="1:9">
      <c r="A601" s="140" t="s">
        <v>616</v>
      </c>
      <c r="B601" s="66" t="s">
        <v>243</v>
      </c>
      <c r="C601" s="68" t="s">
        <v>728</v>
      </c>
      <c r="D601" s="132">
        <v>0.43</v>
      </c>
      <c r="E601" s="9"/>
      <c r="F601" s="9"/>
      <c r="G601" s="9"/>
      <c r="H601" s="9"/>
      <c r="I601" s="9"/>
    </row>
    <row r="602" spans="1:9">
      <c r="A602" s="138" t="s">
        <v>479</v>
      </c>
      <c r="B602" s="66" t="s">
        <v>243</v>
      </c>
      <c r="C602" s="68" t="s">
        <v>728</v>
      </c>
      <c r="D602" s="91">
        <v>5289</v>
      </c>
      <c r="E602" s="9"/>
      <c r="F602" s="9"/>
      <c r="G602" s="9"/>
      <c r="H602" s="9"/>
      <c r="I602" s="9"/>
    </row>
    <row r="603" spans="1:9">
      <c r="A603" s="108"/>
      <c r="B603" s="66" t="s">
        <v>243</v>
      </c>
      <c r="C603" s="68" t="s">
        <v>728</v>
      </c>
      <c r="D603" s="9"/>
      <c r="E603" s="9"/>
      <c r="F603" s="9"/>
      <c r="G603" s="9"/>
      <c r="H603" s="9"/>
      <c r="I603" s="9"/>
    </row>
    <row r="604" spans="1:9" ht="24">
      <c r="A604" s="45" t="s">
        <v>718</v>
      </c>
      <c r="B604" s="66" t="s">
        <v>243</v>
      </c>
      <c r="C604" s="68" t="s">
        <v>728</v>
      </c>
      <c r="D604" s="9"/>
      <c r="E604" s="9"/>
      <c r="F604" s="9"/>
      <c r="G604" s="9"/>
      <c r="H604" s="9"/>
      <c r="I604" s="9"/>
    </row>
    <row r="605" spans="1:9">
      <c r="A605" s="108" t="s">
        <v>592</v>
      </c>
      <c r="B605" s="66" t="s">
        <v>243</v>
      </c>
      <c r="C605" s="68" t="s">
        <v>728</v>
      </c>
      <c r="D605" s="132">
        <v>1.5800000000000002E-2</v>
      </c>
      <c r="E605" s="9"/>
      <c r="F605" s="9"/>
      <c r="G605" s="9"/>
      <c r="H605" s="9"/>
      <c r="I605" s="9"/>
    </row>
    <row r="606" spans="1:9">
      <c r="A606" s="108" t="s">
        <v>593</v>
      </c>
      <c r="B606" s="66" t="s">
        <v>243</v>
      </c>
      <c r="C606" s="68" t="s">
        <v>728</v>
      </c>
      <c r="D606" s="132">
        <v>8.2400000000000001E-2</v>
      </c>
      <c r="E606" s="9"/>
      <c r="F606" s="9"/>
      <c r="G606" s="9"/>
      <c r="H606" s="9"/>
      <c r="I606" s="9"/>
    </row>
    <row r="607" spans="1:9">
      <c r="A607" s="108" t="s">
        <v>594</v>
      </c>
      <c r="B607" s="66" t="s">
        <v>243</v>
      </c>
      <c r="C607" s="68" t="s">
        <v>728</v>
      </c>
      <c r="D607" s="132">
        <v>9.3399999999999997E-2</v>
      </c>
      <c r="E607" s="9"/>
      <c r="F607" s="9"/>
      <c r="G607" s="9"/>
      <c r="H607" s="9"/>
      <c r="I607" s="9"/>
    </row>
    <row r="608" spans="1:9">
      <c r="A608" s="108" t="s">
        <v>595</v>
      </c>
      <c r="B608" s="66" t="s">
        <v>243</v>
      </c>
      <c r="C608" s="68" t="s">
        <v>728</v>
      </c>
      <c r="D608" s="132">
        <v>0.11199999999999999</v>
      </c>
      <c r="E608" s="9"/>
      <c r="F608" s="9"/>
      <c r="G608" s="9"/>
      <c r="H608" s="9"/>
      <c r="I608" s="9"/>
    </row>
    <row r="609" spans="1:9">
      <c r="A609" s="108" t="s">
        <v>596</v>
      </c>
      <c r="B609" s="66" t="s">
        <v>243</v>
      </c>
      <c r="C609" s="68" t="s">
        <v>728</v>
      </c>
      <c r="D609" s="132">
        <v>0.66200000000000003</v>
      </c>
      <c r="E609" s="9"/>
      <c r="F609" s="9"/>
      <c r="G609" s="9"/>
      <c r="H609" s="9"/>
      <c r="I609" s="9"/>
    </row>
    <row r="610" spans="1:9">
      <c r="A610" s="108" t="s">
        <v>617</v>
      </c>
      <c r="B610" s="66" t="s">
        <v>243</v>
      </c>
      <c r="C610" s="68" t="s">
        <v>728</v>
      </c>
      <c r="D610" s="132">
        <v>3.4599999999999999E-2</v>
      </c>
      <c r="E610" s="9"/>
      <c r="F610" s="9"/>
      <c r="G610" s="9"/>
      <c r="H610" s="9"/>
      <c r="I610" s="9"/>
    </row>
    <row r="611" spans="1:9">
      <c r="A611" s="138" t="s">
        <v>479</v>
      </c>
      <c r="B611" s="66" t="s">
        <v>243</v>
      </c>
      <c r="C611" s="68" t="s">
        <v>728</v>
      </c>
      <c r="D611" s="91">
        <v>1524</v>
      </c>
      <c r="E611" s="9"/>
      <c r="F611" s="9"/>
      <c r="G611" s="9"/>
      <c r="H611" s="9"/>
      <c r="I611" s="9"/>
    </row>
    <row r="612" spans="1:9">
      <c r="A612" s="108"/>
      <c r="B612" s="66" t="s">
        <v>243</v>
      </c>
      <c r="C612" s="68" t="s">
        <v>728</v>
      </c>
      <c r="D612" s="9"/>
      <c r="E612" s="9"/>
      <c r="F612" s="9"/>
      <c r="G612" s="9"/>
      <c r="H612" s="9"/>
      <c r="I612" s="9"/>
    </row>
    <row r="613" spans="1:9" ht="24">
      <c r="A613" s="140" t="s">
        <v>618</v>
      </c>
      <c r="B613" s="66" t="s">
        <v>243</v>
      </c>
      <c r="C613" s="68" t="s">
        <v>728</v>
      </c>
      <c r="D613" s="9"/>
      <c r="E613" s="9"/>
      <c r="F613" s="9"/>
      <c r="G613" s="9"/>
      <c r="H613" s="9"/>
      <c r="I613" s="9"/>
    </row>
    <row r="614" spans="1:9">
      <c r="A614" s="108" t="s">
        <v>619</v>
      </c>
      <c r="B614" s="66" t="s">
        <v>243</v>
      </c>
      <c r="C614" s="68" t="s">
        <v>728</v>
      </c>
      <c r="D614" s="132">
        <v>0.50600000000000001</v>
      </c>
      <c r="E614" s="9"/>
      <c r="F614" s="9"/>
      <c r="G614" s="9"/>
      <c r="H614" s="9"/>
      <c r="I614" s="9"/>
    </row>
    <row r="615" spans="1:9">
      <c r="A615" s="141" t="s">
        <v>620</v>
      </c>
      <c r="B615" s="66" t="s">
        <v>243</v>
      </c>
      <c r="C615" s="68" t="s">
        <v>728</v>
      </c>
      <c r="D615" s="132">
        <v>0.219</v>
      </c>
      <c r="E615" s="9"/>
      <c r="F615" s="9"/>
      <c r="G615" s="9"/>
      <c r="H615" s="9"/>
      <c r="I615" s="9"/>
    </row>
    <row r="616" spans="1:9">
      <c r="A616" s="141" t="s">
        <v>621</v>
      </c>
      <c r="B616" s="66" t="s">
        <v>243</v>
      </c>
      <c r="C616" s="68" t="s">
        <v>728</v>
      </c>
      <c r="D616" s="132">
        <v>0.10099999999999999</v>
      </c>
      <c r="E616" s="9"/>
      <c r="F616" s="9"/>
      <c r="G616" s="9"/>
      <c r="H616" s="9"/>
      <c r="I616" s="9"/>
    </row>
    <row r="617" spans="1:9">
      <c r="A617" s="141" t="s">
        <v>622</v>
      </c>
      <c r="B617" s="66" t="s">
        <v>243</v>
      </c>
      <c r="C617" s="68" t="s">
        <v>728</v>
      </c>
      <c r="D617" s="132">
        <v>7.5400000000000009E-2</v>
      </c>
      <c r="E617" s="9"/>
      <c r="F617" s="9"/>
      <c r="G617" s="9"/>
      <c r="H617" s="9"/>
      <c r="I617" s="9"/>
    </row>
    <row r="618" spans="1:9">
      <c r="A618" s="108" t="s">
        <v>623</v>
      </c>
      <c r="B618" s="66" t="s">
        <v>243</v>
      </c>
      <c r="C618" s="68" t="s">
        <v>728</v>
      </c>
      <c r="D618" s="132">
        <v>9.8699999999999996E-2</v>
      </c>
      <c r="E618" s="9"/>
      <c r="F618" s="9"/>
      <c r="G618" s="9"/>
      <c r="H618" s="9"/>
      <c r="I618" s="9"/>
    </row>
    <row r="619" spans="1:9">
      <c r="A619" s="138" t="s">
        <v>479</v>
      </c>
      <c r="B619" s="66" t="s">
        <v>243</v>
      </c>
      <c r="C619" s="68" t="s">
        <v>728</v>
      </c>
      <c r="D619" s="91">
        <v>5286</v>
      </c>
      <c r="E619" s="9"/>
      <c r="F619" s="9"/>
      <c r="G619" s="9"/>
      <c r="H619" s="9"/>
      <c r="I619" s="9"/>
    </row>
    <row r="620" spans="1:9">
      <c r="A620" s="108"/>
      <c r="B620" s="66" t="s">
        <v>243</v>
      </c>
      <c r="C620" s="68" t="s">
        <v>728</v>
      </c>
      <c r="D620" s="134"/>
      <c r="E620" s="9"/>
      <c r="F620" s="9"/>
      <c r="G620" s="9"/>
      <c r="H620" s="9"/>
      <c r="I620" s="9"/>
    </row>
    <row r="621" spans="1:9">
      <c r="A621" s="108"/>
      <c r="B621" s="66" t="s">
        <v>243</v>
      </c>
      <c r="C621" s="68" t="s">
        <v>728</v>
      </c>
      <c r="D621" s="134"/>
      <c r="E621" s="9"/>
      <c r="F621" s="9"/>
      <c r="G621" s="9"/>
      <c r="H621" s="9"/>
      <c r="I621" s="9"/>
    </row>
    <row r="622" spans="1:9">
      <c r="A622" s="136" t="s">
        <v>624</v>
      </c>
      <c r="B622" s="66" t="s">
        <v>243</v>
      </c>
      <c r="C622" s="68" t="s">
        <v>728</v>
      </c>
      <c r="D622" s="131"/>
      <c r="E622" s="9"/>
      <c r="F622" s="9"/>
      <c r="G622" s="9"/>
      <c r="H622" s="9"/>
      <c r="I622" s="9"/>
    </row>
    <row r="623" spans="1:9">
      <c r="A623" s="108"/>
      <c r="B623" s="66" t="s">
        <v>243</v>
      </c>
      <c r="C623" s="68" t="s">
        <v>728</v>
      </c>
      <c r="D623" s="134"/>
      <c r="E623" s="9"/>
      <c r="F623" s="9"/>
      <c r="G623" s="9"/>
      <c r="H623" s="9"/>
      <c r="I623" s="9"/>
    </row>
    <row r="624" spans="1:9">
      <c r="A624" s="36" t="s">
        <v>625</v>
      </c>
      <c r="B624" s="66" t="s">
        <v>243</v>
      </c>
      <c r="C624" s="68" t="s">
        <v>728</v>
      </c>
      <c r="D624" s="132">
        <v>0.622</v>
      </c>
      <c r="E624" s="9"/>
      <c r="F624" s="9"/>
      <c r="G624" s="9"/>
      <c r="H624" s="9"/>
      <c r="I624" s="9"/>
    </row>
    <row r="625" spans="1:9">
      <c r="A625" s="138" t="s">
        <v>479</v>
      </c>
      <c r="B625" s="66" t="s">
        <v>243</v>
      </c>
      <c r="C625" s="68" t="s">
        <v>728</v>
      </c>
      <c r="D625" s="91">
        <v>5276</v>
      </c>
      <c r="E625" s="9"/>
      <c r="F625" s="9"/>
      <c r="G625" s="9"/>
      <c r="H625" s="9"/>
      <c r="I625" s="9"/>
    </row>
    <row r="626" spans="1:9">
      <c r="A626" s="108"/>
      <c r="B626" s="66" t="s">
        <v>243</v>
      </c>
      <c r="C626" s="68" t="s">
        <v>728</v>
      </c>
      <c r="D626" s="134"/>
      <c r="E626" s="9"/>
      <c r="F626" s="9"/>
      <c r="G626" s="9"/>
      <c r="H626" s="9"/>
      <c r="I626" s="9"/>
    </row>
    <row r="627" spans="1:9">
      <c r="A627" s="36" t="s">
        <v>626</v>
      </c>
      <c r="B627" s="66" t="s">
        <v>243</v>
      </c>
      <c r="C627" s="68" t="s">
        <v>728</v>
      </c>
      <c r="D627" s="134"/>
      <c r="E627" s="9"/>
      <c r="F627" s="9"/>
      <c r="G627" s="9"/>
      <c r="H627" s="9"/>
      <c r="I627" s="9"/>
    </row>
    <row r="628" spans="1:9">
      <c r="A628" s="108" t="s">
        <v>627</v>
      </c>
      <c r="B628" s="66" t="s">
        <v>243</v>
      </c>
      <c r="C628" s="68" t="s">
        <v>728</v>
      </c>
      <c r="D628" s="132">
        <v>0.33700000000000002</v>
      </c>
      <c r="E628" s="9"/>
      <c r="F628" s="9"/>
      <c r="G628" s="9"/>
      <c r="H628" s="9"/>
      <c r="I628" s="9"/>
    </row>
    <row r="629" spans="1:9">
      <c r="A629" s="139" t="s">
        <v>628</v>
      </c>
      <c r="B629" s="66" t="s">
        <v>243</v>
      </c>
      <c r="C629" s="68" t="s">
        <v>728</v>
      </c>
      <c r="D629" s="132">
        <v>0.115</v>
      </c>
      <c r="E629" s="9"/>
      <c r="F629" s="9"/>
      <c r="G629" s="9"/>
      <c r="H629" s="9"/>
      <c r="I629" s="9"/>
    </row>
    <row r="630" spans="1:9">
      <c r="A630" s="139" t="s">
        <v>629</v>
      </c>
      <c r="B630" s="66" t="s">
        <v>243</v>
      </c>
      <c r="C630" s="68" t="s">
        <v>728</v>
      </c>
      <c r="D630" s="132">
        <v>3.2899999999999999E-2</v>
      </c>
      <c r="E630" s="9"/>
      <c r="F630" s="9"/>
      <c r="G630" s="9"/>
      <c r="H630" s="9"/>
      <c r="I630" s="9"/>
    </row>
    <row r="631" spans="1:9">
      <c r="A631" s="108" t="s">
        <v>630</v>
      </c>
      <c r="B631" s="66" t="s">
        <v>243</v>
      </c>
      <c r="C631" s="68" t="s">
        <v>728</v>
      </c>
      <c r="D631" s="132">
        <v>1.44E-2</v>
      </c>
      <c r="E631" s="9"/>
      <c r="F631" s="9"/>
      <c r="G631" s="9"/>
      <c r="H631" s="9"/>
      <c r="I631" s="9"/>
    </row>
    <row r="632" spans="1:9">
      <c r="A632" s="108" t="s">
        <v>631</v>
      </c>
      <c r="B632" s="66" t="s">
        <v>243</v>
      </c>
      <c r="C632" s="68" t="s">
        <v>728</v>
      </c>
      <c r="D632" s="132">
        <v>1.78E-2</v>
      </c>
      <c r="E632" s="9"/>
      <c r="F632" s="9"/>
      <c r="G632" s="9"/>
      <c r="H632" s="9"/>
      <c r="I632" s="9"/>
    </row>
    <row r="633" spans="1:9">
      <c r="A633" s="108" t="s">
        <v>597</v>
      </c>
      <c r="B633" s="66" t="s">
        <v>243</v>
      </c>
      <c r="C633" s="68" t="s">
        <v>728</v>
      </c>
      <c r="D633" s="132">
        <v>0.48299999999999998</v>
      </c>
      <c r="E633" s="9"/>
      <c r="F633" s="9"/>
      <c r="G633" s="9"/>
      <c r="H633" s="9"/>
      <c r="I633" s="9"/>
    </row>
    <row r="634" spans="1:9">
      <c r="A634" s="138" t="s">
        <v>479</v>
      </c>
      <c r="B634" s="66" t="s">
        <v>243</v>
      </c>
      <c r="C634" s="68" t="s">
        <v>728</v>
      </c>
      <c r="D634" s="91">
        <v>4513</v>
      </c>
      <c r="E634" s="9"/>
      <c r="F634" s="9"/>
      <c r="G634" s="9"/>
      <c r="H634" s="9"/>
      <c r="I634" s="9"/>
    </row>
    <row r="635" spans="1:9">
      <c r="A635" s="138"/>
      <c r="B635" s="66" t="s">
        <v>243</v>
      </c>
      <c r="C635" s="68" t="s">
        <v>728</v>
      </c>
      <c r="D635" s="134"/>
      <c r="E635" s="9"/>
      <c r="F635" s="9"/>
      <c r="G635" s="9"/>
      <c r="H635" s="9"/>
      <c r="I635" s="9"/>
    </row>
    <row r="636" spans="1:9" ht="24">
      <c r="A636" s="45" t="s">
        <v>719</v>
      </c>
      <c r="B636" s="66" t="s">
        <v>243</v>
      </c>
      <c r="C636" s="68" t="s">
        <v>728</v>
      </c>
      <c r="D636" s="134"/>
      <c r="E636" s="9"/>
      <c r="F636" s="9"/>
      <c r="G636" s="9"/>
      <c r="H636" s="9"/>
      <c r="I636" s="9"/>
    </row>
    <row r="637" spans="1:9">
      <c r="A637" s="36" t="s">
        <v>632</v>
      </c>
      <c r="B637" s="66" t="s">
        <v>243</v>
      </c>
      <c r="C637" s="68" t="s">
        <v>728</v>
      </c>
      <c r="D637" s="132">
        <v>0.98599999999999999</v>
      </c>
      <c r="E637" s="9"/>
      <c r="F637" s="9"/>
      <c r="G637" s="9"/>
      <c r="H637" s="9"/>
      <c r="I637" s="9"/>
    </row>
    <row r="638" spans="1:9">
      <c r="A638" s="36" t="s">
        <v>633</v>
      </c>
      <c r="B638" s="66" t="s">
        <v>243</v>
      </c>
      <c r="C638" s="68" t="s">
        <v>728</v>
      </c>
      <c r="D638" s="132">
        <v>7.4400000000000008E-2</v>
      </c>
      <c r="E638" s="9"/>
      <c r="F638" s="9"/>
      <c r="G638" s="9"/>
      <c r="H638" s="9"/>
      <c r="I638" s="9"/>
    </row>
    <row r="639" spans="1:9">
      <c r="A639" s="36" t="s">
        <v>634</v>
      </c>
      <c r="B639" s="66" t="s">
        <v>243</v>
      </c>
      <c r="C639" s="68" t="s">
        <v>728</v>
      </c>
      <c r="D639" s="132">
        <v>1.95E-2</v>
      </c>
      <c r="E639" s="9"/>
      <c r="F639" s="9"/>
      <c r="G639" s="9"/>
      <c r="H639" s="9"/>
      <c r="I639" s="9"/>
    </row>
    <row r="640" spans="1:9">
      <c r="A640" s="36" t="s">
        <v>635</v>
      </c>
      <c r="B640" s="66" t="s">
        <v>243</v>
      </c>
      <c r="C640" s="68" t="s">
        <v>728</v>
      </c>
      <c r="D640" s="132">
        <v>0.153</v>
      </c>
      <c r="E640" s="9"/>
      <c r="F640" s="9"/>
      <c r="G640" s="9"/>
      <c r="H640" s="9"/>
      <c r="I640" s="9"/>
    </row>
    <row r="641" spans="1:9">
      <c r="A641" s="36" t="s">
        <v>636</v>
      </c>
      <c r="B641" s="66" t="s">
        <v>243</v>
      </c>
      <c r="C641" s="68" t="s">
        <v>728</v>
      </c>
      <c r="D641" s="132">
        <v>9.4100000000000003E-2</v>
      </c>
      <c r="E641" s="9"/>
      <c r="F641" s="9"/>
      <c r="G641" s="9"/>
      <c r="H641" s="9"/>
      <c r="I641" s="9"/>
    </row>
    <row r="642" spans="1:9">
      <c r="A642" s="36" t="s">
        <v>637</v>
      </c>
      <c r="B642" s="66" t="s">
        <v>243</v>
      </c>
      <c r="C642" s="68" t="s">
        <v>728</v>
      </c>
      <c r="D642" s="132">
        <v>6.88E-2</v>
      </c>
      <c r="E642" s="9"/>
      <c r="F642" s="9"/>
      <c r="G642" s="9"/>
      <c r="H642" s="9"/>
      <c r="I642" s="9"/>
    </row>
    <row r="643" spans="1:9">
      <c r="A643" s="138" t="s">
        <v>479</v>
      </c>
      <c r="B643" s="66" t="s">
        <v>243</v>
      </c>
      <c r="C643" s="68" t="s">
        <v>728</v>
      </c>
      <c r="D643" s="91">
        <v>2614</v>
      </c>
      <c r="E643" s="9"/>
      <c r="F643" s="9"/>
      <c r="G643" s="9"/>
      <c r="H643" s="9"/>
      <c r="I643" s="9"/>
    </row>
    <row r="644" spans="1:9">
      <c r="A644" s="108"/>
      <c r="B644" s="66" t="s">
        <v>243</v>
      </c>
      <c r="C644" s="68" t="s">
        <v>728</v>
      </c>
      <c r="D644" s="134"/>
      <c r="E644" s="9"/>
      <c r="F644" s="9"/>
      <c r="G644" s="9"/>
      <c r="H644" s="9"/>
      <c r="I644" s="9"/>
    </row>
    <row r="645" spans="1:9">
      <c r="A645" s="108"/>
      <c r="B645" s="66" t="s">
        <v>243</v>
      </c>
      <c r="C645" s="68" t="s">
        <v>728</v>
      </c>
      <c r="D645" s="134"/>
      <c r="E645" s="9"/>
      <c r="F645" s="9"/>
      <c r="G645" s="9"/>
      <c r="H645" s="9"/>
      <c r="I645" s="9"/>
    </row>
    <row r="646" spans="1:9" ht="24">
      <c r="A646" s="45" t="s">
        <v>720</v>
      </c>
      <c r="B646" s="66" t="s">
        <v>243</v>
      </c>
      <c r="C646" s="68" t="s">
        <v>728</v>
      </c>
      <c r="D646" s="134"/>
      <c r="E646" s="9"/>
      <c r="F646" s="9"/>
      <c r="G646" s="9"/>
      <c r="H646" s="9"/>
      <c r="I646" s="9"/>
    </row>
    <row r="647" spans="1:9">
      <c r="A647" s="36" t="s">
        <v>638</v>
      </c>
      <c r="B647" s="66" t="s">
        <v>243</v>
      </c>
      <c r="C647" s="68" t="s">
        <v>728</v>
      </c>
      <c r="D647" s="132">
        <v>0.59799999999999998</v>
      </c>
      <c r="E647" s="9"/>
      <c r="F647" s="9"/>
      <c r="G647" s="9"/>
      <c r="H647" s="9"/>
      <c r="I647" s="9"/>
    </row>
    <row r="648" spans="1:9">
      <c r="A648" s="36" t="s">
        <v>639</v>
      </c>
      <c r="B648" s="66" t="s">
        <v>243</v>
      </c>
      <c r="C648" s="68" t="s">
        <v>728</v>
      </c>
      <c r="D648" s="132">
        <v>0.59299999999999997</v>
      </c>
      <c r="E648" s="9"/>
      <c r="F648" s="9"/>
      <c r="G648" s="9"/>
      <c r="H648" s="9"/>
      <c r="I648" s="9"/>
    </row>
    <row r="649" spans="1:9">
      <c r="A649" s="45" t="s">
        <v>640</v>
      </c>
      <c r="B649" s="66" t="s">
        <v>243</v>
      </c>
      <c r="C649" s="68" t="s">
        <v>728</v>
      </c>
      <c r="D649" s="132">
        <v>0.10400000000000001</v>
      </c>
      <c r="E649" s="9"/>
      <c r="F649" s="9"/>
      <c r="G649" s="9"/>
      <c r="H649" s="9"/>
      <c r="I649" s="9"/>
    </row>
    <row r="650" spans="1:9">
      <c r="A650" s="45" t="s">
        <v>641</v>
      </c>
      <c r="B650" s="66" t="s">
        <v>243</v>
      </c>
      <c r="C650" s="68" t="s">
        <v>728</v>
      </c>
      <c r="D650" s="132">
        <v>9.4800000000000009E-2</v>
      </c>
      <c r="E650" s="9"/>
      <c r="F650" s="9"/>
      <c r="G650" s="9"/>
      <c r="H650" s="9"/>
      <c r="I650" s="9"/>
    </row>
    <row r="651" spans="1:9">
      <c r="A651" s="45" t="s">
        <v>642</v>
      </c>
      <c r="B651" s="66" t="s">
        <v>243</v>
      </c>
      <c r="C651" s="68" t="s">
        <v>728</v>
      </c>
      <c r="D651" s="132">
        <v>2.5099999999999997E-2</v>
      </c>
      <c r="E651" s="9"/>
      <c r="F651" s="9"/>
      <c r="G651" s="9"/>
      <c r="H651" s="9"/>
      <c r="I651" s="9"/>
    </row>
    <row r="652" spans="1:9">
      <c r="A652" s="45" t="s">
        <v>643</v>
      </c>
      <c r="B652" s="66" t="s">
        <v>243</v>
      </c>
      <c r="C652" s="68" t="s">
        <v>728</v>
      </c>
      <c r="D652" s="132">
        <v>2.3599999999999999E-2</v>
      </c>
      <c r="E652" s="9"/>
      <c r="F652" s="9"/>
      <c r="G652" s="9"/>
      <c r="H652" s="9"/>
      <c r="I652" s="9"/>
    </row>
    <row r="653" spans="1:9">
      <c r="A653" s="45" t="s">
        <v>644</v>
      </c>
      <c r="B653" s="66" t="s">
        <v>243</v>
      </c>
      <c r="C653" s="68" t="s">
        <v>728</v>
      </c>
      <c r="D653" s="132">
        <v>0</v>
      </c>
      <c r="E653" s="9"/>
      <c r="F653" s="9"/>
      <c r="G653" s="9"/>
      <c r="H653" s="9"/>
      <c r="I653" s="9"/>
    </row>
    <row r="654" spans="1:9">
      <c r="A654" s="138" t="s">
        <v>479</v>
      </c>
      <c r="B654" s="66" t="s">
        <v>243</v>
      </c>
      <c r="C654" s="68" t="s">
        <v>728</v>
      </c>
      <c r="D654" s="91">
        <v>2476</v>
      </c>
      <c r="E654" s="9"/>
      <c r="F654" s="9"/>
      <c r="G654" s="9"/>
      <c r="H654" s="9"/>
      <c r="I654" s="9"/>
    </row>
    <row r="655" spans="1:9">
      <c r="A655" s="108"/>
      <c r="B655" s="66" t="s">
        <v>243</v>
      </c>
      <c r="C655" s="68" t="s">
        <v>728</v>
      </c>
      <c r="D655" s="134"/>
      <c r="E655" s="9"/>
      <c r="F655" s="9"/>
      <c r="G655" s="9"/>
      <c r="H655" s="9"/>
      <c r="I655" s="9"/>
    </row>
    <row r="656" spans="1:9">
      <c r="A656" s="108"/>
      <c r="B656" s="66" t="s">
        <v>243</v>
      </c>
      <c r="C656" s="68" t="s">
        <v>728</v>
      </c>
      <c r="D656" s="134"/>
      <c r="E656" s="9"/>
      <c r="F656" s="9"/>
      <c r="G656" s="9"/>
      <c r="H656" s="9"/>
      <c r="I656" s="9"/>
    </row>
    <row r="657" spans="1:9" ht="24">
      <c r="A657" s="45" t="s">
        <v>721</v>
      </c>
      <c r="B657" s="66" t="s">
        <v>243</v>
      </c>
      <c r="C657" s="68" t="s">
        <v>728</v>
      </c>
      <c r="D657" s="134"/>
      <c r="E657" s="9"/>
      <c r="F657" s="9"/>
      <c r="G657" s="9"/>
      <c r="H657" s="9"/>
      <c r="I657" s="9"/>
    </row>
    <row r="658" spans="1:9">
      <c r="A658" s="45" t="s">
        <v>645</v>
      </c>
      <c r="B658" s="66" t="s">
        <v>243</v>
      </c>
      <c r="C658" s="68" t="s">
        <v>728</v>
      </c>
      <c r="D658" s="132">
        <v>0.86799999999999999</v>
      </c>
      <c r="E658" s="9"/>
      <c r="F658" s="9"/>
      <c r="G658" s="9"/>
      <c r="H658" s="9"/>
      <c r="I658" s="9"/>
    </row>
    <row r="659" spans="1:9">
      <c r="A659" s="45" t="s">
        <v>646</v>
      </c>
      <c r="B659" s="66" t="s">
        <v>243</v>
      </c>
      <c r="C659" s="68" t="s">
        <v>728</v>
      </c>
      <c r="D659" s="132">
        <v>0.86299999999999999</v>
      </c>
      <c r="E659" s="9"/>
      <c r="F659" s="9"/>
      <c r="G659" s="9"/>
      <c r="H659" s="9"/>
      <c r="I659" s="9"/>
    </row>
    <row r="660" spans="1:9">
      <c r="A660" s="45" t="s">
        <v>647</v>
      </c>
      <c r="B660" s="66" t="s">
        <v>243</v>
      </c>
      <c r="C660" s="68" t="s">
        <v>728</v>
      </c>
      <c r="D660" s="132">
        <v>0.73099999999999998</v>
      </c>
      <c r="E660" s="9"/>
      <c r="F660" s="9"/>
      <c r="G660" s="9"/>
      <c r="H660" s="9"/>
      <c r="I660" s="9"/>
    </row>
    <row r="661" spans="1:9">
      <c r="A661" s="45" t="s">
        <v>648</v>
      </c>
      <c r="B661" s="66" t="s">
        <v>243</v>
      </c>
      <c r="C661" s="68" t="s">
        <v>728</v>
      </c>
      <c r="D661" s="132">
        <v>0.44900000000000001</v>
      </c>
      <c r="E661" s="9"/>
      <c r="F661" s="9"/>
      <c r="G661" s="9"/>
      <c r="H661" s="9"/>
      <c r="I661" s="9"/>
    </row>
    <row r="662" spans="1:9">
      <c r="A662" s="45" t="s">
        <v>649</v>
      </c>
      <c r="B662" s="66" t="s">
        <v>243</v>
      </c>
      <c r="C662" s="68" t="s">
        <v>728</v>
      </c>
      <c r="D662" s="132">
        <v>0.623</v>
      </c>
      <c r="E662" s="9"/>
      <c r="F662" s="9"/>
      <c r="G662" s="9"/>
      <c r="H662" s="9"/>
      <c r="I662" s="9"/>
    </row>
    <row r="663" spans="1:9">
      <c r="A663" s="45" t="s">
        <v>650</v>
      </c>
      <c r="B663" s="66" t="s">
        <v>243</v>
      </c>
      <c r="C663" s="68" t="s">
        <v>728</v>
      </c>
      <c r="D663" s="132">
        <v>6.3700000000000007E-2</v>
      </c>
      <c r="E663" s="9"/>
      <c r="F663" s="9"/>
      <c r="G663" s="9"/>
      <c r="H663" s="9"/>
      <c r="I663" s="9"/>
    </row>
    <row r="664" spans="1:9">
      <c r="A664" s="45" t="s">
        <v>651</v>
      </c>
      <c r="B664" s="66" t="s">
        <v>243</v>
      </c>
      <c r="C664" s="68" t="s">
        <v>728</v>
      </c>
      <c r="D664" s="132">
        <v>0.19800000000000001</v>
      </c>
      <c r="E664" s="9"/>
      <c r="F664" s="9"/>
      <c r="G664" s="9"/>
      <c r="H664" s="9"/>
      <c r="I664" s="9"/>
    </row>
    <row r="665" spans="1:9">
      <c r="A665" s="45" t="s">
        <v>652</v>
      </c>
      <c r="B665" s="66" t="s">
        <v>243</v>
      </c>
      <c r="C665" s="68" t="s">
        <v>728</v>
      </c>
      <c r="D665" s="132">
        <v>5.2900000000000003E-2</v>
      </c>
      <c r="E665" s="9"/>
      <c r="F665" s="9"/>
      <c r="G665" s="9"/>
      <c r="H665" s="9"/>
      <c r="I665" s="9"/>
    </row>
    <row r="666" spans="1:9">
      <c r="A666" s="45" t="s">
        <v>653</v>
      </c>
      <c r="B666" s="66" t="s">
        <v>243</v>
      </c>
      <c r="C666" s="68" t="s">
        <v>728</v>
      </c>
      <c r="D666" s="132">
        <v>0.318</v>
      </c>
      <c r="E666" s="9"/>
      <c r="F666" s="9"/>
      <c r="G666" s="9"/>
      <c r="H666" s="9"/>
      <c r="I666" s="9"/>
    </row>
    <row r="667" spans="1:9" ht="24">
      <c r="A667" s="45" t="s">
        <v>654</v>
      </c>
      <c r="B667" s="66" t="s">
        <v>243</v>
      </c>
      <c r="C667" s="68" t="s">
        <v>728</v>
      </c>
      <c r="D667" s="132">
        <v>0.26600000000000001</v>
      </c>
      <c r="E667" s="9"/>
      <c r="F667" s="9"/>
      <c r="G667" s="9"/>
      <c r="H667" s="9"/>
      <c r="I667" s="9"/>
    </row>
    <row r="668" spans="1:9">
      <c r="A668" s="45" t="s">
        <v>655</v>
      </c>
      <c r="B668" s="66" t="s">
        <v>243</v>
      </c>
      <c r="C668" s="68" t="s">
        <v>728</v>
      </c>
      <c r="D668" s="132">
        <v>0.20300000000000001</v>
      </c>
      <c r="E668" s="9"/>
      <c r="F668" s="9"/>
      <c r="G668" s="9"/>
      <c r="H668" s="9"/>
      <c r="I668" s="9"/>
    </row>
    <row r="669" spans="1:9">
      <c r="A669" s="45" t="s">
        <v>656</v>
      </c>
      <c r="B669" s="66" t="s">
        <v>243</v>
      </c>
      <c r="C669" s="68" t="s">
        <v>728</v>
      </c>
      <c r="D669" s="132">
        <v>8.8199999999999997E-3</v>
      </c>
      <c r="E669" s="9"/>
      <c r="F669" s="9"/>
      <c r="G669" s="9"/>
      <c r="H669" s="9"/>
      <c r="I669" s="9"/>
    </row>
    <row r="670" spans="1:9">
      <c r="A670" s="45" t="s">
        <v>285</v>
      </c>
      <c r="B670" s="66" t="s">
        <v>243</v>
      </c>
      <c r="C670" s="68" t="s">
        <v>728</v>
      </c>
      <c r="D670" s="132">
        <v>7.9299999999999995E-2</v>
      </c>
      <c r="E670" s="9"/>
      <c r="F670" s="9"/>
      <c r="G670" s="9"/>
      <c r="H670" s="9"/>
      <c r="I670" s="9"/>
    </row>
    <row r="671" spans="1:9">
      <c r="A671" s="45" t="s">
        <v>616</v>
      </c>
      <c r="B671" s="66" t="s">
        <v>243</v>
      </c>
      <c r="C671" s="68" t="s">
        <v>728</v>
      </c>
      <c r="D671" s="132">
        <v>2.96E-3</v>
      </c>
      <c r="E671" s="9"/>
      <c r="F671" s="9"/>
      <c r="G671" s="9"/>
      <c r="H671" s="9"/>
      <c r="I671" s="9"/>
    </row>
    <row r="672" spans="1:9">
      <c r="A672" s="138" t="s">
        <v>479</v>
      </c>
      <c r="B672" s="66" t="s">
        <v>243</v>
      </c>
      <c r="C672" s="68" t="s">
        <v>728</v>
      </c>
      <c r="D672" s="91">
        <v>2485</v>
      </c>
      <c r="E672" s="9"/>
      <c r="F672" s="9"/>
      <c r="G672" s="9"/>
      <c r="H672" s="9"/>
      <c r="I672" s="9"/>
    </row>
    <row r="673" spans="1:9">
      <c r="A673" s="45"/>
      <c r="B673" s="66" t="s">
        <v>243</v>
      </c>
      <c r="C673" s="68" t="s">
        <v>728</v>
      </c>
      <c r="D673" s="134"/>
      <c r="E673" s="9"/>
      <c r="F673" s="9"/>
      <c r="G673" s="9"/>
      <c r="H673" s="9"/>
      <c r="I673" s="9"/>
    </row>
    <row r="674" spans="1:9">
      <c r="A674" s="45" t="s">
        <v>657</v>
      </c>
      <c r="B674" s="66" t="s">
        <v>243</v>
      </c>
      <c r="C674" s="68" t="s">
        <v>728</v>
      </c>
      <c r="D674" s="132">
        <v>0.75600000000000001</v>
      </c>
      <c r="E674" s="9"/>
      <c r="F674" s="9"/>
      <c r="G674" s="9"/>
      <c r="H674" s="9"/>
      <c r="I674" s="9"/>
    </row>
    <row r="675" spans="1:9">
      <c r="A675" s="138" t="s">
        <v>479</v>
      </c>
      <c r="B675" s="66" t="s">
        <v>243</v>
      </c>
      <c r="C675" s="68" t="s">
        <v>728</v>
      </c>
      <c r="D675" s="91">
        <v>4609</v>
      </c>
      <c r="E675" s="9"/>
      <c r="F675" s="9"/>
      <c r="G675" s="9"/>
      <c r="H675" s="9"/>
      <c r="I675" s="9"/>
    </row>
    <row r="676" spans="1:9">
      <c r="A676" s="108"/>
      <c r="B676" s="66" t="s">
        <v>243</v>
      </c>
      <c r="C676" s="68" t="s">
        <v>728</v>
      </c>
      <c r="D676" s="134"/>
      <c r="E676" s="9"/>
      <c r="F676" s="9"/>
      <c r="G676" s="9"/>
      <c r="H676" s="9"/>
      <c r="I676" s="9"/>
    </row>
    <row r="677" spans="1:9">
      <c r="A677" s="108"/>
      <c r="B677" s="66" t="s">
        <v>243</v>
      </c>
      <c r="C677" s="68" t="s">
        <v>728</v>
      </c>
      <c r="D677" s="134"/>
      <c r="E677" s="9"/>
      <c r="F677" s="9"/>
      <c r="G677" s="9"/>
      <c r="H677" s="9"/>
      <c r="I677" s="9"/>
    </row>
    <row r="678" spans="1:9">
      <c r="A678" s="136" t="s">
        <v>658</v>
      </c>
      <c r="B678" s="66" t="s">
        <v>243</v>
      </c>
      <c r="C678" s="68" t="s">
        <v>728</v>
      </c>
      <c r="D678" s="131" t="s">
        <v>659</v>
      </c>
      <c r="E678" s="9"/>
      <c r="F678" s="9"/>
      <c r="G678" s="9"/>
      <c r="H678" s="9"/>
      <c r="I678" s="9"/>
    </row>
    <row r="679" spans="1:9">
      <c r="A679" s="108"/>
      <c r="B679" s="66" t="s">
        <v>243</v>
      </c>
      <c r="C679" s="68" t="s">
        <v>728</v>
      </c>
      <c r="D679" s="134"/>
      <c r="E679" s="9"/>
      <c r="F679" s="9"/>
      <c r="G679" s="9"/>
      <c r="H679" s="9"/>
      <c r="I679" s="9"/>
    </row>
    <row r="680" spans="1:9">
      <c r="A680" s="45" t="s">
        <v>660</v>
      </c>
      <c r="B680" s="66" t="s">
        <v>243</v>
      </c>
      <c r="C680" s="68" t="s">
        <v>728</v>
      </c>
      <c r="D680" s="134"/>
      <c r="E680" s="9"/>
      <c r="F680" s="9"/>
      <c r="G680" s="9"/>
      <c r="H680" s="9"/>
      <c r="I680" s="9"/>
    </row>
    <row r="681" spans="1:9">
      <c r="A681" s="45" t="s">
        <v>661</v>
      </c>
      <c r="B681" s="66" t="s">
        <v>243</v>
      </c>
      <c r="C681" s="68" t="s">
        <v>728</v>
      </c>
      <c r="D681" s="132">
        <v>0.16500000000000001</v>
      </c>
      <c r="E681" s="9"/>
      <c r="F681" s="9"/>
      <c r="G681" s="9"/>
      <c r="H681" s="9"/>
      <c r="I681" s="9"/>
    </row>
    <row r="682" spans="1:9">
      <c r="A682" s="45" t="s">
        <v>662</v>
      </c>
      <c r="B682" s="66" t="s">
        <v>243</v>
      </c>
      <c r="C682" s="68" t="s">
        <v>728</v>
      </c>
      <c r="D682" s="132">
        <v>5.2499999999999998E-2</v>
      </c>
      <c r="E682" s="9"/>
      <c r="F682" s="9"/>
      <c r="G682" s="9"/>
      <c r="H682" s="9"/>
      <c r="I682" s="9"/>
    </row>
    <row r="683" spans="1:9">
      <c r="A683" s="45" t="s">
        <v>663</v>
      </c>
      <c r="B683" s="66" t="s">
        <v>243</v>
      </c>
      <c r="C683" s="68" t="s">
        <v>728</v>
      </c>
      <c r="D683" s="132">
        <v>0.13300000000000001</v>
      </c>
      <c r="E683" s="9"/>
      <c r="F683" s="9"/>
      <c r="G683" s="9"/>
      <c r="H683" s="9"/>
      <c r="I683" s="9"/>
    </row>
    <row r="684" spans="1:9">
      <c r="A684" s="45" t="s">
        <v>664</v>
      </c>
      <c r="B684" s="66" t="s">
        <v>243</v>
      </c>
      <c r="C684" s="68" t="s">
        <v>728</v>
      </c>
      <c r="D684" s="132">
        <v>3.2799999999999996E-2</v>
      </c>
      <c r="E684" s="9"/>
      <c r="F684" s="9"/>
      <c r="G684" s="9"/>
      <c r="H684" s="9"/>
      <c r="I684" s="9"/>
    </row>
    <row r="685" spans="1:9">
      <c r="A685" s="45" t="s">
        <v>665</v>
      </c>
      <c r="B685" s="66" t="s">
        <v>243</v>
      </c>
      <c r="C685" s="68" t="s">
        <v>728</v>
      </c>
      <c r="D685" s="132">
        <v>7.0499999999999993E-2</v>
      </c>
      <c r="E685" s="9"/>
      <c r="F685" s="9"/>
      <c r="G685" s="9"/>
      <c r="H685" s="9"/>
      <c r="I685" s="9"/>
    </row>
    <row r="686" spans="1:9">
      <c r="A686" s="45" t="s">
        <v>666</v>
      </c>
      <c r="B686" s="66" t="s">
        <v>243</v>
      </c>
      <c r="C686" s="68" t="s">
        <v>728</v>
      </c>
      <c r="D686" s="132">
        <v>4.3499999999999997E-2</v>
      </c>
      <c r="E686" s="9"/>
      <c r="F686" s="9"/>
      <c r="G686" s="9"/>
      <c r="H686" s="9"/>
      <c r="I686" s="9"/>
    </row>
    <row r="687" spans="1:9">
      <c r="A687" s="138" t="s">
        <v>479</v>
      </c>
      <c r="B687" s="66" t="s">
        <v>243</v>
      </c>
      <c r="C687" s="68" t="s">
        <v>728</v>
      </c>
      <c r="D687" s="91">
        <v>5289</v>
      </c>
      <c r="E687" s="9"/>
      <c r="F687" s="9"/>
      <c r="G687" s="9"/>
      <c r="H687" s="9"/>
      <c r="I687" s="9"/>
    </row>
    <row r="688" spans="1:9">
      <c r="A688" s="138"/>
      <c r="B688" s="66" t="s">
        <v>243</v>
      </c>
      <c r="C688" s="68" t="s">
        <v>728</v>
      </c>
      <c r="D688" s="91"/>
      <c r="E688" s="9"/>
      <c r="F688" s="9"/>
      <c r="G688" s="9"/>
      <c r="H688" s="9"/>
      <c r="I688" s="9"/>
    </row>
    <row r="689" spans="1:9">
      <c r="A689" s="36" t="s">
        <v>667</v>
      </c>
      <c r="B689" s="66" t="s">
        <v>243</v>
      </c>
      <c r="C689" s="68" t="s">
        <v>728</v>
      </c>
      <c r="D689" s="132">
        <v>0.24</v>
      </c>
      <c r="E689" s="9"/>
      <c r="F689" s="9"/>
      <c r="G689" s="9"/>
      <c r="H689" s="9"/>
      <c r="I689" s="9"/>
    </row>
    <row r="690" spans="1:9">
      <c r="A690" s="138" t="s">
        <v>479</v>
      </c>
      <c r="B690" s="66" t="s">
        <v>243</v>
      </c>
      <c r="C690" s="68" t="s">
        <v>728</v>
      </c>
      <c r="D690" s="91">
        <v>5289</v>
      </c>
      <c r="E690" s="9"/>
      <c r="F690" s="9"/>
      <c r="G690" s="9"/>
      <c r="H690" s="9"/>
      <c r="I690" s="9"/>
    </row>
    <row r="691" spans="1:9">
      <c r="A691" s="138"/>
      <c r="B691" s="66" t="s">
        <v>243</v>
      </c>
      <c r="C691" s="68" t="s">
        <v>728</v>
      </c>
      <c r="D691" s="91"/>
      <c r="E691" s="9"/>
      <c r="F691" s="9"/>
      <c r="G691" s="9"/>
      <c r="H691" s="9"/>
      <c r="I691" s="9"/>
    </row>
    <row r="692" spans="1:9">
      <c r="A692" s="36" t="s">
        <v>668</v>
      </c>
      <c r="B692" s="66" t="s">
        <v>243</v>
      </c>
      <c r="C692" s="68" t="s">
        <v>728</v>
      </c>
      <c r="D692" s="134"/>
      <c r="E692" s="9"/>
      <c r="F692" s="9"/>
      <c r="G692" s="9"/>
      <c r="H692" s="9"/>
      <c r="I692" s="9"/>
    </row>
    <row r="693" spans="1:9">
      <c r="A693" s="108">
        <v>0</v>
      </c>
      <c r="B693" s="66" t="s">
        <v>243</v>
      </c>
      <c r="C693" s="68" t="s">
        <v>728</v>
      </c>
      <c r="D693" s="132">
        <v>0.76</v>
      </c>
      <c r="E693" s="9"/>
      <c r="F693" s="9"/>
      <c r="G693" s="9"/>
      <c r="H693" s="9"/>
      <c r="I693" s="9"/>
    </row>
    <row r="694" spans="1:9">
      <c r="A694" s="108">
        <v>1</v>
      </c>
      <c r="B694" s="66" t="s">
        <v>243</v>
      </c>
      <c r="C694" s="68" t="s">
        <v>728</v>
      </c>
      <c r="D694" s="132">
        <v>0.11800000000000001</v>
      </c>
      <c r="E694" s="9"/>
      <c r="F694" s="9"/>
      <c r="G694" s="9"/>
      <c r="H694" s="9"/>
      <c r="I694" s="9"/>
    </row>
    <row r="695" spans="1:9">
      <c r="A695" s="108">
        <v>2</v>
      </c>
      <c r="B695" s="66" t="s">
        <v>243</v>
      </c>
      <c r="C695" s="68" t="s">
        <v>728</v>
      </c>
      <c r="D695" s="132">
        <v>5.5999999999999994E-2</v>
      </c>
      <c r="E695" s="9"/>
      <c r="F695" s="9"/>
      <c r="G695" s="9"/>
      <c r="H695" s="9"/>
      <c r="I695" s="9"/>
    </row>
    <row r="696" spans="1:9">
      <c r="A696" s="108">
        <v>3</v>
      </c>
      <c r="B696" s="66" t="s">
        <v>243</v>
      </c>
      <c r="C696" s="68" t="s">
        <v>728</v>
      </c>
      <c r="D696" s="132">
        <v>3.0200000000000001E-2</v>
      </c>
      <c r="E696" s="9"/>
      <c r="F696" s="9"/>
      <c r="G696" s="9"/>
      <c r="H696" s="9"/>
      <c r="I696" s="9"/>
    </row>
    <row r="697" spans="1:9">
      <c r="A697" s="108">
        <v>4</v>
      </c>
      <c r="B697" s="66" t="s">
        <v>243</v>
      </c>
      <c r="C697" s="68" t="s">
        <v>728</v>
      </c>
      <c r="D697" s="132">
        <v>1.49E-2</v>
      </c>
      <c r="E697" s="9"/>
      <c r="F697" s="9"/>
      <c r="G697" s="9"/>
      <c r="H697" s="9"/>
      <c r="I697" s="9"/>
    </row>
    <row r="698" spans="1:9">
      <c r="A698" s="108">
        <v>5</v>
      </c>
      <c r="B698" s="66" t="s">
        <v>243</v>
      </c>
      <c r="C698" s="68" t="s">
        <v>728</v>
      </c>
      <c r="D698" s="132">
        <v>1.1899999999999999E-2</v>
      </c>
      <c r="E698" s="9"/>
      <c r="F698" s="9"/>
      <c r="G698" s="9"/>
      <c r="H698" s="9"/>
      <c r="I698" s="9"/>
    </row>
    <row r="699" spans="1:9">
      <c r="A699" s="108">
        <v>6</v>
      </c>
      <c r="B699" s="66" t="s">
        <v>243</v>
      </c>
      <c r="C699" s="68" t="s">
        <v>728</v>
      </c>
      <c r="D699" s="132">
        <v>9.5999999999999992E-3</v>
      </c>
      <c r="E699" s="9"/>
      <c r="F699" s="9"/>
      <c r="G699" s="9"/>
      <c r="H699" s="9"/>
      <c r="I699" s="9"/>
    </row>
    <row r="700" spans="1:9">
      <c r="A700" s="138" t="s">
        <v>479</v>
      </c>
      <c r="B700" s="66" t="s">
        <v>243</v>
      </c>
      <c r="C700" s="68" t="s">
        <v>728</v>
      </c>
      <c r="D700" s="91">
        <v>5289</v>
      </c>
      <c r="E700" s="9"/>
      <c r="F700" s="9"/>
      <c r="G700" s="9"/>
      <c r="H700" s="9"/>
      <c r="I700" s="9"/>
    </row>
    <row r="701" spans="1:9">
      <c r="A701" s="108"/>
      <c r="B701" s="66" t="s">
        <v>243</v>
      </c>
      <c r="C701" s="68" t="s">
        <v>728</v>
      </c>
      <c r="D701" s="134"/>
      <c r="E701" s="9"/>
      <c r="F701" s="9"/>
      <c r="G701" s="9"/>
      <c r="H701" s="9"/>
      <c r="I701" s="9"/>
    </row>
    <row r="702" spans="1:9">
      <c r="A702" s="45" t="s">
        <v>669</v>
      </c>
      <c r="B702" s="66" t="s">
        <v>243</v>
      </c>
      <c r="C702" s="68" t="s">
        <v>728</v>
      </c>
      <c r="D702" s="134"/>
      <c r="E702" s="9"/>
      <c r="F702" s="9"/>
      <c r="G702" s="9"/>
      <c r="H702" s="9"/>
      <c r="I702" s="9"/>
    </row>
    <row r="703" spans="1:9">
      <c r="A703" s="140" t="s">
        <v>670</v>
      </c>
      <c r="B703" s="66" t="s">
        <v>243</v>
      </c>
      <c r="C703" s="68" t="s">
        <v>728</v>
      </c>
      <c r="D703" s="132">
        <v>6.7699999999999996E-2</v>
      </c>
      <c r="E703" s="9"/>
      <c r="F703" s="9"/>
      <c r="G703" s="9"/>
      <c r="H703" s="9"/>
      <c r="I703" s="9"/>
    </row>
    <row r="704" spans="1:9">
      <c r="A704" s="140" t="s">
        <v>671</v>
      </c>
      <c r="B704" s="66" t="s">
        <v>243</v>
      </c>
      <c r="C704" s="68" t="s">
        <v>728</v>
      </c>
      <c r="D704" s="132">
        <v>2.06E-2</v>
      </c>
      <c r="E704" s="9"/>
      <c r="F704" s="9"/>
      <c r="G704" s="9"/>
      <c r="H704" s="9"/>
      <c r="I704" s="9"/>
    </row>
    <row r="705" spans="1:9">
      <c r="A705" s="140" t="s">
        <v>672</v>
      </c>
      <c r="B705" s="66" t="s">
        <v>243</v>
      </c>
      <c r="C705" s="68" t="s">
        <v>728</v>
      </c>
      <c r="D705" s="132">
        <v>7.0699999999999999E-2</v>
      </c>
      <c r="E705" s="9"/>
      <c r="F705" s="9"/>
      <c r="G705" s="9"/>
      <c r="H705" s="9"/>
      <c r="I705" s="9"/>
    </row>
    <row r="706" spans="1:9">
      <c r="A706" s="140" t="s">
        <v>673</v>
      </c>
      <c r="B706" s="66" t="s">
        <v>243</v>
      </c>
      <c r="C706" s="68" t="s">
        <v>728</v>
      </c>
      <c r="D706" s="132">
        <v>0.14099999999999999</v>
      </c>
      <c r="E706" s="9"/>
      <c r="F706" s="9"/>
      <c r="G706" s="9"/>
      <c r="H706" s="9"/>
      <c r="I706" s="9"/>
    </row>
    <row r="707" spans="1:9">
      <c r="A707" s="140" t="s">
        <v>674</v>
      </c>
      <c r="B707" s="66" t="s">
        <v>243</v>
      </c>
      <c r="C707" s="68" t="s">
        <v>728</v>
      </c>
      <c r="D707" s="132">
        <v>3.5700000000000003E-2</v>
      </c>
      <c r="E707" s="9"/>
      <c r="F707" s="9"/>
      <c r="G707" s="9"/>
      <c r="H707" s="9"/>
      <c r="I707" s="9"/>
    </row>
    <row r="708" spans="1:9">
      <c r="A708" s="140" t="s">
        <v>675</v>
      </c>
      <c r="B708" s="66" t="s">
        <v>243</v>
      </c>
      <c r="C708" s="68" t="s">
        <v>728</v>
      </c>
      <c r="D708" s="132">
        <v>5.5500000000000001E-2</v>
      </c>
      <c r="E708" s="9"/>
      <c r="F708" s="9"/>
      <c r="G708" s="9"/>
      <c r="H708" s="9"/>
      <c r="I708" s="9"/>
    </row>
    <row r="709" spans="1:9">
      <c r="A709" s="140" t="s">
        <v>676</v>
      </c>
      <c r="B709" s="66" t="s">
        <v>243</v>
      </c>
      <c r="C709" s="68" t="s">
        <v>728</v>
      </c>
      <c r="D709" s="132">
        <v>3.2100000000000004E-2</v>
      </c>
      <c r="E709" s="9"/>
      <c r="F709" s="9"/>
      <c r="G709" s="9"/>
      <c r="H709" s="9"/>
      <c r="I709" s="9"/>
    </row>
    <row r="710" spans="1:9">
      <c r="A710" s="140" t="s">
        <v>677</v>
      </c>
      <c r="B710" s="66" t="s">
        <v>243</v>
      </c>
      <c r="C710" s="68" t="s">
        <v>728</v>
      </c>
      <c r="D710" s="132">
        <v>0.20699999999999999</v>
      </c>
      <c r="E710" s="9"/>
      <c r="F710" s="9"/>
      <c r="G710" s="9"/>
      <c r="H710" s="9"/>
      <c r="I710" s="9"/>
    </row>
    <row r="711" spans="1:9">
      <c r="A711" s="140" t="s">
        <v>678</v>
      </c>
      <c r="B711" s="66" t="s">
        <v>243</v>
      </c>
      <c r="C711" s="68" t="s">
        <v>728</v>
      </c>
      <c r="D711" s="132">
        <v>5.0999999999999997E-2</v>
      </c>
      <c r="E711" s="9"/>
      <c r="F711" s="9"/>
      <c r="G711" s="9"/>
      <c r="H711" s="9"/>
      <c r="I711" s="9"/>
    </row>
    <row r="712" spans="1:9">
      <c r="A712" s="138" t="s">
        <v>479</v>
      </c>
      <c r="B712" s="66" t="s">
        <v>243</v>
      </c>
      <c r="C712" s="68" t="s">
        <v>728</v>
      </c>
      <c r="D712" s="91">
        <v>5289</v>
      </c>
      <c r="E712" s="9"/>
      <c r="F712" s="9"/>
      <c r="G712" s="9"/>
      <c r="H712" s="9"/>
      <c r="I712" s="9"/>
    </row>
    <row r="713" spans="1:9">
      <c r="A713" s="138"/>
      <c r="B713" s="66" t="s">
        <v>243</v>
      </c>
      <c r="C713" s="68" t="s">
        <v>728</v>
      </c>
      <c r="D713" s="91"/>
      <c r="E713" s="9"/>
      <c r="F713" s="9"/>
      <c r="G713" s="9"/>
      <c r="H713" s="9"/>
      <c r="I713" s="9"/>
    </row>
    <row r="714" spans="1:9">
      <c r="A714" s="36" t="s">
        <v>679</v>
      </c>
      <c r="B714" s="66" t="s">
        <v>243</v>
      </c>
      <c r="C714" s="68" t="s">
        <v>728</v>
      </c>
      <c r="D714" s="132">
        <v>0.28500000000000003</v>
      </c>
      <c r="E714" s="9"/>
      <c r="F714" s="9"/>
      <c r="G714" s="9"/>
      <c r="H714" s="9"/>
      <c r="I714" s="9"/>
    </row>
    <row r="715" spans="1:9">
      <c r="A715" s="138" t="s">
        <v>479</v>
      </c>
      <c r="B715" s="66" t="s">
        <v>243</v>
      </c>
      <c r="C715" s="68" t="s">
        <v>728</v>
      </c>
      <c r="D715" s="91">
        <v>5289</v>
      </c>
      <c r="E715" s="9"/>
      <c r="F715" s="9"/>
      <c r="G715" s="9"/>
      <c r="H715" s="9"/>
      <c r="I715" s="9"/>
    </row>
    <row r="716" spans="1:9">
      <c r="A716" s="108"/>
      <c r="B716" s="66" t="s">
        <v>243</v>
      </c>
      <c r="C716" s="68" t="s">
        <v>728</v>
      </c>
      <c r="D716" s="134"/>
      <c r="E716" s="9"/>
      <c r="F716" s="9"/>
      <c r="G716" s="9"/>
      <c r="H716" s="9"/>
      <c r="I716" s="9"/>
    </row>
    <row r="717" spans="1:9">
      <c r="A717" s="36" t="s">
        <v>680</v>
      </c>
      <c r="B717" s="66" t="s">
        <v>243</v>
      </c>
      <c r="C717" s="68" t="s">
        <v>728</v>
      </c>
      <c r="D717" s="134"/>
      <c r="E717" s="9"/>
      <c r="F717" s="9"/>
      <c r="G717" s="9"/>
      <c r="H717" s="9"/>
      <c r="I717" s="9"/>
    </row>
    <row r="718" spans="1:9">
      <c r="A718" s="108">
        <v>0</v>
      </c>
      <c r="B718" s="66" t="s">
        <v>243</v>
      </c>
      <c r="C718" s="68" t="s">
        <v>728</v>
      </c>
      <c r="D718" s="132">
        <v>0.71499999999999997</v>
      </c>
      <c r="E718" s="9"/>
      <c r="F718" s="9"/>
      <c r="G718" s="9"/>
      <c r="H718" s="9"/>
      <c r="I718" s="9"/>
    </row>
    <row r="719" spans="1:9">
      <c r="A719" s="108">
        <v>1</v>
      </c>
      <c r="B719" s="66" t="s">
        <v>243</v>
      </c>
      <c r="C719" s="68" t="s">
        <v>728</v>
      </c>
      <c r="D719" s="132">
        <v>0.127</v>
      </c>
      <c r="E719" s="9"/>
      <c r="F719" s="9"/>
      <c r="G719" s="9"/>
      <c r="H719" s="9"/>
      <c r="I719" s="9"/>
    </row>
    <row r="720" spans="1:9">
      <c r="A720" s="108">
        <v>2</v>
      </c>
      <c r="B720" s="66" t="s">
        <v>243</v>
      </c>
      <c r="C720" s="68" t="s">
        <v>728</v>
      </c>
      <c r="D720" s="132">
        <v>6.9900000000000004E-2</v>
      </c>
      <c r="E720" s="9"/>
      <c r="F720" s="9"/>
      <c r="G720" s="9"/>
      <c r="H720" s="9"/>
      <c r="I720" s="9"/>
    </row>
    <row r="721" spans="1:9">
      <c r="A721" s="108">
        <v>3</v>
      </c>
      <c r="B721" s="66" t="s">
        <v>243</v>
      </c>
      <c r="C721" s="68" t="s">
        <v>728</v>
      </c>
      <c r="D721" s="132">
        <v>3.6700000000000003E-2</v>
      </c>
      <c r="E721" s="9"/>
      <c r="F721" s="9"/>
      <c r="G721" s="9"/>
      <c r="H721" s="9"/>
      <c r="I721" s="9"/>
    </row>
    <row r="722" spans="1:9">
      <c r="A722" s="108">
        <v>4</v>
      </c>
      <c r="B722" s="66" t="s">
        <v>243</v>
      </c>
      <c r="C722" s="68" t="s">
        <v>728</v>
      </c>
      <c r="D722" s="132">
        <v>1.67E-2</v>
      </c>
      <c r="E722" s="9"/>
      <c r="F722" s="9"/>
      <c r="G722" s="9"/>
      <c r="H722" s="9"/>
      <c r="I722" s="9"/>
    </row>
    <row r="723" spans="1:9">
      <c r="A723" s="108">
        <v>5</v>
      </c>
      <c r="B723" s="66" t="s">
        <v>243</v>
      </c>
      <c r="C723" s="68" t="s">
        <v>728</v>
      </c>
      <c r="D723" s="132">
        <v>8.6E-3</v>
      </c>
      <c r="E723" s="9"/>
      <c r="F723" s="9"/>
      <c r="G723" s="9"/>
      <c r="H723" s="9"/>
      <c r="I723" s="9"/>
    </row>
    <row r="724" spans="1:9">
      <c r="A724" s="108">
        <v>6</v>
      </c>
      <c r="B724" s="66" t="s">
        <v>243</v>
      </c>
      <c r="C724" s="68" t="s">
        <v>728</v>
      </c>
      <c r="D724" s="132">
        <v>7.6300000000000005E-3</v>
      </c>
      <c r="E724" s="9"/>
      <c r="F724" s="9"/>
      <c r="G724" s="9"/>
      <c r="H724" s="9"/>
      <c r="I724" s="9"/>
    </row>
    <row r="725" spans="1:9">
      <c r="A725" s="108">
        <v>7</v>
      </c>
      <c r="B725" s="66" t="s">
        <v>243</v>
      </c>
      <c r="C725" s="68" t="s">
        <v>728</v>
      </c>
      <c r="D725" s="132">
        <v>5.5900000000000004E-3</v>
      </c>
      <c r="E725" s="9"/>
      <c r="F725" s="9"/>
      <c r="G725" s="9"/>
      <c r="H725" s="9"/>
      <c r="I725" s="9"/>
    </row>
    <row r="726" spans="1:9">
      <c r="A726" s="108">
        <v>8</v>
      </c>
      <c r="B726" s="66" t="s">
        <v>243</v>
      </c>
      <c r="C726" s="68" t="s">
        <v>728</v>
      </c>
      <c r="D726" s="132">
        <v>7.1500000000000001E-3</v>
      </c>
      <c r="E726" s="9"/>
      <c r="F726" s="9"/>
      <c r="G726" s="9"/>
      <c r="H726" s="9"/>
      <c r="I726" s="9"/>
    </row>
    <row r="727" spans="1:9">
      <c r="A727" s="108">
        <v>9</v>
      </c>
      <c r="B727" s="66" t="s">
        <v>243</v>
      </c>
      <c r="C727" s="68" t="s">
        <v>728</v>
      </c>
      <c r="D727" s="132">
        <v>5.8500000000000002E-3</v>
      </c>
      <c r="E727" s="9"/>
      <c r="F727" s="9"/>
      <c r="G727" s="9"/>
      <c r="H727" s="9"/>
      <c r="I727" s="9"/>
    </row>
    <row r="728" spans="1:9">
      <c r="A728" s="138" t="s">
        <v>479</v>
      </c>
      <c r="B728" s="66" t="s">
        <v>243</v>
      </c>
      <c r="C728" s="68" t="s">
        <v>728</v>
      </c>
      <c r="D728" s="91">
        <v>5289</v>
      </c>
      <c r="E728" s="9"/>
      <c r="F728" s="9"/>
      <c r="G728" s="9"/>
      <c r="H728" s="9"/>
      <c r="I728" s="9"/>
    </row>
    <row r="729" spans="1:9">
      <c r="A729" s="108"/>
      <c r="B729" s="66" t="s">
        <v>243</v>
      </c>
      <c r="C729" s="68" t="s">
        <v>728</v>
      </c>
      <c r="D729" s="134"/>
      <c r="E729" s="9"/>
      <c r="F729" s="9"/>
      <c r="G729" s="9"/>
      <c r="H729" s="9"/>
      <c r="I729" s="9"/>
    </row>
    <row r="730" spans="1:9">
      <c r="A730" s="45" t="s">
        <v>681</v>
      </c>
      <c r="B730" s="66" t="s">
        <v>243</v>
      </c>
      <c r="C730" s="68" t="s">
        <v>728</v>
      </c>
      <c r="D730" s="9"/>
      <c r="E730" s="9"/>
      <c r="F730" s="9"/>
      <c r="G730" s="9"/>
      <c r="H730" s="9"/>
      <c r="I730" s="9"/>
    </row>
    <row r="731" spans="1:9">
      <c r="A731" s="140" t="s">
        <v>682</v>
      </c>
      <c r="B731" s="66" t="s">
        <v>243</v>
      </c>
      <c r="C731" s="68" t="s">
        <v>728</v>
      </c>
      <c r="D731" s="132">
        <v>0.20399999999999999</v>
      </c>
      <c r="E731" s="9"/>
      <c r="F731" s="9"/>
      <c r="G731" s="9"/>
      <c r="H731" s="9"/>
      <c r="I731" s="9"/>
    </row>
    <row r="732" spans="1:9">
      <c r="A732" s="140" t="s">
        <v>683</v>
      </c>
      <c r="B732" s="66" t="s">
        <v>243</v>
      </c>
      <c r="C732" s="68" t="s">
        <v>728</v>
      </c>
      <c r="D732" s="132">
        <v>0.14400000000000002</v>
      </c>
      <c r="E732" s="9"/>
      <c r="F732" s="9"/>
      <c r="G732" s="9"/>
      <c r="H732" s="9"/>
      <c r="I732" s="9"/>
    </row>
    <row r="733" spans="1:9">
      <c r="A733" s="140" t="s">
        <v>684</v>
      </c>
      <c r="B733" s="66" t="s">
        <v>243</v>
      </c>
      <c r="C733" s="68" t="s">
        <v>728</v>
      </c>
      <c r="D733" s="132">
        <v>0.30399999999999999</v>
      </c>
      <c r="E733" s="9"/>
      <c r="F733" s="9"/>
      <c r="G733" s="9"/>
      <c r="H733" s="9"/>
      <c r="I733" s="9"/>
    </row>
    <row r="734" spans="1:9">
      <c r="A734" s="140" t="s">
        <v>685</v>
      </c>
      <c r="B734" s="66" t="s">
        <v>243</v>
      </c>
      <c r="C734" s="68" t="s">
        <v>728</v>
      </c>
      <c r="D734" s="132">
        <v>0.435</v>
      </c>
      <c r="E734" s="9"/>
      <c r="F734" s="9"/>
      <c r="G734" s="9"/>
      <c r="H734" s="9"/>
      <c r="I734" s="9"/>
    </row>
    <row r="735" spans="1:9">
      <c r="A735" s="140" t="s">
        <v>686</v>
      </c>
      <c r="B735" s="66" t="s">
        <v>243</v>
      </c>
      <c r="C735" s="68" t="s">
        <v>728</v>
      </c>
      <c r="D735" s="132">
        <v>0.22500000000000001</v>
      </c>
      <c r="E735" s="9"/>
      <c r="F735" s="9"/>
      <c r="G735" s="9"/>
      <c r="H735" s="9"/>
      <c r="I735" s="9"/>
    </row>
    <row r="736" spans="1:9">
      <c r="A736" s="140" t="s">
        <v>687</v>
      </c>
      <c r="B736" s="66" t="s">
        <v>243</v>
      </c>
      <c r="C736" s="68" t="s">
        <v>728</v>
      </c>
      <c r="D736" s="132">
        <v>0.46500000000000002</v>
      </c>
      <c r="E736" s="9"/>
      <c r="F736" s="9"/>
      <c r="G736" s="9"/>
      <c r="H736" s="9"/>
      <c r="I736" s="9"/>
    </row>
    <row r="737" spans="1:9">
      <c r="A737" s="140" t="s">
        <v>688</v>
      </c>
      <c r="B737" s="66" t="s">
        <v>243</v>
      </c>
      <c r="C737" s="68" t="s">
        <v>728</v>
      </c>
      <c r="D737" s="132">
        <v>0.14400000000000002</v>
      </c>
      <c r="E737" s="9"/>
      <c r="F737" s="9"/>
      <c r="G737" s="9"/>
      <c r="H737" s="9"/>
      <c r="I737" s="9"/>
    </row>
    <row r="738" spans="1:9">
      <c r="A738" s="140" t="s">
        <v>689</v>
      </c>
      <c r="B738" s="66" t="s">
        <v>243</v>
      </c>
      <c r="C738" s="68" t="s">
        <v>728</v>
      </c>
      <c r="D738" s="132">
        <v>0.24199999999999999</v>
      </c>
      <c r="E738" s="9"/>
      <c r="F738" s="9"/>
      <c r="G738" s="9"/>
      <c r="H738" s="9"/>
      <c r="I738" s="9"/>
    </row>
    <row r="739" spans="1:9">
      <c r="A739" s="140" t="s">
        <v>690</v>
      </c>
      <c r="B739" s="66" t="s">
        <v>243</v>
      </c>
      <c r="C739" s="68" t="s">
        <v>728</v>
      </c>
      <c r="D739" s="132">
        <v>0.31</v>
      </c>
      <c r="E739" s="9"/>
      <c r="F739" s="9"/>
      <c r="G739" s="9"/>
      <c r="H739" s="9"/>
      <c r="I739" s="9"/>
    </row>
    <row r="740" spans="1:9">
      <c r="A740" s="140" t="s">
        <v>691</v>
      </c>
      <c r="B740" s="66" t="s">
        <v>243</v>
      </c>
      <c r="C740" s="68" t="s">
        <v>728</v>
      </c>
      <c r="D740" s="132">
        <v>0.08</v>
      </c>
      <c r="E740" s="9"/>
      <c r="F740" s="9"/>
      <c r="G740" s="9"/>
      <c r="H740" s="9"/>
      <c r="I740" s="9"/>
    </row>
    <row r="741" spans="1:9">
      <c r="A741" s="138" t="s">
        <v>479</v>
      </c>
      <c r="B741" s="66" t="s">
        <v>243</v>
      </c>
      <c r="C741" s="68" t="s">
        <v>728</v>
      </c>
      <c r="D741" s="91">
        <v>5289</v>
      </c>
      <c r="E741" s="9"/>
      <c r="F741" s="9"/>
      <c r="G741" s="9"/>
      <c r="H741" s="9"/>
      <c r="I741" s="9"/>
    </row>
    <row r="742" spans="1:9">
      <c r="A742" s="138"/>
      <c r="B742" s="66" t="s">
        <v>243</v>
      </c>
      <c r="C742" s="68" t="s">
        <v>728</v>
      </c>
      <c r="D742" s="91"/>
      <c r="E742" s="9"/>
      <c r="F742" s="9"/>
      <c r="G742" s="9"/>
      <c r="H742" s="9"/>
      <c r="I742" s="9"/>
    </row>
    <row r="743" spans="1:9">
      <c r="A743" s="36" t="s">
        <v>692</v>
      </c>
      <c r="B743" s="66" t="s">
        <v>243</v>
      </c>
      <c r="C743" s="68" t="s">
        <v>728</v>
      </c>
      <c r="D743" s="132">
        <v>0.748</v>
      </c>
      <c r="E743" s="9"/>
      <c r="F743" s="9"/>
      <c r="G743" s="9"/>
      <c r="H743" s="9"/>
      <c r="I743" s="9"/>
    </row>
    <row r="744" spans="1:9">
      <c r="A744" s="138" t="s">
        <v>479</v>
      </c>
      <c r="B744" s="66" t="s">
        <v>243</v>
      </c>
      <c r="C744" s="68" t="s">
        <v>728</v>
      </c>
      <c r="D744" s="91">
        <v>5289</v>
      </c>
      <c r="E744" s="9"/>
      <c r="F744" s="9"/>
      <c r="G744" s="9"/>
      <c r="H744" s="9"/>
      <c r="I744" s="9"/>
    </row>
    <row r="745" spans="1:9">
      <c r="A745" s="108"/>
      <c r="B745" s="66" t="s">
        <v>243</v>
      </c>
      <c r="C745" s="68" t="s">
        <v>728</v>
      </c>
      <c r="D745" s="9"/>
      <c r="E745" s="9"/>
      <c r="F745" s="9"/>
      <c r="G745" s="9"/>
      <c r="H745" s="9"/>
      <c r="I745" s="9"/>
    </row>
    <row r="746" spans="1:9">
      <c r="A746" s="45" t="s">
        <v>693</v>
      </c>
      <c r="B746" s="66" t="s">
        <v>243</v>
      </c>
      <c r="C746" s="68" t="s">
        <v>728</v>
      </c>
      <c r="D746" s="9"/>
      <c r="E746" s="9"/>
      <c r="F746" s="9"/>
      <c r="G746" s="9"/>
      <c r="H746" s="9"/>
      <c r="I746" s="9"/>
    </row>
    <row r="747" spans="1:9">
      <c r="A747" s="108">
        <v>0</v>
      </c>
      <c r="B747" s="66" t="s">
        <v>243</v>
      </c>
      <c r="C747" s="68" t="s">
        <v>728</v>
      </c>
      <c r="D747" s="132">
        <v>0.35200000000000004</v>
      </c>
      <c r="E747" s="9"/>
      <c r="F747" s="9"/>
      <c r="G747" s="9"/>
      <c r="H747" s="9"/>
      <c r="I747" s="9"/>
    </row>
    <row r="748" spans="1:9">
      <c r="A748" s="108">
        <v>1</v>
      </c>
      <c r="B748" s="66" t="s">
        <v>243</v>
      </c>
      <c r="C748" s="68" t="s">
        <v>728</v>
      </c>
      <c r="D748" s="132">
        <v>0.14300000000000002</v>
      </c>
      <c r="E748" s="9"/>
      <c r="F748" s="9"/>
      <c r="G748" s="9"/>
      <c r="H748" s="9"/>
      <c r="I748" s="9"/>
    </row>
    <row r="749" spans="1:9">
      <c r="A749" s="108">
        <v>2</v>
      </c>
      <c r="B749" s="66" t="s">
        <v>243</v>
      </c>
      <c r="C749" s="68" t="s">
        <v>728</v>
      </c>
      <c r="D749" s="132">
        <v>0.111</v>
      </c>
      <c r="E749" s="9"/>
      <c r="F749" s="9"/>
      <c r="G749" s="9"/>
      <c r="H749" s="9"/>
      <c r="I749" s="9"/>
    </row>
    <row r="750" spans="1:9">
      <c r="A750" s="108">
        <v>3</v>
      </c>
      <c r="B750" s="66" t="s">
        <v>243</v>
      </c>
      <c r="C750" s="68" t="s">
        <v>728</v>
      </c>
      <c r="D750" s="132">
        <v>8.5099999999999995E-2</v>
      </c>
      <c r="E750" s="9"/>
      <c r="F750" s="9"/>
      <c r="G750" s="9"/>
      <c r="H750" s="9"/>
      <c r="I750" s="9"/>
    </row>
    <row r="751" spans="1:9">
      <c r="A751" s="108">
        <v>4</v>
      </c>
      <c r="B751" s="66" t="s">
        <v>243</v>
      </c>
      <c r="C751" s="68" t="s">
        <v>728</v>
      </c>
      <c r="D751" s="132">
        <v>6.5799999999999997E-2</v>
      </c>
      <c r="E751" s="9"/>
      <c r="F751" s="9"/>
      <c r="G751" s="9"/>
      <c r="H751" s="9"/>
      <c r="I751" s="9"/>
    </row>
    <row r="752" spans="1:9">
      <c r="A752" s="108">
        <v>5</v>
      </c>
      <c r="B752" s="66" t="s">
        <v>243</v>
      </c>
      <c r="C752" s="68" t="s">
        <v>728</v>
      </c>
      <c r="D752" s="132">
        <v>6.0700000000000004E-2</v>
      </c>
      <c r="E752" s="9"/>
      <c r="F752" s="9"/>
      <c r="G752" s="9"/>
      <c r="H752" s="9"/>
      <c r="I752" s="9"/>
    </row>
    <row r="753" spans="1:9">
      <c r="A753" s="108">
        <v>6</v>
      </c>
      <c r="B753" s="66" t="s">
        <v>243</v>
      </c>
      <c r="C753" s="68" t="s">
        <v>728</v>
      </c>
      <c r="D753" s="132">
        <v>4.6900000000000004E-2</v>
      </c>
      <c r="E753" s="9"/>
      <c r="F753" s="9"/>
      <c r="G753" s="9"/>
      <c r="H753" s="9"/>
      <c r="I753" s="9"/>
    </row>
    <row r="754" spans="1:9">
      <c r="A754" s="108">
        <v>7</v>
      </c>
      <c r="B754" s="66" t="s">
        <v>243</v>
      </c>
      <c r="C754" s="68" t="s">
        <v>728</v>
      </c>
      <c r="D754" s="132">
        <v>5.4900000000000004E-2</v>
      </c>
      <c r="E754" s="9"/>
      <c r="F754" s="9"/>
      <c r="G754" s="9"/>
      <c r="H754" s="9"/>
      <c r="I754" s="9"/>
    </row>
    <row r="755" spans="1:9">
      <c r="A755" s="108">
        <v>8</v>
      </c>
      <c r="B755" s="66" t="s">
        <v>243</v>
      </c>
      <c r="C755" s="68" t="s">
        <v>728</v>
      </c>
      <c r="D755" s="132">
        <v>3.6400000000000002E-2</v>
      </c>
      <c r="E755" s="9"/>
      <c r="F755" s="9"/>
      <c r="G755" s="9"/>
      <c r="H755" s="9"/>
      <c r="I755" s="9"/>
    </row>
    <row r="756" spans="1:9">
      <c r="A756" s="108">
        <v>9</v>
      </c>
      <c r="B756" s="66" t="s">
        <v>243</v>
      </c>
      <c r="C756" s="68" t="s">
        <v>728</v>
      </c>
      <c r="D756" s="132">
        <v>2.7099999999999999E-2</v>
      </c>
      <c r="E756" s="9"/>
      <c r="F756" s="9"/>
      <c r="G756" s="9"/>
      <c r="H756" s="9"/>
      <c r="I756" s="9"/>
    </row>
    <row r="757" spans="1:9">
      <c r="A757" s="108">
        <v>10</v>
      </c>
      <c r="B757" s="66" t="s">
        <v>243</v>
      </c>
      <c r="C757" s="68" t="s">
        <v>728</v>
      </c>
      <c r="D757" s="132">
        <v>1.6399999999999998E-2</v>
      </c>
      <c r="E757" s="9"/>
      <c r="F757" s="9"/>
      <c r="G757" s="9"/>
      <c r="H757" s="9"/>
      <c r="I757" s="9"/>
    </row>
    <row r="758" spans="1:9">
      <c r="A758" s="138" t="s">
        <v>479</v>
      </c>
      <c r="B758" s="66" t="s">
        <v>243</v>
      </c>
      <c r="C758" s="68" t="s">
        <v>728</v>
      </c>
      <c r="D758" s="91">
        <v>5289</v>
      </c>
      <c r="E758" s="9"/>
      <c r="F758" s="9"/>
      <c r="G758" s="9"/>
      <c r="H758" s="9"/>
      <c r="I758" s="9"/>
    </row>
    <row r="759" spans="1:9">
      <c r="A759" s="108"/>
      <c r="B759" s="66" t="s">
        <v>243</v>
      </c>
      <c r="C759" s="68" t="s">
        <v>728</v>
      </c>
      <c r="D759" s="9"/>
      <c r="E759" s="9"/>
      <c r="F759" s="9"/>
      <c r="G759" s="9"/>
      <c r="H759" s="9"/>
      <c r="I759" s="9"/>
    </row>
    <row r="760" spans="1:9">
      <c r="A760" s="45" t="s">
        <v>694</v>
      </c>
      <c r="B760" s="66" t="s">
        <v>243</v>
      </c>
      <c r="C760" s="68" t="s">
        <v>728</v>
      </c>
      <c r="D760" s="134"/>
      <c r="E760" s="9"/>
      <c r="F760" s="9"/>
      <c r="G760" s="9"/>
      <c r="H760" s="9"/>
      <c r="I760" s="9"/>
    </row>
    <row r="761" spans="1:9">
      <c r="A761" s="108">
        <v>0</v>
      </c>
      <c r="B761" s="66" t="s">
        <v>243</v>
      </c>
      <c r="C761" s="68" t="s">
        <v>728</v>
      </c>
      <c r="D761" s="132">
        <v>0.33500000000000002</v>
      </c>
      <c r="E761" s="9"/>
      <c r="F761" s="9"/>
      <c r="G761" s="9"/>
      <c r="H761" s="9"/>
      <c r="I761" s="9"/>
    </row>
    <row r="762" spans="1:9">
      <c r="A762" s="108">
        <v>1</v>
      </c>
      <c r="B762" s="66" t="s">
        <v>243</v>
      </c>
      <c r="C762" s="68" t="s">
        <v>728</v>
      </c>
      <c r="D762" s="132">
        <v>0.13100000000000001</v>
      </c>
      <c r="E762" s="9"/>
      <c r="F762" s="9"/>
      <c r="G762" s="9"/>
      <c r="H762" s="9"/>
      <c r="I762" s="9"/>
    </row>
    <row r="763" spans="1:9">
      <c r="A763" s="108">
        <v>2</v>
      </c>
      <c r="B763" s="66" t="s">
        <v>243</v>
      </c>
      <c r="C763" s="68" t="s">
        <v>728</v>
      </c>
      <c r="D763" s="132">
        <v>9.820000000000001E-2</v>
      </c>
      <c r="E763" s="9"/>
      <c r="F763" s="9"/>
      <c r="G763" s="9"/>
      <c r="H763" s="9"/>
      <c r="I763" s="9"/>
    </row>
    <row r="764" spans="1:9">
      <c r="A764" s="108">
        <v>3</v>
      </c>
      <c r="B764" s="66" t="s">
        <v>243</v>
      </c>
      <c r="C764" s="68" t="s">
        <v>728</v>
      </c>
      <c r="D764" s="132">
        <v>7.3599999999999999E-2</v>
      </c>
      <c r="E764" s="9"/>
      <c r="F764" s="9"/>
      <c r="G764" s="9"/>
      <c r="H764" s="9"/>
      <c r="I764" s="9"/>
    </row>
    <row r="765" spans="1:9">
      <c r="A765" s="108">
        <v>4</v>
      </c>
      <c r="B765" s="66" t="s">
        <v>243</v>
      </c>
      <c r="C765" s="68" t="s">
        <v>728</v>
      </c>
      <c r="D765" s="132">
        <v>5.5800000000000002E-2</v>
      </c>
      <c r="E765" s="9"/>
      <c r="F765" s="9"/>
      <c r="G765" s="9"/>
      <c r="H765" s="9"/>
      <c r="I765" s="9"/>
    </row>
    <row r="766" spans="1:9">
      <c r="A766" s="108">
        <v>5</v>
      </c>
      <c r="B766" s="66" t="s">
        <v>243</v>
      </c>
      <c r="C766" s="68" t="s">
        <v>728</v>
      </c>
      <c r="D766" s="132">
        <v>4.9000000000000002E-2</v>
      </c>
      <c r="E766" s="9"/>
      <c r="F766" s="9"/>
      <c r="G766" s="9"/>
      <c r="H766" s="9"/>
      <c r="I766" s="9"/>
    </row>
    <row r="767" spans="1:9">
      <c r="A767" s="108">
        <v>6</v>
      </c>
      <c r="B767" s="66" t="s">
        <v>243</v>
      </c>
      <c r="C767" s="68" t="s">
        <v>728</v>
      </c>
      <c r="D767" s="132">
        <v>4.0099999999999997E-2</v>
      </c>
      <c r="E767" s="9"/>
      <c r="F767" s="9"/>
      <c r="G767" s="9"/>
      <c r="H767" s="9"/>
      <c r="I767" s="9"/>
    </row>
    <row r="768" spans="1:9">
      <c r="A768" s="108">
        <v>7</v>
      </c>
      <c r="B768" s="66" t="s">
        <v>243</v>
      </c>
      <c r="C768" s="68" t="s">
        <v>728</v>
      </c>
      <c r="D768" s="132">
        <v>3.4599999999999999E-2</v>
      </c>
      <c r="E768" s="9"/>
      <c r="F768" s="9"/>
      <c r="G768" s="9"/>
      <c r="H768" s="9"/>
      <c r="I768" s="9"/>
    </row>
    <row r="769" spans="1:9">
      <c r="A769" s="108">
        <v>8</v>
      </c>
      <c r="B769" s="66" t="s">
        <v>243</v>
      </c>
      <c r="C769" s="68" t="s">
        <v>728</v>
      </c>
      <c r="D769" s="132">
        <v>2.8300000000000002E-2</v>
      </c>
      <c r="E769" s="9"/>
      <c r="F769" s="9"/>
      <c r="G769" s="9"/>
      <c r="H769" s="9"/>
      <c r="I769" s="9"/>
    </row>
    <row r="770" spans="1:9">
      <c r="A770" s="108">
        <v>9</v>
      </c>
      <c r="B770" s="66" t="s">
        <v>243</v>
      </c>
      <c r="C770" s="68" t="s">
        <v>728</v>
      </c>
      <c r="D770" s="132">
        <v>2.7799999999999998E-2</v>
      </c>
      <c r="E770" s="9"/>
      <c r="F770" s="9"/>
      <c r="G770" s="9"/>
      <c r="H770" s="9"/>
      <c r="I770" s="9"/>
    </row>
    <row r="771" spans="1:9">
      <c r="A771" s="108">
        <v>10</v>
      </c>
      <c r="B771" s="66" t="s">
        <v>243</v>
      </c>
      <c r="C771" s="68" t="s">
        <v>728</v>
      </c>
      <c r="D771" s="132">
        <v>2.12E-2</v>
      </c>
      <c r="E771" s="9"/>
      <c r="F771" s="9"/>
      <c r="G771" s="9"/>
      <c r="H771" s="9"/>
      <c r="I771" s="9"/>
    </row>
    <row r="772" spans="1:9">
      <c r="A772" s="108">
        <v>11</v>
      </c>
      <c r="B772" s="66" t="s">
        <v>243</v>
      </c>
      <c r="C772" s="68" t="s">
        <v>728</v>
      </c>
      <c r="D772" s="132">
        <v>2.0400000000000001E-2</v>
      </c>
      <c r="E772" s="9"/>
      <c r="F772" s="9"/>
      <c r="G772" s="9"/>
      <c r="H772" s="9"/>
      <c r="I772" s="9"/>
    </row>
    <row r="773" spans="1:9">
      <c r="A773" s="108">
        <v>12</v>
      </c>
      <c r="B773" s="66" t="s">
        <v>243</v>
      </c>
      <c r="C773" s="68" t="s">
        <v>728</v>
      </c>
      <c r="D773" s="132">
        <v>1.5700000000000002E-2</v>
      </c>
      <c r="E773" s="9"/>
      <c r="F773" s="9"/>
      <c r="G773" s="9"/>
      <c r="H773" s="9"/>
      <c r="I773" s="9"/>
    </row>
    <row r="774" spans="1:9">
      <c r="A774" s="108">
        <v>13</v>
      </c>
      <c r="B774" s="66" t="s">
        <v>243</v>
      </c>
      <c r="C774" s="68" t="s">
        <v>728</v>
      </c>
      <c r="D774" s="132">
        <v>1.4199999999999999E-2</v>
      </c>
      <c r="E774" s="9"/>
      <c r="F774" s="9"/>
      <c r="G774" s="9"/>
      <c r="H774" s="9"/>
      <c r="I774" s="9"/>
    </row>
    <row r="775" spans="1:9">
      <c r="A775" s="108">
        <v>14</v>
      </c>
      <c r="B775" s="66" t="s">
        <v>243</v>
      </c>
      <c r="C775" s="68" t="s">
        <v>728</v>
      </c>
      <c r="D775" s="132">
        <v>1.11E-2</v>
      </c>
      <c r="E775" s="9"/>
      <c r="F775" s="9"/>
      <c r="G775" s="9"/>
      <c r="H775" s="9"/>
      <c r="I775" s="9"/>
    </row>
    <row r="776" spans="1:9">
      <c r="A776" s="108">
        <v>15</v>
      </c>
      <c r="B776" s="66" t="s">
        <v>243</v>
      </c>
      <c r="C776" s="68" t="s">
        <v>728</v>
      </c>
      <c r="D776" s="132">
        <v>9.2500000000000013E-3</v>
      </c>
      <c r="E776" s="9"/>
      <c r="F776" s="9"/>
      <c r="G776" s="9"/>
      <c r="H776" s="9"/>
      <c r="I776" s="9"/>
    </row>
    <row r="777" spans="1:9">
      <c r="A777" s="108">
        <v>16</v>
      </c>
      <c r="B777" s="66" t="s">
        <v>243</v>
      </c>
      <c r="C777" s="68" t="s">
        <v>728</v>
      </c>
      <c r="D777" s="132">
        <v>8.0700000000000008E-3</v>
      </c>
      <c r="E777" s="9"/>
      <c r="F777" s="9"/>
      <c r="G777" s="9"/>
      <c r="H777" s="9"/>
      <c r="I777" s="9"/>
    </row>
    <row r="778" spans="1:9">
      <c r="A778" s="108">
        <v>17</v>
      </c>
      <c r="B778" s="66" t="s">
        <v>243</v>
      </c>
      <c r="C778" s="68" t="s">
        <v>728</v>
      </c>
      <c r="D778" s="132">
        <v>7.5900000000000004E-3</v>
      </c>
      <c r="E778" s="9"/>
      <c r="F778" s="9"/>
      <c r="G778" s="9"/>
      <c r="H778" s="9"/>
      <c r="I778" s="9"/>
    </row>
    <row r="779" spans="1:9">
      <c r="A779" s="108">
        <v>18</v>
      </c>
      <c r="B779" s="66" t="s">
        <v>243</v>
      </c>
      <c r="C779" s="68" t="s">
        <v>728</v>
      </c>
      <c r="D779" s="132">
        <v>4.8700000000000002E-3</v>
      </c>
      <c r="E779" s="9"/>
      <c r="F779" s="9"/>
      <c r="G779" s="9"/>
      <c r="H779" s="9"/>
      <c r="I779" s="9"/>
    </row>
    <row r="780" spans="1:9">
      <c r="A780" s="108">
        <v>19</v>
      </c>
      <c r="B780" s="66" t="s">
        <v>243</v>
      </c>
      <c r="C780" s="68" t="s">
        <v>728</v>
      </c>
      <c r="D780" s="132">
        <v>3.0400000000000002E-3</v>
      </c>
      <c r="E780" s="9"/>
      <c r="F780" s="9"/>
      <c r="G780" s="9"/>
      <c r="H780" s="9"/>
      <c r="I780" s="9"/>
    </row>
    <row r="781" spans="1:9">
      <c r="A781" s="108">
        <v>20</v>
      </c>
      <c r="B781" s="66" t="s">
        <v>243</v>
      </c>
      <c r="C781" s="68" t="s">
        <v>728</v>
      </c>
      <c r="D781" s="132">
        <v>2.64E-3</v>
      </c>
      <c r="E781" s="9"/>
      <c r="F781" s="9"/>
      <c r="G781" s="9"/>
      <c r="H781" s="9"/>
      <c r="I781" s="9"/>
    </row>
    <row r="782" spans="1:9">
      <c r="A782" s="108">
        <v>21</v>
      </c>
      <c r="B782" s="66" t="s">
        <v>243</v>
      </c>
      <c r="C782" s="68" t="s">
        <v>728</v>
      </c>
      <c r="D782" s="132">
        <v>1.57E-3</v>
      </c>
      <c r="E782" s="9"/>
      <c r="F782" s="9"/>
      <c r="G782" s="9"/>
      <c r="H782" s="9"/>
      <c r="I782" s="9"/>
    </row>
    <row r="783" spans="1:9">
      <c r="A783" s="108">
        <v>22</v>
      </c>
      <c r="B783" s="66" t="s">
        <v>243</v>
      </c>
      <c r="C783" s="68" t="s">
        <v>728</v>
      </c>
      <c r="D783" s="132">
        <v>2.32E-3</v>
      </c>
      <c r="E783" s="9"/>
      <c r="F783" s="9"/>
      <c r="G783" s="9"/>
      <c r="H783" s="9"/>
      <c r="I783" s="9"/>
    </row>
    <row r="784" spans="1:9">
      <c r="A784" s="108">
        <v>23</v>
      </c>
      <c r="B784" s="66" t="s">
        <v>243</v>
      </c>
      <c r="C784" s="68" t="s">
        <v>728</v>
      </c>
      <c r="D784" s="132">
        <v>1.0399999999999999E-3</v>
      </c>
      <c r="E784" s="9"/>
      <c r="F784" s="9"/>
      <c r="G784" s="9"/>
      <c r="H784" s="9"/>
      <c r="I784" s="9"/>
    </row>
    <row r="785" spans="1:9">
      <c r="A785" s="108">
        <v>24</v>
      </c>
      <c r="B785" s="66" t="s">
        <v>243</v>
      </c>
      <c r="C785" s="68" t="s">
        <v>728</v>
      </c>
      <c r="D785" s="132">
        <v>1.8600000000000001E-3</v>
      </c>
      <c r="E785" s="9"/>
      <c r="F785" s="9"/>
      <c r="G785" s="9"/>
      <c r="H785" s="9"/>
      <c r="I785" s="9"/>
    </row>
    <row r="786" spans="1:9">
      <c r="A786" s="108">
        <v>25</v>
      </c>
      <c r="B786" s="66" t="s">
        <v>243</v>
      </c>
      <c r="C786" s="68" t="s">
        <v>728</v>
      </c>
      <c r="D786" s="132">
        <v>1.7499999999999998E-3</v>
      </c>
      <c r="E786" s="9"/>
      <c r="F786" s="9"/>
      <c r="G786" s="9"/>
      <c r="H786" s="9"/>
      <c r="I786" s="9"/>
    </row>
    <row r="787" spans="1:9">
      <c r="A787" s="138" t="s">
        <v>479</v>
      </c>
      <c r="B787" s="66" t="s">
        <v>243</v>
      </c>
      <c r="C787" s="68" t="s">
        <v>728</v>
      </c>
      <c r="D787" s="91">
        <v>5288</v>
      </c>
      <c r="E787" s="9"/>
      <c r="F787" s="9"/>
      <c r="G787" s="9"/>
      <c r="H787" s="9"/>
      <c r="I787" s="9"/>
    </row>
    <row r="788" spans="1:9">
      <c r="A788" s="138"/>
      <c r="B788" s="66" t="s">
        <v>243</v>
      </c>
      <c r="C788" s="68" t="s">
        <v>728</v>
      </c>
      <c r="D788" s="133"/>
      <c r="E788" s="9"/>
      <c r="F788" s="9"/>
      <c r="G788" s="9"/>
      <c r="H788" s="9"/>
      <c r="I788" s="9"/>
    </row>
    <row r="789" spans="1:9">
      <c r="A789" s="45" t="s">
        <v>695</v>
      </c>
      <c r="B789" s="66" t="s">
        <v>243</v>
      </c>
      <c r="C789" s="68" t="s">
        <v>728</v>
      </c>
      <c r="D789" s="133"/>
      <c r="E789" s="9"/>
      <c r="F789" s="9"/>
      <c r="G789" s="9"/>
      <c r="H789" s="9"/>
      <c r="I789" s="9"/>
    </row>
    <row r="790" spans="1:9">
      <c r="A790" s="108" t="s">
        <v>567</v>
      </c>
      <c r="B790" s="66" t="s">
        <v>243</v>
      </c>
      <c r="C790" s="68" t="s">
        <v>728</v>
      </c>
      <c r="D790" s="132">
        <v>3.7323670000000003E-2</v>
      </c>
      <c r="E790" s="9"/>
      <c r="F790" s="9"/>
      <c r="G790" s="9"/>
      <c r="H790" s="9"/>
      <c r="I790" s="9"/>
    </row>
    <row r="791" spans="1:9">
      <c r="A791" s="108" t="s">
        <v>568</v>
      </c>
      <c r="B791" s="66" t="s">
        <v>243</v>
      </c>
      <c r="C791" s="68" t="s">
        <v>728</v>
      </c>
      <c r="D791" s="132">
        <v>4.7551490000000002E-2</v>
      </c>
      <c r="E791" s="9"/>
      <c r="F791" s="9"/>
      <c r="G791" s="9"/>
      <c r="H791" s="9"/>
      <c r="I791" s="9"/>
    </row>
    <row r="792" spans="1:9">
      <c r="A792" s="138" t="s">
        <v>479</v>
      </c>
      <c r="B792" s="66" t="s">
        <v>243</v>
      </c>
      <c r="C792" s="68" t="s">
        <v>728</v>
      </c>
      <c r="D792" s="91">
        <v>5288</v>
      </c>
      <c r="E792" s="9"/>
      <c r="F792" s="9"/>
      <c r="G792" s="9"/>
      <c r="H792" s="9"/>
      <c r="I792" s="9"/>
    </row>
    <row r="793" spans="1:9">
      <c r="A793" s="138"/>
      <c r="B793" s="66" t="s">
        <v>243</v>
      </c>
      <c r="C793" s="68" t="s">
        <v>728</v>
      </c>
      <c r="D793" s="133"/>
      <c r="E793" s="9"/>
      <c r="F793" s="9"/>
      <c r="G793" s="9"/>
      <c r="H793" s="9"/>
      <c r="I793" s="9"/>
    </row>
    <row r="794" spans="1:9">
      <c r="A794" s="138"/>
      <c r="B794" s="66" t="s">
        <v>243</v>
      </c>
      <c r="C794" s="68" t="s">
        <v>728</v>
      </c>
      <c r="D794" s="133"/>
      <c r="E794" s="9"/>
      <c r="F794" s="9"/>
      <c r="G794" s="9"/>
      <c r="H794" s="9"/>
      <c r="I794" s="9"/>
    </row>
    <row r="795" spans="1:9">
      <c r="A795" s="136" t="s">
        <v>696</v>
      </c>
      <c r="B795" s="66" t="s">
        <v>243</v>
      </c>
      <c r="C795" s="68" t="s">
        <v>728</v>
      </c>
      <c r="D795" s="131"/>
      <c r="E795" s="9"/>
      <c r="F795" s="9"/>
      <c r="G795" s="9"/>
      <c r="H795" s="9"/>
      <c r="I795" s="9"/>
    </row>
    <row r="796" spans="1:9">
      <c r="A796" s="136"/>
      <c r="B796" s="66" t="s">
        <v>243</v>
      </c>
      <c r="C796" s="68" t="s">
        <v>728</v>
      </c>
      <c r="D796" s="131"/>
      <c r="E796" s="9"/>
      <c r="F796" s="9"/>
      <c r="G796" s="9"/>
      <c r="H796" s="9"/>
      <c r="I796" s="9"/>
    </row>
    <row r="797" spans="1:9">
      <c r="A797" s="45" t="s">
        <v>697</v>
      </c>
      <c r="B797" s="66" t="s">
        <v>243</v>
      </c>
      <c r="C797" s="68" t="s">
        <v>728</v>
      </c>
      <c r="D797" s="132">
        <v>0.24399999999999999</v>
      </c>
      <c r="E797" s="9"/>
      <c r="F797" s="9"/>
      <c r="G797" s="9"/>
      <c r="H797" s="9"/>
      <c r="I797" s="9"/>
    </row>
    <row r="798" spans="1:9">
      <c r="A798" s="138" t="s">
        <v>479</v>
      </c>
      <c r="B798" s="66" t="s">
        <v>243</v>
      </c>
      <c r="C798" s="68" t="s">
        <v>728</v>
      </c>
      <c r="D798" s="91">
        <v>5291</v>
      </c>
      <c r="E798" s="9"/>
      <c r="F798" s="9"/>
      <c r="G798" s="9"/>
      <c r="H798" s="9"/>
      <c r="I798" s="9"/>
    </row>
    <row r="799" spans="1:9">
      <c r="A799" s="108"/>
      <c r="B799" s="66" t="s">
        <v>243</v>
      </c>
      <c r="C799" s="68" t="s">
        <v>728</v>
      </c>
      <c r="D799" s="134"/>
      <c r="E799" s="9"/>
      <c r="F799" s="9"/>
      <c r="G799" s="9"/>
      <c r="H799" s="9"/>
      <c r="I799" s="9"/>
    </row>
    <row r="800" spans="1:9">
      <c r="A800" s="45" t="s">
        <v>698</v>
      </c>
      <c r="B800" s="66" t="s">
        <v>243</v>
      </c>
      <c r="C800" s="68" t="s">
        <v>728</v>
      </c>
      <c r="D800" s="133"/>
      <c r="E800" s="9"/>
      <c r="F800" s="9"/>
      <c r="G800" s="9"/>
      <c r="H800" s="9"/>
      <c r="I800" s="9"/>
    </row>
    <row r="801" spans="1:9">
      <c r="A801" s="140" t="s">
        <v>699</v>
      </c>
      <c r="B801" s="66" t="s">
        <v>243</v>
      </c>
      <c r="C801" s="68" t="s">
        <v>728</v>
      </c>
      <c r="D801" s="132">
        <v>0.11199999999999999</v>
      </c>
      <c r="E801" s="9"/>
      <c r="F801" s="9"/>
      <c r="G801" s="9"/>
      <c r="H801" s="9"/>
      <c r="I801" s="9"/>
    </row>
    <row r="802" spans="1:9">
      <c r="A802" s="140" t="s">
        <v>722</v>
      </c>
      <c r="B802" s="66" t="s">
        <v>243</v>
      </c>
      <c r="C802" s="68" t="s">
        <v>728</v>
      </c>
      <c r="D802" s="132">
        <v>6.0900000000000003E-2</v>
      </c>
      <c r="E802" s="9"/>
      <c r="F802" s="9"/>
      <c r="G802" s="9"/>
      <c r="H802" s="9"/>
      <c r="I802" s="9"/>
    </row>
    <row r="803" spans="1:9">
      <c r="A803" s="140" t="s">
        <v>723</v>
      </c>
      <c r="B803" s="66" t="s">
        <v>243</v>
      </c>
      <c r="C803" s="68" t="s">
        <v>728</v>
      </c>
      <c r="D803" s="132">
        <v>7.7600000000000002E-2</v>
      </c>
      <c r="E803" s="9"/>
      <c r="F803" s="9"/>
      <c r="G803" s="9"/>
      <c r="H803" s="9"/>
      <c r="I803" s="9"/>
    </row>
    <row r="804" spans="1:9">
      <c r="A804" s="140" t="s">
        <v>724</v>
      </c>
      <c r="B804" s="66" t="s">
        <v>243</v>
      </c>
      <c r="C804" s="68" t="s">
        <v>728</v>
      </c>
      <c r="D804" s="132">
        <v>2.12E-2</v>
      </c>
      <c r="E804" s="9"/>
      <c r="F804" s="9"/>
      <c r="G804" s="9"/>
      <c r="H804" s="9"/>
      <c r="I804" s="9"/>
    </row>
    <row r="805" spans="1:9">
      <c r="A805" s="140" t="s">
        <v>725</v>
      </c>
      <c r="B805" s="66" t="s">
        <v>243</v>
      </c>
      <c r="C805" s="68" t="s">
        <v>728</v>
      </c>
      <c r="D805" s="132">
        <v>7.1399999999999996E-3</v>
      </c>
      <c r="E805" s="9"/>
      <c r="F805" s="9"/>
      <c r="G805" s="9"/>
      <c r="H805" s="9"/>
      <c r="I805" s="9"/>
    </row>
    <row r="806" spans="1:9">
      <c r="A806" s="140" t="s">
        <v>726</v>
      </c>
      <c r="B806" s="66" t="s">
        <v>243</v>
      </c>
      <c r="C806" s="68" t="s">
        <v>728</v>
      </c>
      <c r="D806" s="132">
        <v>3.82E-3</v>
      </c>
      <c r="E806" s="9"/>
      <c r="F806" s="9"/>
      <c r="G806" s="9"/>
      <c r="H806" s="9"/>
      <c r="I806" s="9"/>
    </row>
    <row r="807" spans="1:9">
      <c r="A807" s="140" t="s">
        <v>700</v>
      </c>
      <c r="B807" s="66" t="s">
        <v>243</v>
      </c>
      <c r="C807" s="68" t="s">
        <v>728</v>
      </c>
      <c r="D807" s="132">
        <v>1.01E-2</v>
      </c>
      <c r="E807" s="9"/>
      <c r="F807" s="9"/>
      <c r="G807" s="9"/>
      <c r="H807" s="9"/>
      <c r="I807" s="9"/>
    </row>
    <row r="808" spans="1:9">
      <c r="A808" s="140" t="s">
        <v>701</v>
      </c>
      <c r="B808" s="66" t="s">
        <v>243</v>
      </c>
      <c r="C808" s="68" t="s">
        <v>728</v>
      </c>
      <c r="D808" s="132">
        <v>2.9700000000000004E-2</v>
      </c>
      <c r="E808" s="9"/>
      <c r="F808" s="9"/>
      <c r="G808" s="9"/>
      <c r="H808" s="9"/>
      <c r="I808" s="9"/>
    </row>
    <row r="809" spans="1:9">
      <c r="A809" s="140" t="s">
        <v>702</v>
      </c>
      <c r="B809" s="66" t="s">
        <v>243</v>
      </c>
      <c r="C809" s="68" t="s">
        <v>728</v>
      </c>
      <c r="D809" s="132">
        <v>1.77E-2</v>
      </c>
      <c r="E809" s="9"/>
      <c r="F809" s="9"/>
      <c r="G809" s="9"/>
      <c r="H809" s="9"/>
      <c r="I809" s="9"/>
    </row>
    <row r="810" spans="1:9">
      <c r="A810" s="138" t="s">
        <v>479</v>
      </c>
      <c r="B810" s="66" t="s">
        <v>243</v>
      </c>
      <c r="C810" s="68" t="s">
        <v>728</v>
      </c>
      <c r="D810" s="91">
        <v>5291</v>
      </c>
      <c r="E810" s="9"/>
      <c r="F810" s="9"/>
      <c r="G810" s="9"/>
      <c r="H810" s="9"/>
      <c r="I810" s="9"/>
    </row>
    <row r="811" spans="1:9">
      <c r="A811" s="108"/>
      <c r="B811" s="66" t="s">
        <v>243</v>
      </c>
      <c r="C811" s="68" t="s">
        <v>728</v>
      </c>
      <c r="D811" s="134"/>
      <c r="E811" s="9"/>
      <c r="F811" s="9"/>
      <c r="G811" s="9"/>
      <c r="H811" s="9"/>
      <c r="I811" s="9"/>
    </row>
    <row r="812" spans="1:9">
      <c r="A812" s="136" t="s">
        <v>703</v>
      </c>
      <c r="B812" s="66" t="s">
        <v>243</v>
      </c>
      <c r="C812" s="68" t="s">
        <v>728</v>
      </c>
      <c r="D812" s="131"/>
      <c r="E812" s="9"/>
      <c r="F812" s="9"/>
      <c r="G812" s="9"/>
      <c r="H812" s="9"/>
      <c r="I812" s="9"/>
    </row>
    <row r="813" spans="1:9">
      <c r="A813" s="136"/>
      <c r="B813" s="66" t="s">
        <v>243</v>
      </c>
      <c r="C813" s="68" t="s">
        <v>728</v>
      </c>
      <c r="D813" s="131"/>
      <c r="E813" s="9"/>
      <c r="F813" s="9"/>
      <c r="G813" s="9"/>
      <c r="H813" s="9"/>
      <c r="I813" s="9"/>
    </row>
    <row r="814" spans="1:9">
      <c r="A814" s="45" t="s">
        <v>704</v>
      </c>
      <c r="B814" s="66" t="s">
        <v>243</v>
      </c>
      <c r="C814" s="68" t="s">
        <v>728</v>
      </c>
      <c r="D814" s="132">
        <v>0.10099999999999999</v>
      </c>
      <c r="E814" s="9"/>
      <c r="F814" s="9"/>
      <c r="G814" s="9"/>
      <c r="H814" s="9"/>
      <c r="I814" s="9"/>
    </row>
    <row r="815" spans="1:9">
      <c r="A815" s="138" t="s">
        <v>479</v>
      </c>
      <c r="B815" s="66" t="s">
        <v>243</v>
      </c>
      <c r="C815" s="68" t="s">
        <v>728</v>
      </c>
      <c r="D815" s="91">
        <v>5291</v>
      </c>
      <c r="E815" s="9"/>
      <c r="F815" s="9"/>
      <c r="G815" s="9"/>
      <c r="H815" s="9"/>
      <c r="I815" s="9"/>
    </row>
    <row r="816" spans="1:9">
      <c r="A816" s="108"/>
      <c r="B816" s="66" t="s">
        <v>243</v>
      </c>
      <c r="C816" s="68" t="s">
        <v>728</v>
      </c>
      <c r="D816" s="134"/>
      <c r="E816" s="9"/>
      <c r="F816" s="9"/>
      <c r="G816" s="9"/>
      <c r="H816" s="9"/>
      <c r="I816" s="9"/>
    </row>
    <row r="817" spans="1:9">
      <c r="A817" s="45" t="s">
        <v>705</v>
      </c>
      <c r="B817" s="66" t="s">
        <v>243</v>
      </c>
      <c r="C817" s="68" t="s">
        <v>728</v>
      </c>
      <c r="D817" s="133"/>
      <c r="E817" s="9"/>
      <c r="F817" s="9"/>
      <c r="G817" s="9"/>
      <c r="H817" s="9"/>
      <c r="I817" s="9"/>
    </row>
    <row r="818" spans="1:9">
      <c r="A818" s="140" t="s">
        <v>706</v>
      </c>
      <c r="B818" s="66" t="s">
        <v>243</v>
      </c>
      <c r="C818" s="68" t="s">
        <v>728</v>
      </c>
      <c r="D818" s="132">
        <v>4.3299999999999998E-2</v>
      </c>
      <c r="E818" s="9"/>
      <c r="F818" s="9"/>
      <c r="G818" s="9"/>
      <c r="H818" s="9"/>
      <c r="I818" s="9"/>
    </row>
    <row r="819" spans="1:9">
      <c r="A819" s="140" t="s">
        <v>707</v>
      </c>
      <c r="B819" s="66" t="s">
        <v>243</v>
      </c>
      <c r="C819" s="68" t="s">
        <v>728</v>
      </c>
      <c r="D819" s="132">
        <v>2.49E-3</v>
      </c>
      <c r="E819" s="9"/>
      <c r="F819" s="9"/>
      <c r="G819" s="9"/>
      <c r="H819" s="9"/>
      <c r="I819" s="9"/>
    </row>
    <row r="820" spans="1:9">
      <c r="A820" s="140" t="s">
        <v>708</v>
      </c>
      <c r="B820" s="66" t="s">
        <v>243</v>
      </c>
      <c r="C820" s="68" t="s">
        <v>728</v>
      </c>
      <c r="D820" s="132">
        <v>4.1799999999999997E-3</v>
      </c>
      <c r="E820" s="9"/>
      <c r="F820" s="9"/>
      <c r="G820" s="9"/>
      <c r="H820" s="9"/>
      <c r="I820" s="9"/>
    </row>
    <row r="821" spans="1:9">
      <c r="A821" s="140" t="s">
        <v>709</v>
      </c>
      <c r="B821" s="66" t="s">
        <v>243</v>
      </c>
      <c r="C821" s="68" t="s">
        <v>728</v>
      </c>
      <c r="D821" s="132">
        <v>1.1000000000000001E-3</v>
      </c>
      <c r="E821" s="9"/>
      <c r="F821" s="9"/>
      <c r="G821" s="9"/>
      <c r="H821" s="9"/>
      <c r="I821" s="9"/>
    </row>
    <row r="822" spans="1:9">
      <c r="A822" s="140" t="s">
        <v>710</v>
      </c>
      <c r="B822" s="66" t="s">
        <v>243</v>
      </c>
      <c r="C822" s="68" t="s">
        <v>728</v>
      </c>
      <c r="D822" s="132">
        <v>2.7799999999999998E-2</v>
      </c>
      <c r="E822" s="9"/>
      <c r="F822" s="9"/>
      <c r="G822" s="9"/>
      <c r="H822" s="9"/>
      <c r="I822" s="9"/>
    </row>
    <row r="823" spans="1:9">
      <c r="A823" s="140" t="s">
        <v>711</v>
      </c>
      <c r="B823" s="66" t="s">
        <v>243</v>
      </c>
      <c r="C823" s="68" t="s">
        <v>728</v>
      </c>
      <c r="D823" s="132">
        <v>1.3500000000000001E-3</v>
      </c>
      <c r="E823" s="9"/>
      <c r="F823" s="9"/>
      <c r="G823" s="9"/>
      <c r="H823" s="9"/>
      <c r="I823" s="9"/>
    </row>
    <row r="824" spans="1:9">
      <c r="A824" s="140" t="s">
        <v>712</v>
      </c>
      <c r="B824" s="66" t="s">
        <v>243</v>
      </c>
      <c r="C824" s="68" t="s">
        <v>728</v>
      </c>
      <c r="D824" s="132">
        <v>3.7100000000000002E-3</v>
      </c>
      <c r="E824" s="9"/>
      <c r="F824" s="9"/>
      <c r="G824" s="9"/>
      <c r="H824" s="9"/>
      <c r="I824" s="9"/>
    </row>
    <row r="825" spans="1:9">
      <c r="A825" s="140" t="s">
        <v>285</v>
      </c>
      <c r="B825" s="66" t="s">
        <v>243</v>
      </c>
      <c r="C825" s="68" t="s">
        <v>728</v>
      </c>
      <c r="D825" s="132">
        <v>0.04</v>
      </c>
      <c r="E825" s="9"/>
      <c r="F825" s="9"/>
      <c r="G825" s="9"/>
      <c r="H825" s="9"/>
      <c r="I825" s="9"/>
    </row>
    <row r="826" spans="1:9">
      <c r="A826" s="138" t="s">
        <v>479</v>
      </c>
      <c r="B826" s="66" t="s">
        <v>243</v>
      </c>
      <c r="C826" s="68" t="s">
        <v>728</v>
      </c>
      <c r="D826" s="91">
        <v>5291</v>
      </c>
      <c r="E826" s="9"/>
      <c r="F826" s="9"/>
      <c r="G826" s="9"/>
      <c r="H826" s="9"/>
      <c r="I826" s="9"/>
    </row>
    <row r="827" spans="1:9">
      <c r="A827" s="108"/>
      <c r="B827" s="66" t="s">
        <v>243</v>
      </c>
      <c r="C827" s="68" t="s">
        <v>728</v>
      </c>
      <c r="D827" s="134"/>
      <c r="E827" s="9"/>
      <c r="F827" s="9"/>
      <c r="G827" s="9"/>
      <c r="H827" s="9"/>
      <c r="I827" s="9"/>
    </row>
    <row r="828" spans="1:9">
      <c r="A828" s="108"/>
      <c r="B828" s="66" t="s">
        <v>243</v>
      </c>
      <c r="C828" s="68" t="s">
        <v>728</v>
      </c>
      <c r="D828" s="134"/>
      <c r="E828" s="9"/>
      <c r="F828" s="9"/>
      <c r="G828" s="9"/>
      <c r="H828" s="9"/>
      <c r="I828" s="9"/>
    </row>
    <row r="829" spans="1:9">
      <c r="A829" s="136" t="s">
        <v>713</v>
      </c>
      <c r="B829" s="66" t="s">
        <v>243</v>
      </c>
      <c r="C829" s="68" t="s">
        <v>728</v>
      </c>
      <c r="D829" s="131"/>
      <c r="E829" s="9"/>
      <c r="F829" s="9"/>
      <c r="G829" s="9"/>
      <c r="H829" s="9"/>
      <c r="I829" s="9"/>
    </row>
    <row r="830" spans="1:9">
      <c r="A830" s="136"/>
      <c r="B830" s="66" t="s">
        <v>243</v>
      </c>
      <c r="C830" s="68" t="s">
        <v>728</v>
      </c>
      <c r="D830" s="131"/>
      <c r="E830" s="9"/>
      <c r="F830" s="9"/>
      <c r="G830" s="9"/>
      <c r="H830" s="9"/>
      <c r="I830" s="9"/>
    </row>
    <row r="831" spans="1:9">
      <c r="A831" s="45" t="s">
        <v>714</v>
      </c>
      <c r="B831" s="66" t="s">
        <v>243</v>
      </c>
      <c r="C831" s="68" t="s">
        <v>728</v>
      </c>
      <c r="D831" s="132">
        <v>0.27600000000000002</v>
      </c>
      <c r="E831" s="9"/>
      <c r="F831" s="9"/>
      <c r="G831" s="9"/>
      <c r="H831" s="9"/>
      <c r="I831" s="9"/>
    </row>
    <row r="832" spans="1:9">
      <c r="A832" s="138" t="s">
        <v>479</v>
      </c>
      <c r="B832" s="66" t="s">
        <v>243</v>
      </c>
      <c r="C832" s="68" t="s">
        <v>728</v>
      </c>
      <c r="D832" s="91">
        <v>5291</v>
      </c>
      <c r="E832" s="9"/>
      <c r="F832" s="9"/>
      <c r="G832" s="9"/>
      <c r="H832" s="9"/>
      <c r="I832" s="9"/>
    </row>
    <row r="833" spans="1:9">
      <c r="A833" s="138"/>
      <c r="B833" s="66" t="s">
        <v>243</v>
      </c>
      <c r="C833" s="68" t="s">
        <v>728</v>
      </c>
      <c r="D833" s="91"/>
      <c r="E833" s="9"/>
      <c r="F833" s="9"/>
      <c r="G833" s="9"/>
      <c r="H833" s="9"/>
      <c r="I833" s="9"/>
    </row>
    <row r="834" spans="1:9">
      <c r="A834" s="138"/>
      <c r="B834" s="66" t="s">
        <v>243</v>
      </c>
      <c r="C834" s="68" t="s">
        <v>728</v>
      </c>
      <c r="D834" s="91"/>
      <c r="E834" s="9"/>
      <c r="F834" s="9"/>
      <c r="G834" s="9"/>
      <c r="H834" s="9"/>
      <c r="I834" s="9"/>
    </row>
    <row r="835" spans="1:9">
      <c r="A835" s="136" t="s">
        <v>715</v>
      </c>
      <c r="B835" s="66" t="s">
        <v>243</v>
      </c>
      <c r="C835" s="68" t="s">
        <v>728</v>
      </c>
      <c r="D835" s="131"/>
      <c r="E835" s="9"/>
      <c r="F835" s="9"/>
      <c r="G835" s="9"/>
      <c r="H835" s="9"/>
      <c r="I835" s="9"/>
    </row>
    <row r="836" spans="1:9">
      <c r="A836" s="108"/>
      <c r="B836" s="66" t="s">
        <v>243</v>
      </c>
      <c r="C836" s="68" t="s">
        <v>728</v>
      </c>
      <c r="D836" s="9"/>
      <c r="E836" s="9"/>
      <c r="F836" s="9"/>
      <c r="G836" s="9"/>
      <c r="H836" s="9"/>
      <c r="I836" s="9"/>
    </row>
    <row r="837" spans="1:9" ht="36">
      <c r="A837" s="45" t="s">
        <v>727</v>
      </c>
      <c r="B837" s="66" t="s">
        <v>243</v>
      </c>
      <c r="C837" s="68" t="s">
        <v>728</v>
      </c>
      <c r="D837" s="132">
        <v>0.13600000000000001</v>
      </c>
      <c r="E837" s="9"/>
      <c r="F837" s="9"/>
      <c r="G837" s="9"/>
      <c r="H837" s="9"/>
      <c r="I837" s="9"/>
    </row>
    <row r="838" spans="1:9">
      <c r="A838" s="138" t="s">
        <v>479</v>
      </c>
      <c r="B838" s="66" t="s">
        <v>243</v>
      </c>
      <c r="C838" s="68" t="s">
        <v>728</v>
      </c>
      <c r="D838" s="91">
        <v>5063</v>
      </c>
      <c r="E838" s="9"/>
      <c r="F838" s="9"/>
      <c r="G838" s="9"/>
      <c r="H838" s="9"/>
      <c r="I838" s="9"/>
    </row>
    <row r="840" spans="1:9">
      <c r="A840" s="36"/>
      <c r="D840" s="9"/>
      <c r="E840" s="9"/>
      <c r="F840" s="9"/>
      <c r="G840" s="9"/>
      <c r="H840" s="9"/>
      <c r="I840" s="9"/>
    </row>
    <row r="841" spans="1:9">
      <c r="A841" s="36" t="s">
        <v>970</v>
      </c>
      <c r="D841" s="130" t="s">
        <v>970</v>
      </c>
      <c r="E841" s="9"/>
      <c r="F841" s="9"/>
      <c r="G841" s="9"/>
      <c r="H841" s="9"/>
      <c r="I841" s="9"/>
    </row>
    <row r="842" spans="1:9">
      <c r="A842" s="136" t="s">
        <v>477</v>
      </c>
      <c r="B842" s="66" t="s">
        <v>824</v>
      </c>
      <c r="C842" s="68" t="s">
        <v>728</v>
      </c>
      <c r="D842" s="131"/>
      <c r="E842" s="9"/>
      <c r="F842" s="9"/>
      <c r="G842" s="9"/>
      <c r="H842" s="9"/>
      <c r="I842" s="9"/>
    </row>
    <row r="843" spans="1:9">
      <c r="A843" s="137"/>
      <c r="B843" s="66" t="s">
        <v>824</v>
      </c>
      <c r="C843" s="68" t="s">
        <v>728</v>
      </c>
      <c r="D843" s="9"/>
      <c r="E843" s="9"/>
      <c r="F843" s="9"/>
      <c r="G843" s="9"/>
      <c r="H843" s="9"/>
      <c r="I843" s="9"/>
    </row>
    <row r="844" spans="1:9">
      <c r="A844" s="45" t="s">
        <v>478</v>
      </c>
      <c r="B844" s="66" t="s">
        <v>824</v>
      </c>
      <c r="C844" s="68" t="s">
        <v>728</v>
      </c>
      <c r="D844" s="9"/>
      <c r="E844" s="9"/>
      <c r="F844" s="9"/>
      <c r="G844" s="9"/>
      <c r="H844" s="9"/>
      <c r="I844" s="9"/>
    </row>
    <row r="845" spans="1:9">
      <c r="A845" s="108" t="s">
        <v>227</v>
      </c>
      <c r="B845" s="66" t="s">
        <v>824</v>
      </c>
      <c r="C845" s="68" t="s">
        <v>728</v>
      </c>
      <c r="D845" s="132">
        <v>0.43200000000000005</v>
      </c>
      <c r="E845" s="9"/>
      <c r="F845" s="9"/>
      <c r="G845" s="9"/>
      <c r="H845" s="9"/>
      <c r="I845" s="9"/>
    </row>
    <row r="846" spans="1:9">
      <c r="A846" s="108" t="s">
        <v>228</v>
      </c>
      <c r="B846" s="66" t="s">
        <v>824</v>
      </c>
      <c r="C846" s="68" t="s">
        <v>728</v>
      </c>
      <c r="D846" s="132">
        <v>0.56799999999999995</v>
      </c>
      <c r="E846" s="9"/>
      <c r="F846" s="9"/>
      <c r="G846" s="9"/>
      <c r="H846" s="9"/>
      <c r="I846" s="9"/>
    </row>
    <row r="847" spans="1:9">
      <c r="A847" s="138" t="s">
        <v>479</v>
      </c>
      <c r="B847" s="66" t="s">
        <v>824</v>
      </c>
      <c r="C847" s="68" t="s">
        <v>728</v>
      </c>
      <c r="D847" s="91">
        <v>2439</v>
      </c>
      <c r="E847" s="9"/>
      <c r="F847" s="9"/>
      <c r="G847" s="9"/>
      <c r="H847" s="9"/>
      <c r="I847" s="9"/>
    </row>
    <row r="848" spans="1:9">
      <c r="A848" s="138"/>
      <c r="B848" s="66" t="s">
        <v>824</v>
      </c>
      <c r="C848" s="68" t="s">
        <v>728</v>
      </c>
      <c r="D848" s="133"/>
      <c r="E848" s="9"/>
      <c r="F848" s="9"/>
      <c r="G848" s="9"/>
      <c r="H848" s="9"/>
      <c r="I848" s="9"/>
    </row>
    <row r="849" spans="1:9">
      <c r="A849" s="45" t="s">
        <v>480</v>
      </c>
      <c r="B849" s="66" t="s">
        <v>824</v>
      </c>
      <c r="C849" s="68" t="s">
        <v>728</v>
      </c>
      <c r="D849" s="134"/>
      <c r="E849" s="9"/>
      <c r="F849" s="9"/>
      <c r="G849" s="9"/>
      <c r="H849" s="9"/>
      <c r="I849" s="9"/>
    </row>
    <row r="850" spans="1:9">
      <c r="A850" s="108" t="s">
        <v>481</v>
      </c>
      <c r="B850" s="66" t="s">
        <v>824</v>
      </c>
      <c r="C850" s="68" t="s">
        <v>728</v>
      </c>
      <c r="D850" s="132">
        <v>0.249</v>
      </c>
      <c r="E850" s="9"/>
      <c r="F850" s="9"/>
      <c r="G850" s="9"/>
      <c r="H850" s="9"/>
      <c r="I850" s="9"/>
    </row>
    <row r="851" spans="1:9">
      <c r="A851" s="108" t="s">
        <v>482</v>
      </c>
      <c r="B851" s="66" t="s">
        <v>824</v>
      </c>
      <c r="C851" s="68" t="s">
        <v>728</v>
      </c>
      <c r="D851" s="132">
        <v>0.21100000000000002</v>
      </c>
      <c r="E851" s="9"/>
      <c r="F851" s="9"/>
      <c r="G851" s="9"/>
      <c r="H851" s="9"/>
      <c r="I851" s="9"/>
    </row>
    <row r="852" spans="1:9">
      <c r="A852" s="108" t="s">
        <v>483</v>
      </c>
      <c r="B852" s="66" t="s">
        <v>824</v>
      </c>
      <c r="C852" s="68" t="s">
        <v>728</v>
      </c>
      <c r="D852" s="132">
        <v>0.2</v>
      </c>
      <c r="E852" s="9"/>
      <c r="F852" s="9"/>
      <c r="G852" s="9"/>
      <c r="H852" s="9"/>
      <c r="I852" s="9"/>
    </row>
    <row r="853" spans="1:9">
      <c r="A853" s="108" t="s">
        <v>484</v>
      </c>
      <c r="B853" s="66" t="s">
        <v>824</v>
      </c>
      <c r="C853" s="68" t="s">
        <v>728</v>
      </c>
      <c r="D853" s="132">
        <v>0.17500000000000002</v>
      </c>
      <c r="E853" s="9"/>
      <c r="F853" s="9"/>
      <c r="G853" s="9"/>
      <c r="H853" s="9"/>
      <c r="I853" s="9"/>
    </row>
    <row r="854" spans="1:9">
      <c r="A854" s="108" t="s">
        <v>485</v>
      </c>
      <c r="B854" s="66" t="s">
        <v>824</v>
      </c>
      <c r="C854" s="68" t="s">
        <v>728</v>
      </c>
      <c r="D854" s="132">
        <v>0.10199999999999999</v>
      </c>
      <c r="E854" s="9"/>
      <c r="F854" s="9"/>
      <c r="G854" s="9"/>
      <c r="H854" s="9"/>
      <c r="I854" s="9"/>
    </row>
    <row r="855" spans="1:9">
      <c r="A855" s="108" t="s">
        <v>242</v>
      </c>
      <c r="B855" s="66" t="s">
        <v>824</v>
      </c>
      <c r="C855" s="68" t="s">
        <v>728</v>
      </c>
      <c r="D855" s="132">
        <v>6.3E-2</v>
      </c>
      <c r="E855" s="9"/>
      <c r="F855" s="9"/>
      <c r="G855" s="9"/>
      <c r="H855" s="9"/>
      <c r="I855" s="9"/>
    </row>
    <row r="856" spans="1:9">
      <c r="A856" s="138" t="s">
        <v>479</v>
      </c>
      <c r="B856" s="66" t="s">
        <v>824</v>
      </c>
      <c r="C856" s="68" t="s">
        <v>728</v>
      </c>
      <c r="D856" s="91">
        <v>2439</v>
      </c>
      <c r="E856" s="9"/>
      <c r="F856" s="9"/>
      <c r="G856" s="9"/>
      <c r="H856" s="9"/>
      <c r="I856" s="9"/>
    </row>
    <row r="857" spans="1:9">
      <c r="A857" s="138"/>
      <c r="B857" s="66" t="s">
        <v>824</v>
      </c>
      <c r="C857" s="68" t="s">
        <v>728</v>
      </c>
      <c r="D857" s="133"/>
      <c r="E857" s="9"/>
      <c r="F857" s="9"/>
      <c r="G857" s="9"/>
      <c r="H857" s="9"/>
      <c r="I857" s="9"/>
    </row>
    <row r="858" spans="1:9">
      <c r="A858" s="138"/>
      <c r="B858" s="66" t="s">
        <v>824</v>
      </c>
      <c r="C858" s="68" t="s">
        <v>728</v>
      </c>
      <c r="D858" s="147" t="s">
        <v>480</v>
      </c>
      <c r="E858" s="147"/>
      <c r="F858" s="147"/>
      <c r="G858" s="147"/>
      <c r="H858" s="147"/>
      <c r="I858" s="147"/>
    </row>
    <row r="859" spans="1:9">
      <c r="A859" s="45" t="s">
        <v>478</v>
      </c>
      <c r="B859" s="66" t="s">
        <v>824</v>
      </c>
      <c r="C859" s="68" t="s">
        <v>728</v>
      </c>
      <c r="D859" s="97" t="s">
        <v>481</v>
      </c>
      <c r="E859" s="97" t="s">
        <v>482</v>
      </c>
      <c r="F859" s="97" t="s">
        <v>483</v>
      </c>
      <c r="G859" s="97" t="s">
        <v>484</v>
      </c>
      <c r="H859" s="97" t="s">
        <v>485</v>
      </c>
      <c r="I859" s="97" t="s">
        <v>242</v>
      </c>
    </row>
    <row r="860" spans="1:9">
      <c r="A860" s="108" t="s">
        <v>227</v>
      </c>
      <c r="B860" s="66" t="s">
        <v>824</v>
      </c>
      <c r="C860" s="68" t="s">
        <v>728</v>
      </c>
      <c r="D860" s="132">
        <v>0.48600000000000004</v>
      </c>
      <c r="E860" s="132">
        <v>0.47000000000000003</v>
      </c>
      <c r="F860" s="132">
        <v>0.42200000000000004</v>
      </c>
      <c r="G860" s="132">
        <v>0.39100000000000001</v>
      </c>
      <c r="H860" s="132">
        <v>0.41899999999999998</v>
      </c>
      <c r="I860" s="132">
        <v>0.249</v>
      </c>
    </row>
    <row r="861" spans="1:9">
      <c r="A861" s="108" t="s">
        <v>228</v>
      </c>
      <c r="B861" s="66" t="s">
        <v>824</v>
      </c>
      <c r="C861" s="68" t="s">
        <v>728</v>
      </c>
      <c r="D861" s="132">
        <v>0.51400000000000001</v>
      </c>
      <c r="E861" s="132">
        <v>0.53</v>
      </c>
      <c r="F861" s="132">
        <v>0.57799999999999996</v>
      </c>
      <c r="G861" s="132">
        <v>0.60899999999999999</v>
      </c>
      <c r="H861" s="132">
        <v>0.58100000000000007</v>
      </c>
      <c r="I861" s="132">
        <v>0.751</v>
      </c>
    </row>
    <row r="862" spans="1:9">
      <c r="A862" s="138" t="s">
        <v>479</v>
      </c>
      <c r="B862" s="66" t="s">
        <v>824</v>
      </c>
      <c r="C862" s="68" t="s">
        <v>728</v>
      </c>
      <c r="D862" s="133">
        <v>624</v>
      </c>
      <c r="E862" s="133">
        <v>533</v>
      </c>
      <c r="F862" s="133">
        <v>570</v>
      </c>
      <c r="G862" s="133">
        <v>365</v>
      </c>
      <c r="H862" s="133">
        <v>220</v>
      </c>
      <c r="I862" s="133">
        <v>127</v>
      </c>
    </row>
    <row r="863" spans="1:9">
      <c r="A863" s="138"/>
      <c r="B863" s="66" t="s">
        <v>824</v>
      </c>
      <c r="C863" s="68" t="s">
        <v>728</v>
      </c>
      <c r="D863" s="133"/>
      <c r="E863" s="9"/>
      <c r="F863" s="9"/>
      <c r="G863" s="9"/>
      <c r="H863" s="9"/>
      <c r="I863" s="9"/>
    </row>
    <row r="864" spans="1:9">
      <c r="A864" s="45" t="s">
        <v>486</v>
      </c>
      <c r="B864" s="66" t="s">
        <v>824</v>
      </c>
      <c r="C864" s="68" t="s">
        <v>728</v>
      </c>
      <c r="D864" s="134"/>
      <c r="E864" s="9"/>
      <c r="F864" s="9"/>
      <c r="G864" s="9"/>
      <c r="H864" s="9"/>
      <c r="I864" s="9"/>
    </row>
    <row r="865" spans="1:9">
      <c r="A865" s="108" t="s">
        <v>487</v>
      </c>
      <c r="B865" s="66" t="s">
        <v>824</v>
      </c>
      <c r="C865" s="68" t="s">
        <v>728</v>
      </c>
      <c r="D865" s="132">
        <v>0.96400000000000008</v>
      </c>
      <c r="E865" s="9"/>
      <c r="F865" s="9"/>
      <c r="G865" s="9"/>
      <c r="H865" s="9"/>
      <c r="I865" s="9"/>
    </row>
    <row r="866" spans="1:9">
      <c r="A866" s="108" t="s">
        <v>488</v>
      </c>
      <c r="B866" s="66" t="s">
        <v>824</v>
      </c>
      <c r="C866" s="68" t="s">
        <v>728</v>
      </c>
      <c r="D866" s="132">
        <v>3.5900000000000001E-2</v>
      </c>
      <c r="E866" s="9"/>
      <c r="F866" s="9"/>
      <c r="G866" s="9"/>
      <c r="H866" s="9"/>
      <c r="I866" s="9"/>
    </row>
    <row r="867" spans="1:9">
      <c r="A867" s="138" t="s">
        <v>479</v>
      </c>
      <c r="B867" s="66" t="s">
        <v>824</v>
      </c>
      <c r="C867" s="68" t="s">
        <v>728</v>
      </c>
      <c r="D867" s="91">
        <v>2439</v>
      </c>
      <c r="E867" s="9"/>
      <c r="F867" s="9"/>
      <c r="G867" s="9"/>
      <c r="H867" s="9"/>
      <c r="I867" s="9"/>
    </row>
    <row r="868" spans="1:9">
      <c r="A868" s="138"/>
      <c r="B868" s="66" t="s">
        <v>824</v>
      </c>
      <c r="C868" s="68" t="s">
        <v>728</v>
      </c>
      <c r="D868" s="133"/>
      <c r="E868" s="9"/>
      <c r="F868" s="9"/>
      <c r="G868" s="9"/>
      <c r="H868" s="9"/>
      <c r="I868" s="9"/>
    </row>
    <row r="869" spans="1:9">
      <c r="A869" s="138"/>
      <c r="B869" s="66" t="s">
        <v>824</v>
      </c>
      <c r="C869" s="68" t="s">
        <v>728</v>
      </c>
      <c r="D869" s="147" t="s">
        <v>480</v>
      </c>
      <c r="E869" s="147"/>
      <c r="F869" s="147"/>
      <c r="G869" s="147"/>
      <c r="H869" s="147"/>
      <c r="I869" s="147"/>
    </row>
    <row r="870" spans="1:9">
      <c r="A870" s="45" t="s">
        <v>486</v>
      </c>
      <c r="B870" s="66" t="s">
        <v>824</v>
      </c>
      <c r="C870" s="68" t="s">
        <v>728</v>
      </c>
      <c r="D870" s="97" t="s">
        <v>481</v>
      </c>
      <c r="E870" s="97" t="s">
        <v>482</v>
      </c>
      <c r="F870" s="97" t="s">
        <v>483</v>
      </c>
      <c r="G870" s="97" t="s">
        <v>484</v>
      </c>
      <c r="H870" s="97" t="s">
        <v>485</v>
      </c>
      <c r="I870" s="97" t="s">
        <v>242</v>
      </c>
    </row>
    <row r="871" spans="1:9">
      <c r="A871" s="108" t="s">
        <v>487</v>
      </c>
      <c r="B871" s="66" t="s">
        <v>824</v>
      </c>
      <c r="C871" s="68" t="s">
        <v>728</v>
      </c>
      <c r="D871" s="132">
        <v>0.96400000000000008</v>
      </c>
      <c r="E871" s="132">
        <v>0.96499999999999997</v>
      </c>
      <c r="F871" s="132">
        <v>0.96099999999999997</v>
      </c>
      <c r="G871" s="132">
        <v>0.95299999999999996</v>
      </c>
      <c r="H871" s="132">
        <v>0.98</v>
      </c>
      <c r="I871" s="132">
        <v>0.97599999999999998</v>
      </c>
    </row>
    <row r="872" spans="1:9">
      <c r="A872" s="108" t="s">
        <v>488</v>
      </c>
      <c r="B872" s="66" t="s">
        <v>824</v>
      </c>
      <c r="C872" s="68" t="s">
        <v>728</v>
      </c>
      <c r="D872" s="132">
        <v>3.6200000000000003E-2</v>
      </c>
      <c r="E872" s="132">
        <v>3.4700000000000002E-2</v>
      </c>
      <c r="F872" s="132">
        <v>3.9E-2</v>
      </c>
      <c r="G872" s="132">
        <v>4.6900000000000004E-2</v>
      </c>
      <c r="H872" s="132">
        <v>0.02</v>
      </c>
      <c r="I872" s="132">
        <v>2.3900000000000001E-2</v>
      </c>
    </row>
    <row r="873" spans="1:9">
      <c r="A873" s="138" t="s">
        <v>479</v>
      </c>
      <c r="B873" s="66" t="s">
        <v>824</v>
      </c>
      <c r="C873" s="68" t="s">
        <v>728</v>
      </c>
      <c r="D873" s="133">
        <v>624</v>
      </c>
      <c r="E873" s="133">
        <v>533</v>
      </c>
      <c r="F873" s="133">
        <v>570</v>
      </c>
      <c r="G873" s="133">
        <v>365</v>
      </c>
      <c r="H873" s="133">
        <v>220</v>
      </c>
      <c r="I873" s="133">
        <v>127</v>
      </c>
    </row>
    <row r="874" spans="1:9">
      <c r="A874" s="138"/>
      <c r="B874" s="66" t="s">
        <v>824</v>
      </c>
      <c r="C874" s="68" t="s">
        <v>728</v>
      </c>
      <c r="D874" s="134"/>
      <c r="E874" s="9"/>
      <c r="F874" s="9"/>
      <c r="G874" s="9"/>
      <c r="H874" s="9"/>
      <c r="I874" s="9"/>
    </row>
    <row r="875" spans="1:9">
      <c r="A875" s="45" t="s">
        <v>489</v>
      </c>
      <c r="B875" s="66" t="s">
        <v>824</v>
      </c>
      <c r="C875" s="68" t="s">
        <v>728</v>
      </c>
      <c r="D875" s="134"/>
      <c r="E875" s="9"/>
      <c r="F875" s="9"/>
      <c r="G875" s="9"/>
      <c r="H875" s="9"/>
      <c r="I875" s="9"/>
    </row>
    <row r="876" spans="1:9">
      <c r="A876" s="108" t="s">
        <v>490</v>
      </c>
      <c r="B876" s="66" t="s">
        <v>824</v>
      </c>
      <c r="C876" s="68" t="s">
        <v>728</v>
      </c>
      <c r="D876" s="132">
        <v>0.53700000000000003</v>
      </c>
      <c r="E876" s="9"/>
      <c r="F876" s="9"/>
      <c r="G876" s="9"/>
      <c r="H876" s="9"/>
      <c r="I876" s="9"/>
    </row>
    <row r="877" spans="1:9">
      <c r="A877" s="108" t="s">
        <v>491</v>
      </c>
      <c r="B877" s="66" t="s">
        <v>824</v>
      </c>
      <c r="C877" s="68" t="s">
        <v>728</v>
      </c>
      <c r="D877" s="132">
        <v>2.1800000000000003E-2</v>
      </c>
      <c r="E877" s="9"/>
      <c r="F877" s="9"/>
      <c r="G877" s="9"/>
      <c r="H877" s="9"/>
      <c r="I877" s="9"/>
    </row>
    <row r="878" spans="1:9">
      <c r="A878" s="108" t="s">
        <v>492</v>
      </c>
      <c r="B878" s="66" t="s">
        <v>824</v>
      </c>
      <c r="C878" s="68" t="s">
        <v>728</v>
      </c>
      <c r="D878" s="132">
        <v>0.441</v>
      </c>
      <c r="E878" s="9"/>
      <c r="F878" s="9"/>
      <c r="G878" s="9"/>
      <c r="H878" s="9"/>
      <c r="I878" s="9"/>
    </row>
    <row r="879" spans="1:9">
      <c r="A879" s="138" t="s">
        <v>479</v>
      </c>
      <c r="B879" s="66" t="s">
        <v>824</v>
      </c>
      <c r="C879" s="68" t="s">
        <v>728</v>
      </c>
      <c r="D879" s="91">
        <v>2439</v>
      </c>
      <c r="E879" s="91"/>
      <c r="F879" s="91"/>
      <c r="G879" s="91"/>
      <c r="H879" s="91"/>
      <c r="I879" s="91"/>
    </row>
    <row r="880" spans="1:9">
      <c r="A880" s="138"/>
      <c r="B880" s="66" t="s">
        <v>824</v>
      </c>
      <c r="C880" s="68" t="s">
        <v>728</v>
      </c>
      <c r="D880" s="133"/>
      <c r="E880" s="9"/>
      <c r="F880" s="9"/>
      <c r="G880" s="9"/>
      <c r="H880" s="9"/>
      <c r="I880" s="9"/>
    </row>
    <row r="881" spans="1:9">
      <c r="A881" s="36"/>
      <c r="B881" s="66" t="s">
        <v>824</v>
      </c>
      <c r="C881" s="68" t="s">
        <v>728</v>
      </c>
      <c r="D881" s="147" t="s">
        <v>480</v>
      </c>
      <c r="E881" s="147"/>
      <c r="F881" s="147"/>
      <c r="G881" s="147"/>
      <c r="H881" s="147"/>
      <c r="I881" s="147"/>
    </row>
    <row r="882" spans="1:9">
      <c r="A882" s="45" t="s">
        <v>489</v>
      </c>
      <c r="B882" s="66" t="s">
        <v>824</v>
      </c>
      <c r="C882" s="68" t="s">
        <v>728</v>
      </c>
      <c r="D882" s="97" t="s">
        <v>481</v>
      </c>
      <c r="E882" s="97" t="s">
        <v>482</v>
      </c>
      <c r="F882" s="97" t="s">
        <v>483</v>
      </c>
      <c r="G882" s="97" t="s">
        <v>484</v>
      </c>
      <c r="H882" s="97" t="s">
        <v>485</v>
      </c>
      <c r="I882" s="97" t="s">
        <v>242</v>
      </c>
    </row>
    <row r="883" spans="1:9">
      <c r="A883" s="108" t="s">
        <v>490</v>
      </c>
      <c r="B883" s="66" t="s">
        <v>824</v>
      </c>
      <c r="C883" s="68" t="s">
        <v>728</v>
      </c>
      <c r="D883" s="132">
        <v>0.67900000000000005</v>
      </c>
      <c r="E883" s="132">
        <v>0.63200000000000001</v>
      </c>
      <c r="F883" s="132">
        <v>0.55400000000000005</v>
      </c>
      <c r="G883" s="132">
        <v>0.47600000000000003</v>
      </c>
      <c r="H883" s="132">
        <v>0.31900000000000001</v>
      </c>
      <c r="I883" s="132">
        <v>0.127</v>
      </c>
    </row>
    <row r="884" spans="1:9">
      <c r="A884" s="108" t="s">
        <v>491</v>
      </c>
      <c r="B884" s="66" t="s">
        <v>824</v>
      </c>
      <c r="C884" s="68" t="s">
        <v>728</v>
      </c>
      <c r="D884" s="132">
        <v>4.5700000000000005E-2</v>
      </c>
      <c r="E884" s="132">
        <v>2.69E-2</v>
      </c>
      <c r="F884" s="132">
        <v>1.9099999999999999E-2</v>
      </c>
      <c r="G884" s="132">
        <v>5.5700000000000003E-3</v>
      </c>
      <c r="H884" s="132">
        <v>0</v>
      </c>
      <c r="I884" s="132">
        <v>0</v>
      </c>
    </row>
    <row r="885" spans="1:9">
      <c r="A885" s="108" t="s">
        <v>492</v>
      </c>
      <c r="B885" s="66" t="s">
        <v>824</v>
      </c>
      <c r="C885" s="68" t="s">
        <v>728</v>
      </c>
      <c r="D885" s="132">
        <v>0.27600000000000002</v>
      </c>
      <c r="E885" s="132">
        <v>0.34100000000000003</v>
      </c>
      <c r="F885" s="132">
        <v>0.42600000000000005</v>
      </c>
      <c r="G885" s="132">
        <v>0.51900000000000002</v>
      </c>
      <c r="H885" s="132">
        <v>0.68099999999999994</v>
      </c>
      <c r="I885" s="132">
        <v>0.873</v>
      </c>
    </row>
    <row r="886" spans="1:9">
      <c r="A886" s="138" t="s">
        <v>479</v>
      </c>
      <c r="B886" s="66" t="s">
        <v>824</v>
      </c>
      <c r="C886" s="68" t="s">
        <v>728</v>
      </c>
      <c r="D886" s="91">
        <v>624</v>
      </c>
      <c r="E886" s="91">
        <v>533</v>
      </c>
      <c r="F886" s="91">
        <v>570</v>
      </c>
      <c r="G886" s="91">
        <v>365</v>
      </c>
      <c r="H886" s="91">
        <v>220</v>
      </c>
      <c r="I886" s="91">
        <v>127</v>
      </c>
    </row>
    <row r="887" spans="1:9">
      <c r="A887" s="138"/>
      <c r="B887" s="66" t="s">
        <v>824</v>
      </c>
      <c r="C887" s="68" t="s">
        <v>728</v>
      </c>
      <c r="D887" s="133"/>
      <c r="E887" s="9"/>
      <c r="F887" s="9"/>
      <c r="G887" s="9"/>
      <c r="H887" s="9"/>
      <c r="I887" s="9"/>
    </row>
    <row r="888" spans="1:9">
      <c r="A888" s="108"/>
      <c r="B888" s="66" t="s">
        <v>824</v>
      </c>
      <c r="C888" s="68" t="s">
        <v>728</v>
      </c>
      <c r="D888" s="134"/>
      <c r="E888" s="9"/>
      <c r="F888" s="9"/>
      <c r="G888" s="9"/>
      <c r="H888" s="9"/>
      <c r="I888" s="9"/>
    </row>
    <row r="889" spans="1:9">
      <c r="A889" s="108"/>
      <c r="B889" s="66" t="s">
        <v>824</v>
      </c>
      <c r="C889" s="68" t="s">
        <v>728</v>
      </c>
      <c r="D889" s="134"/>
      <c r="E889" s="9"/>
      <c r="F889" s="9"/>
      <c r="G889" s="9"/>
      <c r="H889" s="9"/>
      <c r="I889" s="9"/>
    </row>
    <row r="890" spans="1:9">
      <c r="A890" s="137" t="s">
        <v>493</v>
      </c>
      <c r="B890" s="66" t="s">
        <v>824</v>
      </c>
      <c r="C890" s="68" t="s">
        <v>728</v>
      </c>
      <c r="D890" s="131"/>
      <c r="E890" s="9"/>
      <c r="F890" s="9"/>
      <c r="G890" s="9"/>
      <c r="H890" s="9"/>
      <c r="I890" s="9"/>
    </row>
    <row r="891" spans="1:9">
      <c r="A891" s="108"/>
      <c r="B891" s="66" t="s">
        <v>824</v>
      </c>
      <c r="C891" s="68" t="s">
        <v>728</v>
      </c>
      <c r="D891" s="134"/>
      <c r="E891" s="9"/>
      <c r="F891" s="9"/>
      <c r="G891" s="9"/>
      <c r="H891" s="9"/>
      <c r="I891" s="9"/>
    </row>
    <row r="892" spans="1:9">
      <c r="A892" s="45" t="s">
        <v>494</v>
      </c>
      <c r="B892" s="66" t="s">
        <v>824</v>
      </c>
      <c r="C892" s="68" t="s">
        <v>728</v>
      </c>
      <c r="D892" s="134"/>
      <c r="E892" s="9"/>
      <c r="F892" s="9"/>
      <c r="G892" s="9"/>
      <c r="H892" s="9"/>
      <c r="I892" s="9"/>
    </row>
    <row r="893" spans="1:9">
      <c r="A893" s="108" t="s">
        <v>495</v>
      </c>
      <c r="B893" s="66" t="s">
        <v>824</v>
      </c>
      <c r="C893" s="68" t="s">
        <v>728</v>
      </c>
      <c r="D893" s="132">
        <v>1.15E-2</v>
      </c>
      <c r="E893" s="9"/>
      <c r="F893" s="9"/>
      <c r="G893" s="9"/>
      <c r="H893" s="9"/>
      <c r="I893" s="9"/>
    </row>
    <row r="894" spans="1:9">
      <c r="A894" s="108" t="s">
        <v>496</v>
      </c>
      <c r="B894" s="66" t="s">
        <v>824</v>
      </c>
      <c r="C894" s="68" t="s">
        <v>728</v>
      </c>
      <c r="D894" s="132">
        <v>0.1</v>
      </c>
      <c r="E894" s="9"/>
      <c r="F894" s="9"/>
      <c r="G894" s="9"/>
      <c r="H894" s="9"/>
      <c r="I894" s="9"/>
    </row>
    <row r="895" spans="1:9">
      <c r="A895" s="108" t="s">
        <v>497</v>
      </c>
      <c r="B895" s="66" t="s">
        <v>824</v>
      </c>
      <c r="C895" s="68" t="s">
        <v>728</v>
      </c>
      <c r="D895" s="132">
        <v>0.28100000000000003</v>
      </c>
      <c r="E895" s="9"/>
      <c r="F895" s="9"/>
      <c r="G895" s="9"/>
      <c r="H895" s="9"/>
      <c r="I895" s="9"/>
    </row>
    <row r="896" spans="1:9">
      <c r="A896" s="108" t="s">
        <v>498</v>
      </c>
      <c r="B896" s="66" t="s">
        <v>824</v>
      </c>
      <c r="C896" s="68" t="s">
        <v>728</v>
      </c>
      <c r="D896" s="132">
        <v>0.39600000000000002</v>
      </c>
      <c r="E896" s="9"/>
      <c r="F896" s="9"/>
      <c r="G896" s="9"/>
      <c r="H896" s="9"/>
      <c r="I896" s="9"/>
    </row>
    <row r="897" spans="1:9">
      <c r="A897" s="108" t="s">
        <v>499</v>
      </c>
      <c r="B897" s="66" t="s">
        <v>824</v>
      </c>
      <c r="C897" s="68" t="s">
        <v>728</v>
      </c>
      <c r="D897" s="132">
        <v>0.21100000000000002</v>
      </c>
      <c r="E897" s="9"/>
      <c r="F897" s="9"/>
      <c r="G897" s="9"/>
      <c r="H897" s="9"/>
      <c r="I897" s="9"/>
    </row>
    <row r="898" spans="1:9">
      <c r="A898" s="138" t="s">
        <v>479</v>
      </c>
      <c r="B898" s="66" t="s">
        <v>824</v>
      </c>
      <c r="C898" s="68" t="s">
        <v>728</v>
      </c>
      <c r="D898" s="91">
        <v>2300</v>
      </c>
      <c r="E898" s="9"/>
      <c r="F898" s="9"/>
      <c r="G898" s="9"/>
      <c r="H898" s="9"/>
      <c r="I898" s="9"/>
    </row>
    <row r="899" spans="1:9">
      <c r="A899" s="108"/>
      <c r="B899" s="66" t="s">
        <v>824</v>
      </c>
      <c r="C899" s="68" t="s">
        <v>728</v>
      </c>
      <c r="D899" s="134"/>
      <c r="E899" s="9"/>
      <c r="F899" s="9"/>
      <c r="G899" s="9"/>
      <c r="H899" s="9"/>
      <c r="I899" s="9"/>
    </row>
    <row r="900" spans="1:9">
      <c r="A900" s="45" t="s">
        <v>500</v>
      </c>
      <c r="B900" s="66" t="s">
        <v>824</v>
      </c>
      <c r="C900" s="68" t="s">
        <v>728</v>
      </c>
      <c r="D900" s="132">
        <v>0.93799999999999994</v>
      </c>
      <c r="E900" s="9"/>
      <c r="F900" s="9"/>
      <c r="G900" s="9"/>
      <c r="H900" s="9"/>
      <c r="I900" s="9"/>
    </row>
    <row r="901" spans="1:9">
      <c r="A901" s="138" t="s">
        <v>479</v>
      </c>
      <c r="B901" s="66" t="s">
        <v>824</v>
      </c>
      <c r="C901" s="68" t="s">
        <v>728</v>
      </c>
      <c r="D901" s="91">
        <v>2439</v>
      </c>
      <c r="E901" s="9"/>
      <c r="F901" s="9"/>
      <c r="G901" s="9"/>
      <c r="H901" s="9"/>
      <c r="I901" s="9"/>
    </row>
    <row r="902" spans="1:9">
      <c r="A902" s="108"/>
      <c r="B902" s="66" t="s">
        <v>824</v>
      </c>
      <c r="C902" s="68" t="s">
        <v>728</v>
      </c>
      <c r="D902" s="134"/>
      <c r="E902" s="9"/>
      <c r="F902" s="9"/>
      <c r="G902" s="9"/>
      <c r="H902" s="9"/>
      <c r="I902" s="9"/>
    </row>
    <row r="903" spans="1:9">
      <c r="A903" s="45" t="s">
        <v>501</v>
      </c>
      <c r="B903" s="66" t="s">
        <v>824</v>
      </c>
      <c r="C903" s="68" t="s">
        <v>728</v>
      </c>
      <c r="D903" s="132">
        <v>0.90200000000000002</v>
      </c>
      <c r="E903" s="9"/>
      <c r="F903" s="9"/>
      <c r="G903" s="9"/>
      <c r="H903" s="9"/>
      <c r="I903" s="9"/>
    </row>
    <row r="904" spans="1:9">
      <c r="A904" s="138" t="s">
        <v>479</v>
      </c>
      <c r="B904" s="66" t="s">
        <v>824</v>
      </c>
      <c r="C904" s="68" t="s">
        <v>728</v>
      </c>
      <c r="D904" s="91">
        <v>2439</v>
      </c>
      <c r="E904" s="9"/>
      <c r="F904" s="9"/>
      <c r="G904" s="9"/>
      <c r="H904" s="9"/>
      <c r="I904" s="9"/>
    </row>
    <row r="905" spans="1:9">
      <c r="A905" s="108"/>
      <c r="B905" s="66" t="s">
        <v>824</v>
      </c>
      <c r="C905" s="68" t="s">
        <v>728</v>
      </c>
      <c r="D905" s="134"/>
      <c r="E905" s="9"/>
      <c r="F905" s="9"/>
      <c r="G905" s="9"/>
      <c r="H905" s="9"/>
      <c r="I905" s="9"/>
    </row>
    <row r="906" spans="1:9">
      <c r="A906" s="45" t="s">
        <v>502</v>
      </c>
      <c r="B906" s="66" t="s">
        <v>824</v>
      </c>
      <c r="C906" s="68" t="s">
        <v>728</v>
      </c>
      <c r="D906" s="134"/>
      <c r="E906" s="9"/>
      <c r="F906" s="9"/>
      <c r="G906" s="9"/>
      <c r="H906" s="9"/>
      <c r="I906" s="9"/>
    </row>
    <row r="907" spans="1:9">
      <c r="A907" s="108" t="s">
        <v>503</v>
      </c>
      <c r="B907" s="66" t="s">
        <v>824</v>
      </c>
      <c r="C907" s="68" t="s">
        <v>728</v>
      </c>
      <c r="D907" s="132">
        <v>0.27200000000000002</v>
      </c>
      <c r="E907" s="9"/>
      <c r="F907" s="9"/>
      <c r="G907" s="9"/>
      <c r="H907" s="9"/>
      <c r="I907" s="9"/>
    </row>
    <row r="908" spans="1:9">
      <c r="A908" s="108" t="s">
        <v>504</v>
      </c>
      <c r="B908" s="66" t="s">
        <v>824</v>
      </c>
      <c r="C908" s="68" t="s">
        <v>728</v>
      </c>
      <c r="D908" s="132">
        <v>0.23600000000000002</v>
      </c>
      <c r="E908" s="9"/>
      <c r="F908" s="9"/>
      <c r="G908" s="9"/>
      <c r="H908" s="9"/>
      <c r="I908" s="9"/>
    </row>
    <row r="909" spans="1:9">
      <c r="A909" s="108" t="s">
        <v>505</v>
      </c>
      <c r="B909" s="66" t="s">
        <v>824</v>
      </c>
      <c r="C909" s="68" t="s">
        <v>728</v>
      </c>
      <c r="D909" s="132">
        <v>0.14899999999999999</v>
      </c>
      <c r="E909" s="9"/>
      <c r="F909" s="9"/>
      <c r="G909" s="9"/>
      <c r="H909" s="9"/>
      <c r="I909" s="9"/>
    </row>
    <row r="910" spans="1:9">
      <c r="A910" s="108" t="s">
        <v>506</v>
      </c>
      <c r="B910" s="66" t="s">
        <v>824</v>
      </c>
      <c r="C910" s="68" t="s">
        <v>728</v>
      </c>
      <c r="D910" s="132">
        <v>0.34299999999999997</v>
      </c>
      <c r="E910" s="9"/>
      <c r="F910" s="9"/>
      <c r="G910" s="9"/>
      <c r="H910" s="9"/>
      <c r="I910" s="9"/>
    </row>
    <row r="911" spans="1:9">
      <c r="A911" s="138" t="s">
        <v>479</v>
      </c>
      <c r="B911" s="66" t="s">
        <v>824</v>
      </c>
      <c r="C911" s="68" t="s">
        <v>728</v>
      </c>
      <c r="D911" s="91">
        <v>2439</v>
      </c>
      <c r="E911" s="9"/>
      <c r="F911" s="9"/>
      <c r="G911" s="9"/>
      <c r="H911" s="9"/>
      <c r="I911" s="9"/>
    </row>
    <row r="912" spans="1:9">
      <c r="A912" s="138"/>
      <c r="B912" s="66" t="s">
        <v>824</v>
      </c>
      <c r="C912" s="68" t="s">
        <v>728</v>
      </c>
      <c r="D912" s="134"/>
      <c r="E912" s="9"/>
      <c r="F912" s="9"/>
      <c r="G912" s="9"/>
      <c r="H912" s="9"/>
      <c r="I912" s="9"/>
    </row>
    <row r="913" spans="1:9">
      <c r="A913" s="45" t="s">
        <v>507</v>
      </c>
      <c r="B913" s="66" t="s">
        <v>824</v>
      </c>
      <c r="C913" s="68" t="s">
        <v>728</v>
      </c>
      <c r="D913" s="134"/>
      <c r="E913" s="9"/>
      <c r="F913" s="9"/>
      <c r="G913" s="9"/>
      <c r="H913" s="9"/>
      <c r="I913" s="9"/>
    </row>
    <row r="914" spans="1:9">
      <c r="A914" s="108" t="s">
        <v>508</v>
      </c>
      <c r="B914" s="66" t="s">
        <v>824</v>
      </c>
      <c r="C914" s="68" t="s">
        <v>728</v>
      </c>
      <c r="D914" s="132">
        <v>0.60299999999999998</v>
      </c>
      <c r="E914" s="9"/>
      <c r="F914" s="9"/>
      <c r="G914" s="9"/>
      <c r="H914" s="9"/>
      <c r="I914" s="9"/>
    </row>
    <row r="915" spans="1:9">
      <c r="A915" s="108">
        <v>1</v>
      </c>
      <c r="B915" s="66" t="s">
        <v>824</v>
      </c>
      <c r="C915" s="68" t="s">
        <v>728</v>
      </c>
      <c r="D915" s="132">
        <v>0.17899999999999999</v>
      </c>
      <c r="E915" s="9"/>
      <c r="F915" s="9"/>
      <c r="G915" s="9"/>
      <c r="H915" s="9"/>
      <c r="I915" s="9"/>
    </row>
    <row r="916" spans="1:9">
      <c r="A916" s="108">
        <v>2</v>
      </c>
      <c r="B916" s="66" t="s">
        <v>824</v>
      </c>
      <c r="C916" s="68" t="s">
        <v>728</v>
      </c>
      <c r="D916" s="132">
        <v>9.8900000000000002E-2</v>
      </c>
      <c r="E916" s="9"/>
      <c r="F916" s="9"/>
      <c r="G916" s="9"/>
      <c r="H916" s="9"/>
      <c r="I916" s="9"/>
    </row>
    <row r="917" spans="1:9">
      <c r="A917" s="108">
        <v>3</v>
      </c>
      <c r="B917" s="66" t="s">
        <v>824</v>
      </c>
      <c r="C917" s="68" t="s">
        <v>728</v>
      </c>
      <c r="D917" s="132">
        <v>5.1900000000000002E-2</v>
      </c>
      <c r="E917" s="9"/>
      <c r="F917" s="9"/>
      <c r="G917" s="9"/>
      <c r="H917" s="9"/>
      <c r="I917" s="9"/>
    </row>
    <row r="918" spans="1:9">
      <c r="A918" s="139">
        <v>4</v>
      </c>
      <c r="B918" s="66" t="s">
        <v>824</v>
      </c>
      <c r="C918" s="68" t="s">
        <v>728</v>
      </c>
      <c r="D918" s="132">
        <v>1.9E-2</v>
      </c>
      <c r="E918" s="9"/>
      <c r="F918" s="9"/>
      <c r="G918" s="9"/>
      <c r="H918" s="9"/>
      <c r="I918" s="9"/>
    </row>
    <row r="919" spans="1:9">
      <c r="A919" s="108">
        <v>5</v>
      </c>
      <c r="B919" s="66" t="s">
        <v>824</v>
      </c>
      <c r="C919" s="68" t="s">
        <v>728</v>
      </c>
      <c r="D919" s="132">
        <v>8.3599999999999994E-3</v>
      </c>
      <c r="E919" s="9"/>
      <c r="F919" s="9"/>
      <c r="G919" s="9"/>
      <c r="H919" s="9"/>
      <c r="I919" s="9"/>
    </row>
    <row r="920" spans="1:9">
      <c r="A920" s="108">
        <v>6</v>
      </c>
      <c r="B920" s="66" t="s">
        <v>824</v>
      </c>
      <c r="C920" s="68" t="s">
        <v>728</v>
      </c>
      <c r="D920" s="132">
        <v>1.6E-2</v>
      </c>
      <c r="E920" s="9"/>
      <c r="F920" s="9"/>
      <c r="G920" s="9"/>
      <c r="H920" s="9"/>
      <c r="I920" s="9"/>
    </row>
    <row r="921" spans="1:9">
      <c r="A921" s="108" t="s">
        <v>509</v>
      </c>
      <c r="B921" s="66" t="s">
        <v>824</v>
      </c>
      <c r="C921" s="68" t="s">
        <v>728</v>
      </c>
      <c r="D921" s="132">
        <v>2.3E-2</v>
      </c>
      <c r="E921" s="9"/>
      <c r="F921" s="9"/>
      <c r="G921" s="9"/>
      <c r="H921" s="9"/>
      <c r="I921" s="9"/>
    </row>
    <row r="922" spans="1:9">
      <c r="A922" s="138" t="s">
        <v>479</v>
      </c>
      <c r="B922" s="66" t="s">
        <v>824</v>
      </c>
      <c r="C922" s="68" t="s">
        <v>728</v>
      </c>
      <c r="D922" s="91">
        <v>2298</v>
      </c>
      <c r="E922" s="9"/>
      <c r="F922" s="9"/>
      <c r="G922" s="9"/>
      <c r="H922" s="9"/>
      <c r="I922" s="9"/>
    </row>
    <row r="923" spans="1:9">
      <c r="A923" s="138"/>
      <c r="B923" s="66" t="s">
        <v>824</v>
      </c>
      <c r="C923" s="68" t="s">
        <v>728</v>
      </c>
      <c r="D923" s="134"/>
      <c r="E923" s="9"/>
      <c r="F923" s="9"/>
      <c r="G923" s="9"/>
      <c r="H923" s="9"/>
      <c r="I923" s="9"/>
    </row>
    <row r="924" spans="1:9">
      <c r="A924" s="45" t="s">
        <v>510</v>
      </c>
      <c r="B924" s="66" t="s">
        <v>824</v>
      </c>
      <c r="C924" s="68" t="s">
        <v>728</v>
      </c>
      <c r="D924" s="132">
        <v>0.13200000000000001</v>
      </c>
      <c r="E924" s="9"/>
      <c r="F924" s="9"/>
      <c r="G924" s="9"/>
      <c r="H924" s="9"/>
      <c r="I924" s="9"/>
    </row>
    <row r="925" spans="1:9">
      <c r="A925" s="138" t="s">
        <v>479</v>
      </c>
      <c r="B925" s="66" t="s">
        <v>824</v>
      </c>
      <c r="C925" s="68" t="s">
        <v>728</v>
      </c>
      <c r="D925" s="91">
        <v>2300</v>
      </c>
      <c r="E925" s="9"/>
      <c r="F925" s="9"/>
      <c r="G925" s="9"/>
      <c r="H925" s="9"/>
      <c r="I925" s="9"/>
    </row>
    <row r="926" spans="1:9">
      <c r="A926" s="108"/>
      <c r="B926" s="66" t="s">
        <v>824</v>
      </c>
      <c r="C926" s="68" t="s">
        <v>728</v>
      </c>
      <c r="D926" s="134"/>
      <c r="E926" s="9"/>
      <c r="F926" s="9"/>
      <c r="G926" s="9"/>
      <c r="H926" s="9"/>
      <c r="I926" s="9"/>
    </row>
    <row r="927" spans="1:9">
      <c r="A927" s="45" t="s">
        <v>511</v>
      </c>
      <c r="B927" s="66" t="s">
        <v>824</v>
      </c>
      <c r="C927" s="68" t="s">
        <v>728</v>
      </c>
      <c r="D927" s="134"/>
      <c r="E927" s="9"/>
      <c r="F927" s="9"/>
      <c r="G927" s="9"/>
      <c r="H927" s="9"/>
      <c r="I927" s="9"/>
    </row>
    <row r="928" spans="1:9">
      <c r="A928" s="108" t="s">
        <v>495</v>
      </c>
      <c r="B928" s="66" t="s">
        <v>824</v>
      </c>
      <c r="C928" s="68" t="s">
        <v>728</v>
      </c>
      <c r="D928" s="132">
        <v>0.10300000000000001</v>
      </c>
      <c r="E928" s="9"/>
      <c r="F928" s="9"/>
      <c r="G928" s="9"/>
      <c r="H928" s="9"/>
      <c r="I928" s="9"/>
    </row>
    <row r="929" spans="1:9">
      <c r="A929" s="108" t="s">
        <v>496</v>
      </c>
      <c r="B929" s="66" t="s">
        <v>824</v>
      </c>
      <c r="C929" s="68" t="s">
        <v>728</v>
      </c>
      <c r="D929" s="132">
        <v>0.20800000000000002</v>
      </c>
      <c r="E929" s="9"/>
      <c r="F929" s="9"/>
      <c r="G929" s="9"/>
      <c r="H929" s="9"/>
      <c r="I929" s="9"/>
    </row>
    <row r="930" spans="1:9">
      <c r="A930" s="108" t="s">
        <v>497</v>
      </c>
      <c r="B930" s="66" t="s">
        <v>824</v>
      </c>
      <c r="C930" s="68" t="s">
        <v>728</v>
      </c>
      <c r="D930" s="132">
        <v>0.33299999999999996</v>
      </c>
      <c r="E930" s="9"/>
      <c r="F930" s="9"/>
      <c r="G930" s="9"/>
      <c r="H930" s="9"/>
      <c r="I930" s="9"/>
    </row>
    <row r="931" spans="1:9">
      <c r="A931" s="108" t="s">
        <v>498</v>
      </c>
      <c r="B931" s="66" t="s">
        <v>824</v>
      </c>
      <c r="C931" s="68" t="s">
        <v>728</v>
      </c>
      <c r="D931" s="132">
        <v>0.24600000000000002</v>
      </c>
      <c r="E931" s="9"/>
      <c r="F931" s="9"/>
      <c r="G931" s="9"/>
      <c r="H931" s="9"/>
      <c r="I931" s="9"/>
    </row>
    <row r="932" spans="1:9">
      <c r="A932" s="108" t="s">
        <v>499</v>
      </c>
      <c r="B932" s="66" t="s">
        <v>824</v>
      </c>
      <c r="C932" s="68" t="s">
        <v>728</v>
      </c>
      <c r="D932" s="132">
        <v>0.11</v>
      </c>
      <c r="E932" s="9"/>
      <c r="F932" s="9"/>
      <c r="G932" s="9"/>
      <c r="H932" s="9"/>
      <c r="I932" s="9"/>
    </row>
    <row r="933" spans="1:9">
      <c r="A933" s="138" t="s">
        <v>479</v>
      </c>
      <c r="B933" s="66" t="s">
        <v>824</v>
      </c>
      <c r="C933" s="68" t="s">
        <v>728</v>
      </c>
      <c r="D933" s="91">
        <v>2438</v>
      </c>
      <c r="E933" s="9"/>
      <c r="F933" s="9"/>
      <c r="G933" s="9"/>
      <c r="H933" s="9"/>
      <c r="I933" s="9"/>
    </row>
    <row r="934" spans="1:9">
      <c r="A934" s="108"/>
      <c r="B934" s="66" t="s">
        <v>824</v>
      </c>
      <c r="C934" s="68" t="s">
        <v>728</v>
      </c>
      <c r="D934" s="134"/>
      <c r="E934" s="9"/>
      <c r="F934" s="9"/>
      <c r="G934" s="9"/>
      <c r="H934" s="9"/>
      <c r="I934" s="9"/>
    </row>
    <row r="935" spans="1:9">
      <c r="A935" s="45" t="s">
        <v>512</v>
      </c>
      <c r="B935" s="66" t="s">
        <v>824</v>
      </c>
      <c r="C935" s="68" t="s">
        <v>728</v>
      </c>
      <c r="D935" s="134"/>
      <c r="E935" s="9"/>
      <c r="F935" s="9"/>
      <c r="G935" s="9"/>
      <c r="H935" s="9"/>
      <c r="I935" s="9"/>
    </row>
    <row r="936" spans="1:9">
      <c r="A936" s="108" t="s">
        <v>495</v>
      </c>
      <c r="B936" s="66" t="s">
        <v>824</v>
      </c>
      <c r="C936" s="68" t="s">
        <v>728</v>
      </c>
      <c r="D936" s="132">
        <v>7.4099999999999999E-2</v>
      </c>
      <c r="E936" s="9"/>
      <c r="F936" s="9"/>
      <c r="G936" s="9"/>
      <c r="H936" s="9"/>
      <c r="I936" s="9"/>
    </row>
    <row r="937" spans="1:9">
      <c r="A937" s="108" t="s">
        <v>496</v>
      </c>
      <c r="B937" s="66" t="s">
        <v>824</v>
      </c>
      <c r="C937" s="68" t="s">
        <v>728</v>
      </c>
      <c r="D937" s="132">
        <v>0.23899999999999999</v>
      </c>
      <c r="E937" s="9"/>
      <c r="F937" s="9"/>
      <c r="G937" s="9"/>
      <c r="H937" s="9"/>
      <c r="I937" s="9"/>
    </row>
    <row r="938" spans="1:9">
      <c r="A938" s="108" t="s">
        <v>497</v>
      </c>
      <c r="B938" s="66" t="s">
        <v>824</v>
      </c>
      <c r="C938" s="68" t="s">
        <v>728</v>
      </c>
      <c r="D938" s="132">
        <v>0.40799999999999997</v>
      </c>
      <c r="E938" s="9"/>
      <c r="F938" s="9"/>
      <c r="G938" s="9"/>
      <c r="H938" s="9"/>
      <c r="I938" s="9"/>
    </row>
    <row r="939" spans="1:9">
      <c r="A939" s="108" t="s">
        <v>498</v>
      </c>
      <c r="B939" s="66" t="s">
        <v>824</v>
      </c>
      <c r="C939" s="68" t="s">
        <v>728</v>
      </c>
      <c r="D939" s="132">
        <v>0.18600000000000003</v>
      </c>
      <c r="E939" s="9"/>
      <c r="F939" s="9"/>
      <c r="G939" s="9"/>
      <c r="H939" s="9"/>
      <c r="I939" s="9"/>
    </row>
    <row r="940" spans="1:9">
      <c r="A940" s="108" t="s">
        <v>499</v>
      </c>
      <c r="B940" s="66" t="s">
        <v>824</v>
      </c>
      <c r="C940" s="68" t="s">
        <v>728</v>
      </c>
      <c r="D940" s="132">
        <v>7.5200000000000003E-2</v>
      </c>
      <c r="E940" s="9"/>
      <c r="F940" s="9"/>
      <c r="G940" s="9"/>
      <c r="H940" s="9"/>
      <c r="I940" s="9"/>
    </row>
    <row r="941" spans="1:9">
      <c r="A941" s="108" t="s">
        <v>513</v>
      </c>
      <c r="B941" s="66" t="s">
        <v>824</v>
      </c>
      <c r="C941" s="68" t="s">
        <v>728</v>
      </c>
      <c r="D941" s="132">
        <v>1.78E-2</v>
      </c>
      <c r="E941" s="9"/>
      <c r="F941" s="9"/>
      <c r="G941" s="9"/>
      <c r="H941" s="9"/>
      <c r="I941" s="9"/>
    </row>
    <row r="942" spans="1:9">
      <c r="A942" s="138" t="s">
        <v>479</v>
      </c>
      <c r="B942" s="66" t="s">
        <v>824</v>
      </c>
      <c r="C942" s="68" t="s">
        <v>728</v>
      </c>
      <c r="D942" s="91">
        <v>2438</v>
      </c>
      <c r="E942" s="9"/>
      <c r="F942" s="9"/>
      <c r="G942" s="9"/>
      <c r="H942" s="9"/>
      <c r="I942" s="9"/>
    </row>
    <row r="943" spans="1:9">
      <c r="A943" s="108"/>
      <c r="B943" s="66" t="s">
        <v>824</v>
      </c>
      <c r="C943" s="68" t="s">
        <v>728</v>
      </c>
      <c r="D943" s="134"/>
      <c r="E943" s="9"/>
      <c r="F943" s="9"/>
      <c r="G943" s="9"/>
      <c r="H943" s="9"/>
      <c r="I943" s="9"/>
    </row>
    <row r="944" spans="1:9">
      <c r="A944" s="45" t="s">
        <v>514</v>
      </c>
      <c r="B944" s="66" t="s">
        <v>824</v>
      </c>
      <c r="C944" s="68" t="s">
        <v>728</v>
      </c>
      <c r="D944" s="134"/>
      <c r="E944" s="9"/>
      <c r="F944" s="9"/>
      <c r="G944" s="9"/>
      <c r="H944" s="9"/>
      <c r="I944" s="9"/>
    </row>
    <row r="945" spans="1:9">
      <c r="A945" s="108" t="s">
        <v>515</v>
      </c>
      <c r="B945" s="66" t="s">
        <v>824</v>
      </c>
      <c r="C945" s="68" t="s">
        <v>728</v>
      </c>
      <c r="D945" s="132">
        <v>3.49E-2</v>
      </c>
      <c r="E945" s="9"/>
      <c r="F945" s="9"/>
      <c r="G945" s="9"/>
      <c r="H945" s="9"/>
      <c r="I945" s="9"/>
    </row>
    <row r="946" spans="1:9">
      <c r="A946" s="108" t="s">
        <v>516</v>
      </c>
      <c r="B946" s="66" t="s">
        <v>824</v>
      </c>
      <c r="C946" s="68" t="s">
        <v>728</v>
      </c>
      <c r="D946" s="132">
        <v>1.2E-2</v>
      </c>
      <c r="E946" s="9"/>
      <c r="F946" s="9"/>
      <c r="G946" s="9"/>
      <c r="H946" s="9"/>
      <c r="I946" s="9"/>
    </row>
    <row r="947" spans="1:9">
      <c r="A947" s="138" t="s">
        <v>479</v>
      </c>
      <c r="B947" s="66" t="s">
        <v>824</v>
      </c>
      <c r="C947" s="68" t="s">
        <v>728</v>
      </c>
      <c r="D947" s="91">
        <v>2438</v>
      </c>
      <c r="E947" s="9"/>
      <c r="F947" s="9"/>
      <c r="G947" s="9"/>
      <c r="H947" s="9"/>
      <c r="I947" s="9"/>
    </row>
    <row r="948" spans="1:9">
      <c r="A948" s="108"/>
      <c r="B948" s="66" t="s">
        <v>824</v>
      </c>
      <c r="C948" s="68" t="s">
        <v>728</v>
      </c>
      <c r="D948" s="134"/>
      <c r="E948" s="9"/>
      <c r="F948" s="9"/>
      <c r="G948" s="9"/>
      <c r="H948" s="9"/>
      <c r="I948" s="9"/>
    </row>
    <row r="949" spans="1:9">
      <c r="A949" s="36" t="s">
        <v>517</v>
      </c>
      <c r="B949" s="66" t="s">
        <v>824</v>
      </c>
      <c r="C949" s="68" t="s">
        <v>728</v>
      </c>
      <c r="D949" s="134"/>
      <c r="E949" s="9"/>
      <c r="F949" s="9"/>
      <c r="G949" s="9"/>
      <c r="H949" s="9"/>
      <c r="I949" s="9"/>
    </row>
    <row r="950" spans="1:9">
      <c r="A950" s="45" t="s">
        <v>518</v>
      </c>
      <c r="B950" s="66" t="s">
        <v>824</v>
      </c>
      <c r="C950" s="68" t="s">
        <v>728</v>
      </c>
      <c r="D950" s="132">
        <v>0.49399999999999999</v>
      </c>
      <c r="E950" s="9"/>
      <c r="F950" s="9"/>
      <c r="G950" s="9"/>
      <c r="H950" s="9"/>
      <c r="I950" s="9"/>
    </row>
    <row r="951" spans="1:9">
      <c r="A951" s="138" t="s">
        <v>479</v>
      </c>
      <c r="B951" s="66" t="s">
        <v>824</v>
      </c>
      <c r="C951" s="68" t="s">
        <v>728</v>
      </c>
      <c r="D951" s="91">
        <v>2431</v>
      </c>
      <c r="E951" s="9"/>
      <c r="F951" s="9"/>
      <c r="G951" s="9"/>
      <c r="H951" s="9"/>
      <c r="I951" s="9"/>
    </row>
    <row r="952" spans="1:9">
      <c r="A952" s="108"/>
      <c r="B952" s="66" t="s">
        <v>824</v>
      </c>
      <c r="C952" s="68" t="s">
        <v>728</v>
      </c>
      <c r="D952" s="134"/>
      <c r="E952" s="9"/>
      <c r="F952" s="9"/>
      <c r="G952" s="9"/>
      <c r="H952" s="9"/>
      <c r="I952" s="9"/>
    </row>
    <row r="953" spans="1:9">
      <c r="A953" s="36" t="s">
        <v>519</v>
      </c>
      <c r="B953" s="66" t="s">
        <v>824</v>
      </c>
      <c r="C953" s="68" t="s">
        <v>728</v>
      </c>
      <c r="D953" s="132">
        <v>0.13100000000000001</v>
      </c>
      <c r="E953" s="9"/>
      <c r="F953" s="9"/>
      <c r="G953" s="9"/>
      <c r="H953" s="9"/>
      <c r="I953" s="9"/>
    </row>
    <row r="954" spans="1:9">
      <c r="A954" s="138" t="s">
        <v>479</v>
      </c>
      <c r="B954" s="66" t="s">
        <v>824</v>
      </c>
      <c r="C954" s="68" t="s">
        <v>728</v>
      </c>
      <c r="D954" s="91">
        <v>2436</v>
      </c>
      <c r="E954" s="9"/>
      <c r="F954" s="9"/>
      <c r="G954" s="9"/>
      <c r="H954" s="9"/>
      <c r="I954" s="9"/>
    </row>
    <row r="955" spans="1:9">
      <c r="A955" s="108"/>
      <c r="B955" s="66" t="s">
        <v>824</v>
      </c>
      <c r="C955" s="68" t="s">
        <v>728</v>
      </c>
      <c r="D955" s="134"/>
      <c r="E955" s="9"/>
      <c r="F955" s="9"/>
      <c r="G955" s="9"/>
      <c r="H955" s="9"/>
      <c r="I955" s="9"/>
    </row>
    <row r="956" spans="1:9">
      <c r="A956" s="36" t="s">
        <v>520</v>
      </c>
      <c r="B956" s="66" t="s">
        <v>824</v>
      </c>
      <c r="C956" s="68" t="s">
        <v>728</v>
      </c>
      <c r="D956" s="132">
        <v>0.122</v>
      </c>
      <c r="E956" s="9"/>
      <c r="F956" s="9"/>
      <c r="G956" s="9"/>
      <c r="H956" s="9"/>
      <c r="I956" s="9"/>
    </row>
    <row r="957" spans="1:9">
      <c r="A957" s="138" t="s">
        <v>479</v>
      </c>
      <c r="B957" s="66" t="s">
        <v>824</v>
      </c>
      <c r="C957" s="68" t="s">
        <v>728</v>
      </c>
      <c r="D957" s="91">
        <v>2436</v>
      </c>
      <c r="E957" s="9"/>
      <c r="F957" s="9"/>
      <c r="G957" s="9"/>
      <c r="H957" s="9"/>
      <c r="I957" s="9"/>
    </row>
    <row r="958" spans="1:9">
      <c r="A958" s="108"/>
      <c r="B958" s="66" t="s">
        <v>824</v>
      </c>
      <c r="C958" s="68" t="s">
        <v>728</v>
      </c>
      <c r="D958" s="134"/>
      <c r="E958" s="9"/>
      <c r="F958" s="9"/>
      <c r="G958" s="9"/>
      <c r="H958" s="9"/>
      <c r="I958" s="9"/>
    </row>
    <row r="959" spans="1:9">
      <c r="A959" s="36" t="s">
        <v>521</v>
      </c>
      <c r="B959" s="66" t="s">
        <v>824</v>
      </c>
      <c r="C959" s="68" t="s">
        <v>728</v>
      </c>
      <c r="D959" s="132">
        <v>1.21E-2</v>
      </c>
      <c r="E959" s="9"/>
      <c r="F959" s="9"/>
      <c r="G959" s="9"/>
      <c r="H959" s="9"/>
      <c r="I959" s="9"/>
    </row>
    <row r="960" spans="1:9">
      <c r="A960" s="138" t="s">
        <v>479</v>
      </c>
      <c r="B960" s="66" t="s">
        <v>824</v>
      </c>
      <c r="C960" s="68" t="s">
        <v>728</v>
      </c>
      <c r="D960" s="91">
        <v>2438</v>
      </c>
      <c r="E960" s="9"/>
      <c r="F960" s="9"/>
      <c r="G960" s="9"/>
      <c r="H960" s="9"/>
      <c r="I960" s="9"/>
    </row>
    <row r="961" spans="1:9">
      <c r="A961" s="108"/>
      <c r="B961" s="66" t="s">
        <v>824</v>
      </c>
      <c r="C961" s="68" t="s">
        <v>728</v>
      </c>
      <c r="D961" s="134"/>
      <c r="E961" s="9"/>
      <c r="F961" s="9"/>
      <c r="G961" s="9"/>
      <c r="H961" s="9"/>
      <c r="I961" s="9"/>
    </row>
    <row r="962" spans="1:9">
      <c r="A962" s="36" t="s">
        <v>522</v>
      </c>
      <c r="B962" s="66" t="s">
        <v>824</v>
      </c>
      <c r="C962" s="68" t="s">
        <v>728</v>
      </c>
      <c r="D962" s="132">
        <v>6.0300000000000006E-2</v>
      </c>
      <c r="E962" s="9"/>
      <c r="F962" s="9"/>
      <c r="G962" s="9"/>
      <c r="H962" s="9"/>
      <c r="I962" s="9"/>
    </row>
    <row r="963" spans="1:9">
      <c r="A963" s="138" t="s">
        <v>479</v>
      </c>
      <c r="B963" s="66" t="s">
        <v>824</v>
      </c>
      <c r="C963" s="68" t="s">
        <v>728</v>
      </c>
      <c r="D963" s="91">
        <v>2435</v>
      </c>
      <c r="E963" s="9"/>
      <c r="F963" s="9"/>
      <c r="G963" s="9"/>
      <c r="H963" s="9"/>
      <c r="I963" s="9"/>
    </row>
    <row r="964" spans="1:9">
      <c r="A964" s="108"/>
      <c r="B964" s="66" t="s">
        <v>824</v>
      </c>
      <c r="C964" s="68" t="s">
        <v>728</v>
      </c>
      <c r="D964" s="134"/>
      <c r="E964" s="9"/>
      <c r="F964" s="9"/>
      <c r="G964" s="9"/>
      <c r="H964" s="9"/>
      <c r="I964" s="9"/>
    </row>
    <row r="965" spans="1:9">
      <c r="A965" s="36" t="s">
        <v>523</v>
      </c>
      <c r="B965" s="66" t="s">
        <v>824</v>
      </c>
      <c r="C965" s="68" t="s">
        <v>728</v>
      </c>
      <c r="D965" s="132">
        <v>0.13800000000000001</v>
      </c>
      <c r="E965" s="9"/>
      <c r="F965" s="9"/>
      <c r="G965" s="9"/>
      <c r="H965" s="9"/>
      <c r="I965" s="9"/>
    </row>
    <row r="966" spans="1:9">
      <c r="A966" s="138" t="s">
        <v>479</v>
      </c>
      <c r="B966" s="66" t="s">
        <v>824</v>
      </c>
      <c r="C966" s="68" t="s">
        <v>728</v>
      </c>
      <c r="D966" s="91">
        <v>2435</v>
      </c>
      <c r="E966" s="9"/>
      <c r="F966" s="9"/>
      <c r="G966" s="9"/>
      <c r="H966" s="9"/>
      <c r="I966" s="9"/>
    </row>
    <row r="967" spans="1:9">
      <c r="A967" s="108"/>
      <c r="B967" s="66" t="s">
        <v>824</v>
      </c>
      <c r="C967" s="68" t="s">
        <v>728</v>
      </c>
      <c r="D967" s="134"/>
      <c r="E967" s="9"/>
      <c r="F967" s="9"/>
      <c r="G967" s="9"/>
      <c r="H967" s="9"/>
      <c r="I967" s="9"/>
    </row>
    <row r="968" spans="1:9">
      <c r="A968" s="45" t="s">
        <v>524</v>
      </c>
      <c r="B968" s="66" t="s">
        <v>824</v>
      </c>
      <c r="C968" s="68" t="s">
        <v>728</v>
      </c>
      <c r="D968" s="132">
        <v>0.19500000000000001</v>
      </c>
      <c r="E968" s="9"/>
      <c r="F968" s="9"/>
      <c r="G968" s="9"/>
      <c r="H968" s="9"/>
      <c r="I968" s="9"/>
    </row>
    <row r="969" spans="1:9">
      <c r="A969" s="138" t="s">
        <v>479</v>
      </c>
      <c r="B969" s="66" t="s">
        <v>824</v>
      </c>
      <c r="C969" s="68" t="s">
        <v>728</v>
      </c>
      <c r="D969" s="91">
        <v>2438</v>
      </c>
      <c r="E969" s="9"/>
      <c r="F969" s="9"/>
      <c r="G969" s="9"/>
      <c r="H969" s="9"/>
      <c r="I969" s="9"/>
    </row>
    <row r="970" spans="1:9">
      <c r="A970" s="108"/>
      <c r="B970" s="66" t="s">
        <v>824</v>
      </c>
      <c r="C970" s="68" t="s">
        <v>728</v>
      </c>
      <c r="D970" s="134"/>
      <c r="E970" s="9"/>
      <c r="F970" s="9"/>
      <c r="G970" s="9"/>
      <c r="H970" s="9"/>
      <c r="I970" s="9"/>
    </row>
    <row r="971" spans="1:9">
      <c r="A971" s="36" t="s">
        <v>525</v>
      </c>
      <c r="B971" s="66" t="s">
        <v>824</v>
      </c>
      <c r="C971" s="68" t="s">
        <v>728</v>
      </c>
      <c r="D971" s="132">
        <v>0.11800000000000001</v>
      </c>
      <c r="E971" s="9"/>
      <c r="F971" s="9"/>
      <c r="G971" s="9"/>
      <c r="H971" s="9"/>
      <c r="I971" s="9"/>
    </row>
    <row r="972" spans="1:9">
      <c r="A972" s="138" t="s">
        <v>479</v>
      </c>
      <c r="B972" s="66" t="s">
        <v>824</v>
      </c>
      <c r="C972" s="68" t="s">
        <v>728</v>
      </c>
      <c r="D972" s="91">
        <v>2437</v>
      </c>
      <c r="E972" s="9"/>
      <c r="F972" s="9"/>
      <c r="G972" s="9"/>
      <c r="H972" s="9"/>
      <c r="I972" s="9"/>
    </row>
    <row r="973" spans="1:9">
      <c r="A973" s="138"/>
      <c r="B973" s="66" t="s">
        <v>824</v>
      </c>
      <c r="C973" s="68" t="s">
        <v>728</v>
      </c>
      <c r="D973" s="134"/>
      <c r="E973" s="9"/>
      <c r="F973" s="9"/>
      <c r="G973" s="9"/>
      <c r="H973" s="9"/>
      <c r="I973" s="9"/>
    </row>
    <row r="974" spans="1:9">
      <c r="A974" s="36" t="s">
        <v>526</v>
      </c>
      <c r="B974" s="66" t="s">
        <v>824</v>
      </c>
      <c r="C974" s="68" t="s">
        <v>728</v>
      </c>
      <c r="D974" s="132">
        <v>0.45200000000000001</v>
      </c>
      <c r="E974" s="9"/>
      <c r="F974" s="9"/>
      <c r="G974" s="9"/>
      <c r="H974" s="9"/>
      <c r="I974" s="9"/>
    </row>
    <row r="975" spans="1:9">
      <c r="A975" s="138" t="s">
        <v>479</v>
      </c>
      <c r="B975" s="66" t="s">
        <v>824</v>
      </c>
      <c r="C975" s="68" t="s">
        <v>728</v>
      </c>
      <c r="D975" s="91">
        <v>2432</v>
      </c>
      <c r="E975" s="9"/>
      <c r="F975" s="9"/>
      <c r="G975" s="9"/>
      <c r="H975" s="9"/>
      <c r="I975" s="9"/>
    </row>
    <row r="976" spans="1:9">
      <c r="A976" s="138"/>
      <c r="B976" s="66" t="s">
        <v>824</v>
      </c>
      <c r="C976" s="68" t="s">
        <v>728</v>
      </c>
      <c r="D976" s="134"/>
      <c r="E976" s="9"/>
      <c r="F976" s="9"/>
      <c r="G976" s="9"/>
      <c r="H976" s="9"/>
      <c r="I976" s="9"/>
    </row>
    <row r="977" spans="1:9">
      <c r="A977" s="36" t="s">
        <v>527</v>
      </c>
      <c r="B977" s="66" t="s">
        <v>824</v>
      </c>
      <c r="C977" s="68" t="s">
        <v>728</v>
      </c>
      <c r="D977" s="132">
        <v>7.0900000000000005E-2</v>
      </c>
      <c r="E977" s="9"/>
      <c r="F977" s="9"/>
      <c r="G977" s="9"/>
      <c r="H977" s="9"/>
      <c r="I977" s="9"/>
    </row>
    <row r="978" spans="1:9">
      <c r="A978" s="138" t="s">
        <v>479</v>
      </c>
      <c r="B978" s="66" t="s">
        <v>824</v>
      </c>
      <c r="C978" s="68" t="s">
        <v>728</v>
      </c>
      <c r="D978" s="91">
        <v>2433</v>
      </c>
      <c r="E978" s="9"/>
      <c r="F978" s="9"/>
      <c r="G978" s="9"/>
      <c r="H978" s="9"/>
      <c r="I978" s="9"/>
    </row>
    <row r="979" spans="1:9">
      <c r="A979" s="108"/>
      <c r="B979" s="66" t="s">
        <v>824</v>
      </c>
      <c r="C979" s="68" t="s">
        <v>728</v>
      </c>
      <c r="D979" s="134"/>
      <c r="E979" s="9"/>
      <c r="F979" s="9"/>
      <c r="G979" s="9"/>
      <c r="H979" s="9"/>
      <c r="I979" s="9"/>
    </row>
    <row r="980" spans="1:9">
      <c r="A980" s="36" t="s">
        <v>528</v>
      </c>
      <c r="B980" s="66" t="s">
        <v>824</v>
      </c>
      <c r="C980" s="68" t="s">
        <v>728</v>
      </c>
      <c r="D980" s="134"/>
      <c r="E980" s="9"/>
      <c r="F980" s="9"/>
      <c r="G980" s="9"/>
      <c r="H980" s="9"/>
      <c r="I980" s="9"/>
    </row>
    <row r="981" spans="1:9">
      <c r="A981" s="36" t="s">
        <v>529</v>
      </c>
      <c r="B981" s="66" t="s">
        <v>824</v>
      </c>
      <c r="C981" s="68" t="s">
        <v>728</v>
      </c>
      <c r="D981" s="132">
        <v>0.11199999999999999</v>
      </c>
      <c r="E981" s="9"/>
      <c r="F981" s="9"/>
      <c r="G981" s="9"/>
      <c r="H981" s="9"/>
      <c r="I981" s="9"/>
    </row>
    <row r="982" spans="1:9">
      <c r="A982" s="138" t="s">
        <v>479</v>
      </c>
      <c r="B982" s="66" t="s">
        <v>824</v>
      </c>
      <c r="C982" s="68" t="s">
        <v>728</v>
      </c>
      <c r="D982" s="91">
        <v>2437</v>
      </c>
      <c r="E982" s="9"/>
      <c r="F982" s="9"/>
      <c r="G982" s="9"/>
      <c r="H982" s="9"/>
      <c r="I982" s="9"/>
    </row>
    <row r="983" spans="1:9">
      <c r="A983" s="108"/>
      <c r="B983" s="66" t="s">
        <v>824</v>
      </c>
      <c r="C983" s="68" t="s">
        <v>728</v>
      </c>
      <c r="D983" s="134"/>
      <c r="E983" s="9"/>
      <c r="F983" s="9"/>
      <c r="G983" s="9"/>
      <c r="H983" s="9"/>
      <c r="I983" s="9"/>
    </row>
    <row r="984" spans="1:9">
      <c r="A984" s="36" t="s">
        <v>530</v>
      </c>
      <c r="B984" s="66" t="s">
        <v>824</v>
      </c>
      <c r="C984" s="68" t="s">
        <v>728</v>
      </c>
      <c r="D984" s="132">
        <v>0.14800000000000002</v>
      </c>
      <c r="E984" s="9"/>
      <c r="F984" s="9"/>
      <c r="G984" s="9"/>
      <c r="H984" s="9"/>
      <c r="I984" s="9"/>
    </row>
    <row r="985" spans="1:9">
      <c r="A985" s="138" t="s">
        <v>479</v>
      </c>
      <c r="B985" s="66" t="s">
        <v>824</v>
      </c>
      <c r="C985" s="68" t="s">
        <v>728</v>
      </c>
      <c r="D985" s="91">
        <v>2436</v>
      </c>
      <c r="E985" s="9"/>
      <c r="F985" s="9"/>
      <c r="G985" s="9"/>
      <c r="H985" s="9"/>
      <c r="I985" s="9"/>
    </row>
    <row r="986" spans="1:9">
      <c r="A986" s="108"/>
      <c r="B986" s="66" t="s">
        <v>824</v>
      </c>
      <c r="C986" s="68" t="s">
        <v>728</v>
      </c>
      <c r="D986" s="134"/>
      <c r="E986" s="9"/>
      <c r="F986" s="9"/>
      <c r="G986" s="9"/>
      <c r="H986" s="9"/>
      <c r="I986" s="9"/>
    </row>
    <row r="987" spans="1:9">
      <c r="A987" s="36" t="s">
        <v>266</v>
      </c>
      <c r="B987" s="66" t="s">
        <v>824</v>
      </c>
      <c r="C987" s="68" t="s">
        <v>728</v>
      </c>
      <c r="D987" s="132">
        <v>0.61299999999999999</v>
      </c>
      <c r="E987" s="9"/>
      <c r="F987" s="9"/>
      <c r="G987" s="9"/>
      <c r="H987" s="9"/>
      <c r="I987" s="9"/>
    </row>
    <row r="988" spans="1:9">
      <c r="A988" s="138" t="s">
        <v>479</v>
      </c>
      <c r="B988" s="66" t="s">
        <v>824</v>
      </c>
      <c r="C988" s="68" t="s">
        <v>728</v>
      </c>
      <c r="D988" s="91">
        <v>2435</v>
      </c>
      <c r="E988" s="9"/>
      <c r="F988" s="9"/>
      <c r="G988" s="9"/>
      <c r="H988" s="9"/>
      <c r="I988" s="9"/>
    </row>
    <row r="989" spans="1:9">
      <c r="A989" s="108"/>
      <c r="B989" s="66" t="s">
        <v>824</v>
      </c>
      <c r="C989" s="68" t="s">
        <v>728</v>
      </c>
      <c r="D989" s="134"/>
      <c r="E989" s="9"/>
      <c r="F989" s="9"/>
      <c r="G989" s="9"/>
      <c r="H989" s="9"/>
      <c r="I989" s="9"/>
    </row>
    <row r="990" spans="1:9">
      <c r="A990" s="36" t="s">
        <v>531</v>
      </c>
      <c r="B990" s="66" t="s">
        <v>824</v>
      </c>
      <c r="C990" s="68" t="s">
        <v>728</v>
      </c>
      <c r="D990" s="132">
        <v>0.159</v>
      </c>
      <c r="E990" s="9"/>
      <c r="F990" s="9"/>
      <c r="G990" s="9"/>
      <c r="H990" s="9"/>
      <c r="I990" s="9"/>
    </row>
    <row r="991" spans="1:9">
      <c r="A991" s="138" t="s">
        <v>479</v>
      </c>
      <c r="B991" s="66" t="s">
        <v>824</v>
      </c>
      <c r="C991" s="68" t="s">
        <v>728</v>
      </c>
      <c r="D991" s="91">
        <v>2435</v>
      </c>
      <c r="E991" s="9"/>
      <c r="F991" s="9"/>
      <c r="G991" s="9"/>
      <c r="H991" s="9"/>
      <c r="I991" s="9"/>
    </row>
    <row r="992" spans="1:9">
      <c r="A992" s="108"/>
      <c r="B992" s="66" t="s">
        <v>824</v>
      </c>
      <c r="C992" s="68" t="s">
        <v>728</v>
      </c>
      <c r="D992" s="134"/>
      <c r="E992" s="9"/>
      <c r="F992" s="9"/>
      <c r="G992" s="9"/>
      <c r="H992" s="9"/>
      <c r="I992" s="9"/>
    </row>
    <row r="993" spans="1:9">
      <c r="A993" s="36" t="s">
        <v>532</v>
      </c>
      <c r="B993" s="66" t="s">
        <v>824</v>
      </c>
      <c r="C993" s="68" t="s">
        <v>728</v>
      </c>
      <c r="D993" s="132">
        <v>5.62E-2</v>
      </c>
      <c r="E993" s="9"/>
      <c r="F993" s="9"/>
      <c r="G993" s="9"/>
      <c r="H993" s="9"/>
      <c r="I993" s="9"/>
    </row>
    <row r="994" spans="1:9">
      <c r="A994" s="138" t="s">
        <v>479</v>
      </c>
      <c r="B994" s="66" t="s">
        <v>824</v>
      </c>
      <c r="C994" s="68" t="s">
        <v>728</v>
      </c>
      <c r="D994" s="91">
        <v>2436</v>
      </c>
      <c r="E994" s="9"/>
      <c r="F994" s="9"/>
      <c r="G994" s="9"/>
      <c r="H994" s="9"/>
      <c r="I994" s="9"/>
    </row>
    <row r="995" spans="1:9">
      <c r="A995" s="108"/>
      <c r="B995" s="66" t="s">
        <v>824</v>
      </c>
      <c r="C995" s="68" t="s">
        <v>728</v>
      </c>
      <c r="D995" s="134"/>
      <c r="E995" s="9"/>
      <c r="F995" s="9"/>
      <c r="G995" s="9"/>
      <c r="H995" s="9"/>
      <c r="I995" s="9"/>
    </row>
    <row r="996" spans="1:9">
      <c r="A996" s="36" t="s">
        <v>533</v>
      </c>
      <c r="B996" s="66" t="s">
        <v>824</v>
      </c>
      <c r="C996" s="68" t="s">
        <v>728</v>
      </c>
      <c r="D996" s="132">
        <v>2.0400000000000001E-2</v>
      </c>
      <c r="E996" s="9"/>
      <c r="F996" s="9"/>
      <c r="G996" s="9"/>
      <c r="H996" s="9"/>
      <c r="I996" s="9"/>
    </row>
    <row r="997" spans="1:9">
      <c r="A997" s="138" t="s">
        <v>479</v>
      </c>
      <c r="B997" s="66" t="s">
        <v>824</v>
      </c>
      <c r="C997" s="68" t="s">
        <v>728</v>
      </c>
      <c r="D997" s="91">
        <v>2437</v>
      </c>
      <c r="E997" s="9"/>
      <c r="F997" s="9"/>
      <c r="G997" s="9"/>
      <c r="H997" s="9"/>
      <c r="I997" s="9"/>
    </row>
    <row r="998" spans="1:9">
      <c r="A998" s="108"/>
      <c r="B998" s="66" t="s">
        <v>824</v>
      </c>
      <c r="C998" s="68" t="s">
        <v>728</v>
      </c>
      <c r="D998" s="134"/>
      <c r="E998" s="9"/>
      <c r="F998" s="9"/>
      <c r="G998" s="9"/>
      <c r="H998" s="9"/>
      <c r="I998" s="9"/>
    </row>
    <row r="999" spans="1:9">
      <c r="A999" s="45" t="s">
        <v>534</v>
      </c>
      <c r="B999" s="66" t="s">
        <v>824</v>
      </c>
      <c r="C999" s="68" t="s">
        <v>728</v>
      </c>
      <c r="D999" s="132">
        <v>9.9100000000000008E-2</v>
      </c>
      <c r="E999" s="9"/>
      <c r="F999" s="9"/>
      <c r="G999" s="9"/>
      <c r="H999" s="9"/>
      <c r="I999" s="9"/>
    </row>
    <row r="1000" spans="1:9">
      <c r="A1000" s="138" t="s">
        <v>479</v>
      </c>
      <c r="B1000" s="66" t="s">
        <v>824</v>
      </c>
      <c r="C1000" s="68" t="s">
        <v>728</v>
      </c>
      <c r="D1000" s="91">
        <v>2437</v>
      </c>
      <c r="E1000" s="9"/>
      <c r="F1000" s="9"/>
      <c r="G1000" s="9"/>
      <c r="H1000" s="9"/>
      <c r="I1000" s="9"/>
    </row>
    <row r="1001" spans="1:9">
      <c r="A1001" s="108"/>
      <c r="B1001" s="66" t="s">
        <v>824</v>
      </c>
      <c r="C1001" s="68" t="s">
        <v>728</v>
      </c>
      <c r="D1001" s="134"/>
      <c r="E1001" s="9"/>
      <c r="F1001" s="9"/>
      <c r="G1001" s="9"/>
      <c r="H1001" s="9"/>
      <c r="I1001" s="9"/>
    </row>
    <row r="1002" spans="1:9">
      <c r="A1002" s="36" t="s">
        <v>535</v>
      </c>
      <c r="B1002" s="66" t="s">
        <v>824</v>
      </c>
      <c r="C1002" s="68" t="s">
        <v>728</v>
      </c>
      <c r="D1002" s="132">
        <v>1.2500000000000001E-2</v>
      </c>
      <c r="E1002" s="9"/>
      <c r="F1002" s="9"/>
      <c r="G1002" s="9"/>
      <c r="H1002" s="9"/>
      <c r="I1002" s="9"/>
    </row>
    <row r="1003" spans="1:9">
      <c r="A1003" s="138" t="s">
        <v>479</v>
      </c>
      <c r="B1003" s="66" t="s">
        <v>824</v>
      </c>
      <c r="C1003" s="68" t="s">
        <v>728</v>
      </c>
      <c r="D1003" s="91">
        <v>2437</v>
      </c>
      <c r="E1003" s="9"/>
      <c r="F1003" s="9"/>
      <c r="G1003" s="9"/>
      <c r="H1003" s="9"/>
      <c r="I1003" s="9"/>
    </row>
    <row r="1004" spans="1:9">
      <c r="A1004" s="108"/>
      <c r="B1004" s="66" t="s">
        <v>824</v>
      </c>
      <c r="C1004" s="68" t="s">
        <v>728</v>
      </c>
      <c r="D1004" s="134"/>
      <c r="E1004" s="9"/>
      <c r="F1004" s="9"/>
      <c r="G1004" s="9"/>
      <c r="H1004" s="9"/>
      <c r="I1004" s="9"/>
    </row>
    <row r="1005" spans="1:9">
      <c r="A1005" s="45" t="s">
        <v>536</v>
      </c>
      <c r="B1005" s="66" t="s">
        <v>824</v>
      </c>
      <c r="C1005" s="68" t="s">
        <v>728</v>
      </c>
      <c r="D1005" s="132">
        <v>3.1600000000000003E-2</v>
      </c>
      <c r="E1005" s="9"/>
      <c r="F1005" s="9"/>
      <c r="G1005" s="9"/>
      <c r="H1005" s="9"/>
      <c r="I1005" s="9"/>
    </row>
    <row r="1006" spans="1:9">
      <c r="A1006" s="138" t="s">
        <v>479</v>
      </c>
      <c r="B1006" s="66" t="s">
        <v>824</v>
      </c>
      <c r="C1006" s="68" t="s">
        <v>728</v>
      </c>
      <c r="D1006" s="91">
        <v>2437</v>
      </c>
      <c r="E1006" s="9"/>
      <c r="F1006" s="9"/>
      <c r="G1006" s="9"/>
      <c r="H1006" s="9"/>
      <c r="I1006" s="9"/>
    </row>
    <row r="1007" spans="1:9">
      <c r="A1007" s="36"/>
      <c r="B1007" s="66" t="s">
        <v>824</v>
      </c>
      <c r="C1007" s="68" t="s">
        <v>728</v>
      </c>
      <c r="D1007" s="134"/>
      <c r="E1007" s="9"/>
      <c r="F1007" s="9"/>
      <c r="G1007" s="9"/>
      <c r="H1007" s="9"/>
      <c r="I1007" s="9"/>
    </row>
    <row r="1008" spans="1:9">
      <c r="A1008" s="108"/>
      <c r="B1008" s="66" t="s">
        <v>824</v>
      </c>
      <c r="C1008" s="68" t="s">
        <v>728</v>
      </c>
      <c r="D1008" s="134"/>
      <c r="E1008" s="9"/>
      <c r="F1008" s="9"/>
      <c r="G1008" s="9"/>
      <c r="H1008" s="9"/>
      <c r="I1008" s="9"/>
    </row>
    <row r="1009" spans="1:9">
      <c r="A1009" s="136" t="s">
        <v>537</v>
      </c>
      <c r="B1009" s="66" t="s">
        <v>824</v>
      </c>
      <c r="C1009" s="68" t="s">
        <v>728</v>
      </c>
      <c r="D1009" s="131"/>
      <c r="E1009" s="9"/>
      <c r="F1009" s="9"/>
      <c r="G1009" s="9"/>
      <c r="H1009" s="9"/>
      <c r="I1009" s="9"/>
    </row>
    <row r="1010" spans="1:9">
      <c r="A1010" s="108"/>
      <c r="B1010" s="66" t="s">
        <v>824</v>
      </c>
      <c r="C1010" s="68" t="s">
        <v>728</v>
      </c>
      <c r="D1010" s="9"/>
      <c r="E1010" s="9"/>
      <c r="F1010" s="9"/>
      <c r="G1010" s="9"/>
      <c r="H1010" s="9"/>
      <c r="I1010" s="9"/>
    </row>
    <row r="1011" spans="1:9">
      <c r="A1011" s="140" t="s">
        <v>538</v>
      </c>
      <c r="B1011" s="66" t="s">
        <v>824</v>
      </c>
      <c r="C1011" s="68" t="s">
        <v>728</v>
      </c>
      <c r="D1011" s="9"/>
      <c r="E1011" s="9"/>
      <c r="F1011" s="9"/>
      <c r="G1011" s="9"/>
      <c r="H1011" s="9"/>
      <c r="I1011" s="9"/>
    </row>
    <row r="1012" spans="1:9">
      <c r="A1012" s="139" t="s">
        <v>539</v>
      </c>
      <c r="B1012" s="66" t="s">
        <v>824</v>
      </c>
      <c r="C1012" s="68" t="s">
        <v>728</v>
      </c>
      <c r="D1012" s="132">
        <v>0.68599999999999994</v>
      </c>
      <c r="E1012" s="9"/>
      <c r="F1012" s="9"/>
      <c r="G1012" s="9"/>
      <c r="H1012" s="9"/>
      <c r="I1012" s="9"/>
    </row>
    <row r="1013" spans="1:9">
      <c r="A1013" s="139" t="s">
        <v>540</v>
      </c>
      <c r="B1013" s="66" t="s">
        <v>824</v>
      </c>
      <c r="C1013" s="68" t="s">
        <v>728</v>
      </c>
      <c r="D1013" s="132">
        <v>4.9700000000000001E-2</v>
      </c>
      <c r="E1013" s="9"/>
      <c r="F1013" s="9"/>
      <c r="G1013" s="9"/>
      <c r="H1013" s="9"/>
      <c r="I1013" s="9"/>
    </row>
    <row r="1014" spans="1:9">
      <c r="A1014" s="139" t="s">
        <v>541</v>
      </c>
      <c r="B1014" s="66" t="s">
        <v>824</v>
      </c>
      <c r="C1014" s="68" t="s">
        <v>728</v>
      </c>
      <c r="D1014" s="132">
        <v>2.0999999999999999E-3</v>
      </c>
      <c r="E1014" s="9"/>
      <c r="F1014" s="9"/>
      <c r="G1014" s="9"/>
      <c r="H1014" s="9"/>
      <c r="I1014" s="9"/>
    </row>
    <row r="1015" spans="1:9">
      <c r="A1015" s="139" t="s">
        <v>542</v>
      </c>
      <c r="B1015" s="66" t="s">
        <v>824</v>
      </c>
      <c r="C1015" s="68" t="s">
        <v>728</v>
      </c>
      <c r="D1015" s="132">
        <v>0.247</v>
      </c>
      <c r="E1015" s="9"/>
      <c r="F1015" s="9"/>
      <c r="G1015" s="9"/>
      <c r="H1015" s="9"/>
      <c r="I1015" s="9"/>
    </row>
    <row r="1016" spans="1:9">
      <c r="A1016" s="139" t="s">
        <v>543</v>
      </c>
      <c r="B1016" s="66" t="s">
        <v>824</v>
      </c>
      <c r="C1016" s="68" t="s">
        <v>728</v>
      </c>
      <c r="D1016" s="132">
        <v>1.5100000000000001E-2</v>
      </c>
      <c r="E1016" s="9"/>
      <c r="F1016" s="9"/>
      <c r="G1016" s="9"/>
      <c r="H1016" s="9"/>
      <c r="I1016" s="9"/>
    </row>
    <row r="1017" spans="1:9">
      <c r="A1017" s="138" t="s">
        <v>479</v>
      </c>
      <c r="B1017" s="66" t="s">
        <v>824</v>
      </c>
      <c r="C1017" s="68" t="s">
        <v>728</v>
      </c>
      <c r="D1017" s="91">
        <v>2429</v>
      </c>
      <c r="E1017" s="9"/>
      <c r="F1017" s="9"/>
      <c r="G1017" s="9"/>
      <c r="H1017" s="9"/>
      <c r="I1017" s="9"/>
    </row>
    <row r="1018" spans="1:9">
      <c r="A1018" s="108"/>
      <c r="B1018" s="66" t="s">
        <v>824</v>
      </c>
      <c r="C1018" s="68" t="s">
        <v>728</v>
      </c>
      <c r="D1018" s="9"/>
      <c r="E1018" s="9"/>
      <c r="F1018" s="9"/>
      <c r="G1018" s="9"/>
      <c r="H1018" s="9"/>
      <c r="I1018" s="9"/>
    </row>
    <row r="1019" spans="1:9">
      <c r="A1019" s="108"/>
      <c r="B1019" s="66" t="s">
        <v>824</v>
      </c>
      <c r="C1019" s="68" t="s">
        <v>728</v>
      </c>
      <c r="D1019" s="146" t="s">
        <v>480</v>
      </c>
      <c r="E1019" s="146"/>
      <c r="F1019" s="146"/>
      <c r="G1019" s="146"/>
      <c r="H1019" s="146"/>
      <c r="I1019" s="146"/>
    </row>
    <row r="1020" spans="1:9">
      <c r="A1020" s="140" t="s">
        <v>538</v>
      </c>
      <c r="B1020" s="66" t="s">
        <v>824</v>
      </c>
      <c r="C1020" s="68" t="s">
        <v>728</v>
      </c>
      <c r="D1020" s="97" t="s">
        <v>481</v>
      </c>
      <c r="E1020" s="97" t="s">
        <v>482</v>
      </c>
      <c r="F1020" s="97" t="s">
        <v>483</v>
      </c>
      <c r="G1020" s="97" t="s">
        <v>484</v>
      </c>
      <c r="H1020" s="97" t="s">
        <v>485</v>
      </c>
      <c r="I1020" s="97" t="s">
        <v>242</v>
      </c>
    </row>
    <row r="1021" spans="1:9">
      <c r="A1021" s="139" t="s">
        <v>539</v>
      </c>
      <c r="B1021" s="66" t="s">
        <v>824</v>
      </c>
      <c r="C1021" s="68" t="s">
        <v>728</v>
      </c>
      <c r="D1021" s="132">
        <v>0.66</v>
      </c>
      <c r="E1021" s="132">
        <v>0.69400000000000006</v>
      </c>
      <c r="F1021" s="132">
        <v>0.71499999999999997</v>
      </c>
      <c r="G1021" s="132">
        <v>0.69400000000000006</v>
      </c>
      <c r="H1021" s="132">
        <v>0.71799999999999997</v>
      </c>
      <c r="I1021" s="132">
        <v>0.59</v>
      </c>
    </row>
    <row r="1022" spans="1:9">
      <c r="A1022" s="139" t="s">
        <v>540</v>
      </c>
      <c r="B1022" s="66" t="s">
        <v>824</v>
      </c>
      <c r="C1022" s="68" t="s">
        <v>728</v>
      </c>
      <c r="D1022" s="132">
        <v>8.8000000000000009E-2</v>
      </c>
      <c r="E1022" s="132">
        <v>6.5100000000000005E-2</v>
      </c>
      <c r="F1022" s="132">
        <v>2.3900000000000001E-2</v>
      </c>
      <c r="G1022" s="132">
        <v>3.5099999999999999E-2</v>
      </c>
      <c r="H1022" s="132">
        <v>2.2200000000000001E-2</v>
      </c>
      <c r="I1022" s="132">
        <v>1.3200000000000002E-2</v>
      </c>
    </row>
    <row r="1023" spans="1:9">
      <c r="A1023" s="139" t="s">
        <v>541</v>
      </c>
      <c r="B1023" s="66" t="s">
        <v>824</v>
      </c>
      <c r="C1023" s="68" t="s">
        <v>728</v>
      </c>
      <c r="D1023" s="132">
        <v>0</v>
      </c>
      <c r="E1023" s="132">
        <v>1.74E-3</v>
      </c>
      <c r="F1023" s="132">
        <v>2.8899999999999998E-3</v>
      </c>
      <c r="G1023" s="132">
        <v>0</v>
      </c>
      <c r="H1023" s="132">
        <v>6.5800000000000008E-3</v>
      </c>
      <c r="I1023" s="132">
        <v>7.7800000000000005E-3</v>
      </c>
    </row>
    <row r="1024" spans="1:9">
      <c r="A1024" s="139" t="s">
        <v>542</v>
      </c>
      <c r="B1024" s="66" t="s">
        <v>824</v>
      </c>
      <c r="C1024" s="68" t="s">
        <v>728</v>
      </c>
      <c r="D1024" s="132">
        <v>0.252</v>
      </c>
      <c r="E1024" s="132">
        <v>0.223</v>
      </c>
      <c r="F1024" s="132">
        <v>0.23300000000000001</v>
      </c>
      <c r="G1024" s="132">
        <v>0.25</v>
      </c>
      <c r="H1024" s="132">
        <v>0.23600000000000002</v>
      </c>
      <c r="I1024" s="132">
        <v>0.36600000000000005</v>
      </c>
    </row>
    <row r="1025" spans="1:9">
      <c r="A1025" s="139" t="s">
        <v>543</v>
      </c>
      <c r="B1025" s="66" t="s">
        <v>824</v>
      </c>
      <c r="C1025" s="68" t="s">
        <v>728</v>
      </c>
      <c r="D1025" s="132">
        <v>0</v>
      </c>
      <c r="E1025" s="132">
        <v>1.54E-2</v>
      </c>
      <c r="F1025" s="132">
        <v>2.52E-2</v>
      </c>
      <c r="G1025" s="132">
        <v>2.0800000000000003E-2</v>
      </c>
      <c r="H1025" s="132">
        <v>1.7100000000000001E-2</v>
      </c>
      <c r="I1025" s="132">
        <v>2.3100000000000002E-2</v>
      </c>
    </row>
    <row r="1026" spans="1:9">
      <c r="A1026" s="138" t="s">
        <v>479</v>
      </c>
      <c r="B1026" s="66" t="s">
        <v>824</v>
      </c>
      <c r="C1026" s="68" t="s">
        <v>728</v>
      </c>
      <c r="D1026" s="91">
        <v>623</v>
      </c>
      <c r="E1026" s="91">
        <v>532</v>
      </c>
      <c r="F1026" s="91">
        <v>570</v>
      </c>
      <c r="G1026" s="91">
        <v>363</v>
      </c>
      <c r="H1026" s="91">
        <v>218</v>
      </c>
      <c r="I1026" s="91">
        <v>123</v>
      </c>
    </row>
    <row r="1027" spans="1:9">
      <c r="A1027" s="108"/>
      <c r="B1027" s="66" t="s">
        <v>824</v>
      </c>
      <c r="C1027" s="68" t="s">
        <v>728</v>
      </c>
      <c r="D1027" s="9"/>
      <c r="E1027" s="9"/>
      <c r="F1027" s="9"/>
      <c r="G1027" s="9"/>
      <c r="H1027" s="9"/>
      <c r="I1027" s="9"/>
    </row>
    <row r="1028" spans="1:9">
      <c r="A1028" s="140" t="s">
        <v>544</v>
      </c>
      <c r="B1028" s="66" t="s">
        <v>824</v>
      </c>
      <c r="C1028" s="68" t="s">
        <v>728</v>
      </c>
      <c r="D1028" s="9"/>
      <c r="E1028" s="9"/>
      <c r="F1028" s="9"/>
      <c r="G1028" s="9"/>
      <c r="H1028" s="9"/>
      <c r="I1028" s="9"/>
    </row>
    <row r="1029" spans="1:9">
      <c r="A1029" s="139">
        <v>1</v>
      </c>
      <c r="B1029" s="66" t="s">
        <v>824</v>
      </c>
      <c r="C1029" s="68" t="s">
        <v>728</v>
      </c>
      <c r="D1029" s="132">
        <v>0.37200000000000005</v>
      </c>
      <c r="E1029" s="9"/>
      <c r="F1029" s="9"/>
      <c r="G1029" s="9"/>
      <c r="H1029" s="9"/>
      <c r="I1029" s="9"/>
    </row>
    <row r="1030" spans="1:9">
      <c r="A1030" s="139">
        <v>2</v>
      </c>
      <c r="B1030" s="66" t="s">
        <v>824</v>
      </c>
      <c r="C1030" s="68" t="s">
        <v>728</v>
      </c>
      <c r="D1030" s="132">
        <v>0.54100000000000004</v>
      </c>
      <c r="E1030" s="9"/>
      <c r="F1030" s="9"/>
      <c r="G1030" s="9"/>
      <c r="H1030" s="9"/>
      <c r="I1030" s="9"/>
    </row>
    <row r="1031" spans="1:9">
      <c r="A1031" s="139">
        <v>3</v>
      </c>
      <c r="B1031" s="66" t="s">
        <v>824</v>
      </c>
      <c r="C1031" s="68" t="s">
        <v>728</v>
      </c>
      <c r="D1031" s="132">
        <v>6.4500000000000002E-2</v>
      </c>
      <c r="E1031" s="9"/>
      <c r="F1031" s="9"/>
      <c r="G1031" s="9"/>
      <c r="H1031" s="9"/>
      <c r="I1031" s="9"/>
    </row>
    <row r="1032" spans="1:9">
      <c r="A1032" s="139">
        <v>4</v>
      </c>
      <c r="B1032" s="66" t="s">
        <v>824</v>
      </c>
      <c r="C1032" s="68" t="s">
        <v>728</v>
      </c>
      <c r="D1032" s="132">
        <v>1.84E-2</v>
      </c>
      <c r="E1032" s="9"/>
      <c r="F1032" s="9"/>
      <c r="G1032" s="9"/>
      <c r="H1032" s="9"/>
      <c r="I1032" s="9"/>
    </row>
    <row r="1033" spans="1:9">
      <c r="A1033" s="139" t="s">
        <v>545</v>
      </c>
      <c r="B1033" s="66" t="s">
        <v>824</v>
      </c>
      <c r="C1033" s="68" t="s">
        <v>728</v>
      </c>
      <c r="D1033" s="132">
        <v>3.63E-3</v>
      </c>
      <c r="E1033" s="9"/>
      <c r="F1033" s="9"/>
      <c r="G1033" s="9"/>
      <c r="H1033" s="9"/>
      <c r="I1033" s="9"/>
    </row>
    <row r="1034" spans="1:9">
      <c r="A1034" s="138" t="s">
        <v>479</v>
      </c>
      <c r="B1034" s="66" t="s">
        <v>824</v>
      </c>
      <c r="C1034" s="68" t="s">
        <v>728</v>
      </c>
      <c r="D1034" s="91">
        <v>2439</v>
      </c>
      <c r="E1034" s="9"/>
      <c r="F1034" s="9"/>
      <c r="G1034" s="9"/>
      <c r="H1034" s="9"/>
      <c r="I1034" s="9"/>
    </row>
    <row r="1035" spans="1:9">
      <c r="A1035" s="138"/>
      <c r="B1035" s="66" t="s">
        <v>824</v>
      </c>
      <c r="C1035" s="68" t="s">
        <v>728</v>
      </c>
      <c r="D1035" s="133"/>
      <c r="E1035" s="9"/>
      <c r="F1035" s="9"/>
      <c r="G1035" s="9"/>
      <c r="H1035" s="9"/>
      <c r="I1035" s="9"/>
    </row>
    <row r="1036" spans="1:9">
      <c r="A1036" s="140" t="s">
        <v>546</v>
      </c>
      <c r="B1036" s="66" t="s">
        <v>824</v>
      </c>
      <c r="C1036" s="68" t="s">
        <v>728</v>
      </c>
      <c r="D1036" s="9"/>
      <c r="E1036" s="9"/>
      <c r="F1036" s="9"/>
      <c r="G1036" s="9"/>
      <c r="H1036" s="9"/>
      <c r="I1036" s="9"/>
    </row>
    <row r="1037" spans="1:9">
      <c r="A1037" s="139">
        <v>1</v>
      </c>
      <c r="B1037" s="66" t="s">
        <v>824</v>
      </c>
      <c r="C1037" s="68" t="s">
        <v>728</v>
      </c>
      <c r="D1037" s="132">
        <v>1.6E-2</v>
      </c>
      <c r="E1037" s="9"/>
      <c r="F1037" s="9"/>
      <c r="G1037" s="9"/>
      <c r="H1037" s="9"/>
      <c r="I1037" s="9"/>
    </row>
    <row r="1038" spans="1:9">
      <c r="A1038" s="139">
        <v>2</v>
      </c>
      <c r="B1038" s="66" t="s">
        <v>824</v>
      </c>
      <c r="C1038" s="68" t="s">
        <v>728</v>
      </c>
      <c r="D1038" s="132">
        <v>8.8000000000000009E-2</v>
      </c>
      <c r="E1038" s="9"/>
      <c r="F1038" s="9"/>
      <c r="G1038" s="9"/>
      <c r="H1038" s="9"/>
      <c r="I1038" s="9"/>
    </row>
    <row r="1039" spans="1:9">
      <c r="A1039" s="139">
        <v>3</v>
      </c>
      <c r="B1039" s="66" t="s">
        <v>824</v>
      </c>
      <c r="C1039" s="68" t="s">
        <v>728</v>
      </c>
      <c r="D1039" s="132">
        <v>0.18</v>
      </c>
      <c r="E1039" s="9"/>
      <c r="F1039" s="9"/>
      <c r="G1039" s="9"/>
      <c r="H1039" s="9"/>
      <c r="I1039" s="9"/>
    </row>
    <row r="1040" spans="1:9">
      <c r="A1040" s="139">
        <v>4</v>
      </c>
      <c r="B1040" s="66" t="s">
        <v>824</v>
      </c>
      <c r="C1040" s="68" t="s">
        <v>728</v>
      </c>
      <c r="D1040" s="132">
        <v>0.27399999999999997</v>
      </c>
      <c r="E1040" s="9"/>
      <c r="F1040" s="9"/>
      <c r="G1040" s="9"/>
      <c r="H1040" s="9"/>
      <c r="I1040" s="9"/>
    </row>
    <row r="1041" spans="1:9">
      <c r="A1041" s="139">
        <v>5</v>
      </c>
      <c r="B1041" s="66" t="s">
        <v>824</v>
      </c>
      <c r="C1041" s="68" t="s">
        <v>728</v>
      </c>
      <c r="D1041" s="132">
        <v>0.254</v>
      </c>
      <c r="E1041" s="9"/>
      <c r="F1041" s="9"/>
      <c r="G1041" s="9"/>
      <c r="H1041" s="9"/>
      <c r="I1041" s="9"/>
    </row>
    <row r="1042" spans="1:9">
      <c r="A1042" s="139">
        <v>6</v>
      </c>
      <c r="B1042" s="66" t="s">
        <v>824</v>
      </c>
      <c r="C1042" s="68" t="s">
        <v>728</v>
      </c>
      <c r="D1042" s="132">
        <v>9.6999999999999989E-2</v>
      </c>
      <c r="E1042" s="9"/>
      <c r="F1042" s="9"/>
      <c r="G1042" s="9"/>
      <c r="H1042" s="9"/>
      <c r="I1042" s="9"/>
    </row>
    <row r="1043" spans="1:9">
      <c r="A1043" s="139" t="s">
        <v>509</v>
      </c>
      <c r="B1043" s="66" t="s">
        <v>824</v>
      </c>
      <c r="C1043" s="68" t="s">
        <v>728</v>
      </c>
      <c r="D1043" s="132">
        <v>9.0999999999999998E-2</v>
      </c>
      <c r="E1043" s="9"/>
      <c r="F1043" s="9"/>
      <c r="G1043" s="9"/>
      <c r="H1043" s="9"/>
      <c r="I1043" s="9"/>
    </row>
    <row r="1044" spans="1:9">
      <c r="A1044" s="138" t="s">
        <v>479</v>
      </c>
      <c r="B1044" s="66" t="s">
        <v>824</v>
      </c>
      <c r="C1044" s="68" t="s">
        <v>728</v>
      </c>
      <c r="D1044" s="91">
        <v>2427</v>
      </c>
      <c r="E1044" s="9"/>
      <c r="F1044" s="9"/>
      <c r="G1044" s="9"/>
      <c r="H1044" s="9"/>
      <c r="I1044" s="9"/>
    </row>
    <row r="1045" spans="1:9">
      <c r="A1045" s="138"/>
      <c r="B1045" s="66" t="s">
        <v>824</v>
      </c>
      <c r="C1045" s="68" t="s">
        <v>728</v>
      </c>
      <c r="D1045" s="133"/>
      <c r="E1045" s="9"/>
      <c r="F1045" s="9"/>
      <c r="G1045" s="9"/>
      <c r="H1045" s="9"/>
      <c r="I1045" s="9"/>
    </row>
    <row r="1046" spans="1:9">
      <c r="A1046" s="45" t="s">
        <v>547</v>
      </c>
      <c r="B1046" s="66" t="s">
        <v>824</v>
      </c>
      <c r="C1046" s="68" t="s">
        <v>728</v>
      </c>
      <c r="D1046" s="9"/>
      <c r="E1046" s="9"/>
      <c r="F1046" s="9"/>
      <c r="G1046" s="9"/>
      <c r="H1046" s="9"/>
      <c r="I1046" s="9"/>
    </row>
    <row r="1047" spans="1:9">
      <c r="A1047" s="36" t="s">
        <v>548</v>
      </c>
      <c r="B1047" s="66" t="s">
        <v>824</v>
      </c>
      <c r="C1047" s="68" t="s">
        <v>728</v>
      </c>
      <c r="D1047" s="132">
        <v>8.8699999999999987E-2</v>
      </c>
      <c r="E1047" s="9"/>
      <c r="F1047" s="9"/>
      <c r="G1047" s="9"/>
      <c r="H1047" s="9"/>
      <c r="I1047" s="9"/>
    </row>
    <row r="1048" spans="1:9">
      <c r="A1048" s="36" t="s">
        <v>549</v>
      </c>
      <c r="B1048" s="66" t="s">
        <v>824</v>
      </c>
      <c r="C1048" s="68" t="s">
        <v>728</v>
      </c>
      <c r="D1048" s="132">
        <v>8.8800000000000004E-2</v>
      </c>
      <c r="E1048" s="9"/>
      <c r="F1048" s="9"/>
      <c r="G1048" s="9"/>
      <c r="H1048" s="9"/>
      <c r="I1048" s="9"/>
    </row>
    <row r="1049" spans="1:9">
      <c r="A1049" s="36" t="s">
        <v>550</v>
      </c>
      <c r="B1049" s="66" t="s">
        <v>824</v>
      </c>
      <c r="C1049" s="68" t="s">
        <v>728</v>
      </c>
      <c r="D1049" s="132">
        <v>0.379</v>
      </c>
      <c r="E1049" s="9"/>
      <c r="F1049" s="9"/>
      <c r="G1049" s="9"/>
      <c r="H1049" s="9"/>
      <c r="I1049" s="9"/>
    </row>
    <row r="1050" spans="1:9">
      <c r="A1050" s="36" t="s">
        <v>551</v>
      </c>
      <c r="B1050" s="66" t="s">
        <v>824</v>
      </c>
      <c r="C1050" s="68" t="s">
        <v>728</v>
      </c>
      <c r="D1050" s="132">
        <v>2.98E-2</v>
      </c>
      <c r="E1050" s="9"/>
      <c r="F1050" s="9"/>
      <c r="G1050" s="9"/>
      <c r="H1050" s="9"/>
      <c r="I1050" s="9"/>
    </row>
    <row r="1051" spans="1:9">
      <c r="A1051" s="36" t="s">
        <v>552</v>
      </c>
      <c r="B1051" s="66" t="s">
        <v>824</v>
      </c>
      <c r="C1051" s="68" t="s">
        <v>728</v>
      </c>
      <c r="D1051" s="132">
        <v>0.16700000000000001</v>
      </c>
      <c r="E1051" s="9"/>
      <c r="F1051" s="9"/>
      <c r="G1051" s="9"/>
      <c r="H1051" s="9"/>
      <c r="I1051" s="9"/>
    </row>
    <row r="1052" spans="1:9">
      <c r="A1052" s="36" t="s">
        <v>553</v>
      </c>
      <c r="B1052" s="66" t="s">
        <v>824</v>
      </c>
      <c r="C1052" s="68" t="s">
        <v>728</v>
      </c>
      <c r="D1052" s="132">
        <v>3.9100000000000003E-2</v>
      </c>
      <c r="E1052" s="9"/>
      <c r="F1052" s="9"/>
      <c r="G1052" s="9"/>
      <c r="H1052" s="9"/>
      <c r="I1052" s="9"/>
    </row>
    <row r="1053" spans="1:9">
      <c r="A1053" s="36" t="s">
        <v>554</v>
      </c>
      <c r="B1053" s="66" t="s">
        <v>824</v>
      </c>
      <c r="C1053" s="68" t="s">
        <v>728</v>
      </c>
      <c r="D1053" s="132">
        <v>0.35299999999999998</v>
      </c>
      <c r="E1053" s="9"/>
      <c r="F1053" s="9"/>
      <c r="G1053" s="9"/>
      <c r="H1053" s="9"/>
      <c r="I1053" s="9"/>
    </row>
    <row r="1054" spans="1:9">
      <c r="A1054" s="36" t="s">
        <v>555</v>
      </c>
      <c r="B1054" s="66" t="s">
        <v>824</v>
      </c>
      <c r="C1054" s="68" t="s">
        <v>728</v>
      </c>
      <c r="D1054" s="132">
        <v>0.29199999999999998</v>
      </c>
      <c r="E1054" s="9"/>
      <c r="F1054" s="9"/>
      <c r="G1054" s="9"/>
      <c r="H1054" s="9"/>
      <c r="I1054" s="9"/>
    </row>
    <row r="1055" spans="1:9">
      <c r="A1055" s="36" t="s">
        <v>556</v>
      </c>
      <c r="B1055" s="66" t="s">
        <v>824</v>
      </c>
      <c r="C1055" s="68" t="s">
        <v>728</v>
      </c>
      <c r="D1055" s="132">
        <v>0.29300000000000004</v>
      </c>
      <c r="E1055" s="9"/>
      <c r="F1055" s="9"/>
      <c r="G1055" s="9"/>
      <c r="H1055" s="9"/>
      <c r="I1055" s="9"/>
    </row>
    <row r="1056" spans="1:9">
      <c r="A1056" s="138" t="s">
        <v>479</v>
      </c>
      <c r="B1056" s="66" t="s">
        <v>824</v>
      </c>
      <c r="C1056" s="68" t="s">
        <v>728</v>
      </c>
      <c r="D1056" s="91">
        <v>2433</v>
      </c>
      <c r="E1056" s="9"/>
      <c r="F1056" s="9"/>
      <c r="G1056" s="9"/>
      <c r="H1056" s="9"/>
      <c r="I1056" s="9"/>
    </row>
    <row r="1057" spans="1:9">
      <c r="A1057" s="36"/>
      <c r="B1057" s="66" t="s">
        <v>824</v>
      </c>
      <c r="C1057" s="68" t="s">
        <v>728</v>
      </c>
      <c r="D1057" s="134"/>
      <c r="E1057" s="9"/>
      <c r="F1057" s="9"/>
      <c r="G1057" s="9"/>
      <c r="H1057" s="9"/>
      <c r="I1057" s="9"/>
    </row>
    <row r="1058" spans="1:9" ht="24">
      <c r="A1058" s="45" t="s">
        <v>716</v>
      </c>
      <c r="B1058" s="66" t="s">
        <v>824</v>
      </c>
      <c r="C1058" s="68" t="s">
        <v>728</v>
      </c>
      <c r="D1058" s="132">
        <v>0.58200000000000007</v>
      </c>
      <c r="E1058" s="9"/>
      <c r="F1058" s="9"/>
      <c r="G1058" s="9"/>
      <c r="H1058" s="9"/>
      <c r="I1058" s="9"/>
    </row>
    <row r="1059" spans="1:9">
      <c r="A1059" s="138" t="s">
        <v>479</v>
      </c>
      <c r="B1059" s="66" t="s">
        <v>824</v>
      </c>
      <c r="C1059" s="68" t="s">
        <v>728</v>
      </c>
      <c r="D1059" s="91">
        <v>1722</v>
      </c>
      <c r="E1059" s="9"/>
      <c r="F1059" s="9"/>
      <c r="G1059" s="9"/>
      <c r="H1059" s="9"/>
      <c r="I1059" s="9"/>
    </row>
    <row r="1060" spans="1:9">
      <c r="A1060" s="36"/>
      <c r="B1060" s="66" t="s">
        <v>824</v>
      </c>
      <c r="C1060" s="68" t="s">
        <v>728</v>
      </c>
      <c r="D1060" s="134"/>
      <c r="E1060" s="9"/>
      <c r="F1060" s="9"/>
      <c r="G1060" s="9"/>
      <c r="H1060" s="9"/>
      <c r="I1060" s="9"/>
    </row>
    <row r="1061" spans="1:9">
      <c r="A1061" s="45" t="s">
        <v>547</v>
      </c>
      <c r="B1061" s="66" t="s">
        <v>824</v>
      </c>
      <c r="C1061" s="68" t="s">
        <v>728</v>
      </c>
      <c r="D1061" s="134"/>
      <c r="E1061" s="9"/>
      <c r="F1061" s="9"/>
      <c r="G1061" s="9"/>
      <c r="H1061" s="9"/>
      <c r="I1061" s="9"/>
    </row>
    <row r="1062" spans="1:9">
      <c r="A1062" s="36" t="s">
        <v>557</v>
      </c>
      <c r="B1062" s="66" t="s">
        <v>824</v>
      </c>
      <c r="C1062" s="68" t="s">
        <v>728</v>
      </c>
      <c r="D1062" s="132">
        <v>8.5300000000000001E-2</v>
      </c>
      <c r="E1062" s="9"/>
      <c r="F1062" s="9"/>
      <c r="G1062" s="9"/>
      <c r="H1062" s="9"/>
      <c r="I1062" s="9"/>
    </row>
    <row r="1063" spans="1:9">
      <c r="A1063" s="36" t="s">
        <v>558</v>
      </c>
      <c r="B1063" s="66" t="s">
        <v>824</v>
      </c>
      <c r="C1063" s="68" t="s">
        <v>728</v>
      </c>
      <c r="D1063" s="132">
        <v>0.14300000000000002</v>
      </c>
      <c r="E1063" s="9"/>
      <c r="F1063" s="9"/>
      <c r="G1063" s="9"/>
      <c r="H1063" s="9"/>
      <c r="I1063" s="9"/>
    </row>
    <row r="1064" spans="1:9">
      <c r="A1064" s="36" t="s">
        <v>559</v>
      </c>
      <c r="B1064" s="66" t="s">
        <v>824</v>
      </c>
      <c r="C1064" s="68" t="s">
        <v>728</v>
      </c>
      <c r="D1064" s="132">
        <v>7.5200000000000003E-2</v>
      </c>
      <c r="E1064" s="9"/>
      <c r="F1064" s="9"/>
      <c r="G1064" s="9"/>
      <c r="H1064" s="9"/>
      <c r="I1064" s="9"/>
    </row>
    <row r="1065" spans="1:9">
      <c r="A1065" s="36" t="s">
        <v>560</v>
      </c>
      <c r="B1065" s="66" t="s">
        <v>824</v>
      </c>
      <c r="C1065" s="68" t="s">
        <v>728</v>
      </c>
      <c r="D1065" s="132">
        <v>1.66E-2</v>
      </c>
      <c r="E1065" s="9"/>
      <c r="F1065" s="9"/>
      <c r="G1065" s="9"/>
      <c r="H1065" s="9"/>
      <c r="I1065" s="9"/>
    </row>
    <row r="1066" spans="1:9">
      <c r="A1066" s="36" t="s">
        <v>561</v>
      </c>
      <c r="B1066" s="66" t="s">
        <v>824</v>
      </c>
      <c r="C1066" s="68" t="s">
        <v>728</v>
      </c>
      <c r="D1066" s="132">
        <v>0.13800000000000001</v>
      </c>
      <c r="E1066" s="9"/>
      <c r="F1066" s="9"/>
      <c r="G1066" s="9"/>
      <c r="H1066" s="9"/>
      <c r="I1066" s="9"/>
    </row>
    <row r="1067" spans="1:9">
      <c r="A1067" s="36" t="s">
        <v>562</v>
      </c>
      <c r="B1067" s="66" t="s">
        <v>824</v>
      </c>
      <c r="C1067" s="68" t="s">
        <v>728</v>
      </c>
      <c r="D1067" s="132">
        <v>0.21100000000000002</v>
      </c>
      <c r="E1067" s="9"/>
      <c r="F1067" s="9"/>
      <c r="G1067" s="9"/>
      <c r="H1067" s="9"/>
      <c r="I1067" s="9"/>
    </row>
    <row r="1068" spans="1:9">
      <c r="A1068" s="36" t="s">
        <v>563</v>
      </c>
      <c r="B1068" s="66" t="s">
        <v>824</v>
      </c>
      <c r="C1068" s="68" t="s">
        <v>728</v>
      </c>
      <c r="D1068" s="132">
        <v>1.8600000000000002E-2</v>
      </c>
      <c r="E1068" s="9"/>
      <c r="F1068" s="9"/>
      <c r="G1068" s="9"/>
      <c r="H1068" s="9"/>
      <c r="I1068" s="9"/>
    </row>
    <row r="1069" spans="1:9">
      <c r="A1069" s="36" t="s">
        <v>564</v>
      </c>
      <c r="B1069" s="66" t="s">
        <v>824</v>
      </c>
      <c r="C1069" s="68" t="s">
        <v>728</v>
      </c>
      <c r="D1069" s="132">
        <v>1.7299999999999999E-2</v>
      </c>
      <c r="E1069" s="9"/>
      <c r="F1069" s="9"/>
      <c r="G1069" s="9"/>
      <c r="H1069" s="9"/>
      <c r="I1069" s="9"/>
    </row>
    <row r="1070" spans="1:9">
      <c r="A1070" s="36" t="s">
        <v>556</v>
      </c>
      <c r="B1070" s="66" t="s">
        <v>824</v>
      </c>
      <c r="C1070" s="68" t="s">
        <v>728</v>
      </c>
      <c r="D1070" s="132">
        <v>0.63400000000000001</v>
      </c>
      <c r="E1070" s="9"/>
      <c r="F1070" s="9"/>
      <c r="G1070" s="9"/>
      <c r="H1070" s="9"/>
      <c r="I1070" s="9"/>
    </row>
    <row r="1071" spans="1:9">
      <c r="A1071" s="138" t="s">
        <v>479</v>
      </c>
      <c r="B1071" s="66" t="s">
        <v>824</v>
      </c>
      <c r="C1071" s="68" t="s">
        <v>728</v>
      </c>
      <c r="D1071" s="91">
        <v>2434</v>
      </c>
      <c r="E1071" s="9"/>
      <c r="F1071" s="9"/>
      <c r="G1071" s="9"/>
      <c r="H1071" s="9"/>
      <c r="I1071" s="9"/>
    </row>
    <row r="1072" spans="1:9">
      <c r="A1072" s="108"/>
      <c r="B1072" s="66" t="s">
        <v>824</v>
      </c>
      <c r="C1072" s="68" t="s">
        <v>728</v>
      </c>
      <c r="D1072" s="134"/>
      <c r="E1072" s="9"/>
      <c r="F1072" s="9"/>
      <c r="G1072" s="9"/>
      <c r="H1072" s="9"/>
      <c r="I1072" s="9"/>
    </row>
    <row r="1073" spans="1:9">
      <c r="A1073" s="108"/>
      <c r="B1073" s="66" t="s">
        <v>824</v>
      </c>
      <c r="C1073" s="68" t="s">
        <v>728</v>
      </c>
      <c r="D1073" s="134"/>
      <c r="E1073" s="9"/>
      <c r="F1073" s="9"/>
      <c r="G1073" s="9"/>
      <c r="H1073" s="9"/>
      <c r="I1073" s="9"/>
    </row>
    <row r="1074" spans="1:9">
      <c r="A1074" s="136" t="s">
        <v>565</v>
      </c>
      <c r="B1074" s="66" t="s">
        <v>824</v>
      </c>
      <c r="C1074" s="68" t="s">
        <v>728</v>
      </c>
      <c r="D1074" s="131"/>
      <c r="E1074" s="9"/>
      <c r="F1074" s="9"/>
      <c r="G1074" s="9"/>
      <c r="H1074" s="9"/>
      <c r="I1074" s="9"/>
    </row>
    <row r="1075" spans="1:9">
      <c r="A1075" s="108"/>
      <c r="B1075" s="66" t="s">
        <v>824</v>
      </c>
      <c r="C1075" s="68" t="s">
        <v>728</v>
      </c>
      <c r="D1075" s="9"/>
      <c r="E1075" s="9"/>
      <c r="F1075" s="9"/>
      <c r="G1075" s="9"/>
      <c r="H1075" s="9"/>
      <c r="I1075" s="9"/>
    </row>
    <row r="1076" spans="1:9">
      <c r="A1076" s="36" t="s">
        <v>566</v>
      </c>
      <c r="B1076" s="66" t="s">
        <v>824</v>
      </c>
      <c r="C1076" s="68" t="s">
        <v>728</v>
      </c>
      <c r="D1076" s="9"/>
      <c r="E1076" s="9"/>
      <c r="F1076" s="9"/>
      <c r="G1076" s="9"/>
      <c r="H1076" s="9"/>
      <c r="I1076" s="9"/>
    </row>
    <row r="1077" spans="1:9">
      <c r="A1077" s="108" t="s">
        <v>567</v>
      </c>
      <c r="B1077" s="66" t="s">
        <v>824</v>
      </c>
      <c r="C1077" s="68" t="s">
        <v>728</v>
      </c>
      <c r="D1077" s="77">
        <v>309.52885835065831</v>
      </c>
      <c r="E1077" s="9"/>
      <c r="F1077" s="9"/>
      <c r="G1077" s="9"/>
      <c r="H1077" s="9"/>
      <c r="I1077" s="9"/>
    </row>
    <row r="1078" spans="1:9">
      <c r="A1078" s="108" t="s">
        <v>568</v>
      </c>
      <c r="B1078" s="66" t="s">
        <v>824</v>
      </c>
      <c r="C1078" s="68" t="s">
        <v>728</v>
      </c>
      <c r="D1078" s="77">
        <v>268.31021400398015</v>
      </c>
      <c r="E1078" s="9"/>
      <c r="F1078" s="9"/>
      <c r="G1078" s="9"/>
      <c r="H1078" s="9"/>
      <c r="I1078" s="9"/>
    </row>
    <row r="1079" spans="1:9">
      <c r="A1079" s="108" t="s">
        <v>569</v>
      </c>
      <c r="B1079" s="66" t="s">
        <v>824</v>
      </c>
      <c r="C1079" s="68" t="s">
        <v>728</v>
      </c>
      <c r="D1079" s="77">
        <v>612.84388134839173</v>
      </c>
      <c r="E1079" s="9"/>
      <c r="F1079" s="9"/>
      <c r="G1079" s="9"/>
      <c r="H1079" s="9"/>
      <c r="I1079" s="9"/>
    </row>
    <row r="1080" spans="1:9">
      <c r="A1080" s="108" t="s">
        <v>570</v>
      </c>
      <c r="B1080" s="66" t="s">
        <v>824</v>
      </c>
      <c r="C1080" s="68" t="s">
        <v>728</v>
      </c>
      <c r="D1080" s="77">
        <v>358.98672485351562</v>
      </c>
      <c r="E1080" s="9"/>
      <c r="F1080" s="9"/>
      <c r="G1080" s="9"/>
      <c r="H1080" s="9"/>
      <c r="I1080" s="9"/>
    </row>
    <row r="1081" spans="1:9">
      <c r="A1081" s="108" t="s">
        <v>571</v>
      </c>
      <c r="B1081" s="66" t="s">
        <v>824</v>
      </c>
      <c r="C1081" s="68" t="s">
        <v>728</v>
      </c>
      <c r="D1081" s="77">
        <v>265.83377075195312</v>
      </c>
      <c r="E1081" s="9"/>
      <c r="F1081" s="77"/>
      <c r="G1081" s="77"/>
      <c r="H1081" s="77"/>
      <c r="I1081" s="77"/>
    </row>
    <row r="1082" spans="1:9">
      <c r="A1082" s="108" t="s">
        <v>572</v>
      </c>
      <c r="B1082" s="66" t="s">
        <v>824</v>
      </c>
      <c r="C1082" s="68" t="s">
        <v>728</v>
      </c>
      <c r="D1082" s="77">
        <v>200.13620120346349</v>
      </c>
      <c r="E1082" s="9"/>
      <c r="F1082" s="9"/>
      <c r="G1082" s="9"/>
      <c r="H1082" s="9"/>
      <c r="I1082" s="9"/>
    </row>
    <row r="1083" spans="1:9">
      <c r="A1083" s="138" t="s">
        <v>479</v>
      </c>
      <c r="B1083" s="66" t="s">
        <v>824</v>
      </c>
      <c r="C1083" s="68" t="s">
        <v>728</v>
      </c>
      <c r="D1083" s="91">
        <v>2419</v>
      </c>
      <c r="E1083" s="9"/>
      <c r="F1083" s="9"/>
      <c r="G1083" s="9"/>
      <c r="H1083" s="9"/>
      <c r="I1083" s="9"/>
    </row>
    <row r="1084" spans="1:9">
      <c r="A1084" s="138"/>
      <c r="B1084" s="66" t="s">
        <v>824</v>
      </c>
      <c r="C1084" s="68" t="s">
        <v>728</v>
      </c>
      <c r="D1084" s="9"/>
      <c r="E1084" s="9"/>
      <c r="F1084" s="9"/>
      <c r="G1084" s="9"/>
      <c r="H1084" s="9"/>
      <c r="I1084" s="9"/>
    </row>
    <row r="1085" spans="1:9">
      <c r="A1085" s="140" t="s">
        <v>573</v>
      </c>
      <c r="B1085" s="66" t="s">
        <v>824</v>
      </c>
      <c r="C1085" s="68" t="s">
        <v>728</v>
      </c>
      <c r="D1085" s="9"/>
      <c r="E1085" s="9"/>
      <c r="F1085" s="9"/>
      <c r="G1085" s="9"/>
      <c r="H1085" s="9"/>
      <c r="I1085" s="9"/>
    </row>
    <row r="1086" spans="1:9">
      <c r="A1086" s="108" t="s">
        <v>567</v>
      </c>
      <c r="B1086" s="66" t="s">
        <v>824</v>
      </c>
      <c r="C1086" s="68" t="s">
        <v>728</v>
      </c>
      <c r="D1086" s="77">
        <v>91.330551999999997</v>
      </c>
      <c r="E1086" s="9"/>
      <c r="F1086" s="9"/>
      <c r="G1086" s="9"/>
      <c r="H1086" s="9"/>
      <c r="I1086" s="9"/>
    </row>
    <row r="1087" spans="1:9">
      <c r="A1087" s="108" t="s">
        <v>568</v>
      </c>
      <c r="B1087" s="66" t="s">
        <v>824</v>
      </c>
      <c r="C1087" s="68" t="s">
        <v>728</v>
      </c>
      <c r="D1087" s="77">
        <v>128.16243305253911</v>
      </c>
      <c r="E1087" s="9"/>
      <c r="F1087" s="9"/>
      <c r="G1087" s="9"/>
      <c r="H1087" s="9"/>
      <c r="I1087" s="9"/>
    </row>
    <row r="1088" spans="1:9">
      <c r="A1088" s="108" t="s">
        <v>569</v>
      </c>
      <c r="B1088" s="66" t="s">
        <v>824</v>
      </c>
      <c r="C1088" s="68" t="s">
        <v>728</v>
      </c>
      <c r="D1088" s="77">
        <v>308.69900000000001</v>
      </c>
      <c r="E1088" s="9"/>
      <c r="F1088" s="9"/>
      <c r="G1088" s="9"/>
      <c r="H1088" s="9"/>
      <c r="I1088" s="9"/>
    </row>
    <row r="1089" spans="1:9">
      <c r="A1089" s="108" t="s">
        <v>570</v>
      </c>
      <c r="B1089" s="66" t="s">
        <v>824</v>
      </c>
      <c r="C1089" s="68" t="s">
        <v>728</v>
      </c>
      <c r="D1089" s="77">
        <v>134.62540000000001</v>
      </c>
      <c r="E1089" s="9"/>
      <c r="F1089" s="9"/>
      <c r="G1089" s="9"/>
      <c r="H1089" s="9"/>
      <c r="I1089" s="9"/>
    </row>
    <row r="1090" spans="1:9">
      <c r="A1090" s="108" t="s">
        <v>571</v>
      </c>
      <c r="B1090" s="66" t="s">
        <v>824</v>
      </c>
      <c r="C1090" s="68" t="s">
        <v>728</v>
      </c>
      <c r="D1090" s="77">
        <v>51.281399999999998</v>
      </c>
      <c r="E1090" s="9"/>
      <c r="F1090" s="9"/>
      <c r="G1090" s="9"/>
      <c r="H1090" s="9"/>
      <c r="I1090" s="9"/>
    </row>
    <row r="1091" spans="1:9">
      <c r="A1091" s="108" t="s">
        <v>572</v>
      </c>
      <c r="B1091" s="66" t="s">
        <v>824</v>
      </c>
      <c r="C1091" s="68" t="s">
        <v>728</v>
      </c>
      <c r="D1091" s="77">
        <v>0</v>
      </c>
      <c r="E1091" s="9"/>
      <c r="F1091" s="9"/>
      <c r="G1091" s="9"/>
      <c r="H1091" s="9"/>
      <c r="I1091" s="9"/>
    </row>
    <row r="1092" spans="1:9">
      <c r="A1092" s="138" t="s">
        <v>479</v>
      </c>
      <c r="B1092" s="66" t="s">
        <v>824</v>
      </c>
      <c r="C1092" s="68" t="s">
        <v>728</v>
      </c>
      <c r="D1092" s="91">
        <v>2419</v>
      </c>
      <c r="E1092" s="9"/>
      <c r="F1092" s="9"/>
      <c r="G1092" s="9"/>
      <c r="H1092" s="9"/>
      <c r="I1092" s="9"/>
    </row>
    <row r="1093" spans="1:9">
      <c r="A1093" s="108"/>
      <c r="B1093" s="66" t="s">
        <v>824</v>
      </c>
      <c r="C1093" s="68" t="s">
        <v>728</v>
      </c>
      <c r="D1093" s="9"/>
      <c r="E1093" s="9"/>
      <c r="F1093" s="9"/>
      <c r="G1093" s="9"/>
      <c r="H1093" s="9"/>
      <c r="I1093" s="9"/>
    </row>
    <row r="1094" spans="1:9">
      <c r="A1094" s="140" t="s">
        <v>574</v>
      </c>
      <c r="B1094" s="66" t="s">
        <v>824</v>
      </c>
      <c r="C1094" s="68" t="s">
        <v>728</v>
      </c>
      <c r="D1094" s="9"/>
      <c r="E1094" s="9"/>
      <c r="F1094" s="9"/>
      <c r="G1094" s="9"/>
      <c r="H1094" s="9"/>
      <c r="I1094" s="9"/>
    </row>
    <row r="1095" spans="1:9">
      <c r="A1095" s="108" t="s">
        <v>567</v>
      </c>
      <c r="B1095" s="66" t="s">
        <v>824</v>
      </c>
      <c r="C1095" s="68" t="s">
        <v>728</v>
      </c>
      <c r="D1095" s="77">
        <v>248545.0428</v>
      </c>
      <c r="E1095" s="9"/>
      <c r="F1095" s="9"/>
      <c r="G1095" s="9"/>
      <c r="H1095" s="9"/>
      <c r="I1095" s="9"/>
    </row>
    <row r="1096" spans="1:9">
      <c r="A1096" s="108" t="s">
        <v>568</v>
      </c>
      <c r="B1096" s="66" t="s">
        <v>824</v>
      </c>
      <c r="C1096" s="68" t="s">
        <v>728</v>
      </c>
      <c r="D1096" s="77">
        <v>384710.99322</v>
      </c>
      <c r="E1096" s="9"/>
      <c r="F1096" s="9"/>
      <c r="G1096" s="9"/>
      <c r="H1096" s="9"/>
      <c r="I1096" s="9"/>
    </row>
    <row r="1097" spans="1:9">
      <c r="A1097" s="108" t="s">
        <v>569</v>
      </c>
      <c r="B1097" s="66" t="s">
        <v>824</v>
      </c>
      <c r="C1097" s="68" t="s">
        <v>728</v>
      </c>
      <c r="D1097" s="77">
        <v>779747.94070000004</v>
      </c>
      <c r="E1097" s="9"/>
      <c r="F1097" s="9"/>
      <c r="G1097" s="9"/>
      <c r="H1097" s="9"/>
      <c r="I1097" s="9"/>
    </row>
    <row r="1098" spans="1:9">
      <c r="A1098" s="108" t="s">
        <v>570</v>
      </c>
      <c r="B1098" s="66" t="s">
        <v>824</v>
      </c>
      <c r="C1098" s="68" t="s">
        <v>728</v>
      </c>
      <c r="D1098" s="77">
        <v>309808.32559999998</v>
      </c>
      <c r="E1098" s="9"/>
      <c r="F1098" s="9"/>
      <c r="G1098" s="9"/>
      <c r="H1098" s="9"/>
      <c r="I1098" s="9"/>
    </row>
    <row r="1099" spans="1:9">
      <c r="A1099" s="108" t="s">
        <v>571</v>
      </c>
      <c r="B1099" s="66" t="s">
        <v>824</v>
      </c>
      <c r="C1099" s="68" t="s">
        <v>728</v>
      </c>
      <c r="D1099" s="77">
        <v>173300</v>
      </c>
      <c r="E1099" s="9"/>
      <c r="F1099" s="9"/>
      <c r="G1099" s="9"/>
      <c r="H1099" s="9"/>
      <c r="I1099" s="9"/>
    </row>
    <row r="1100" spans="1:9">
      <c r="A1100" s="108" t="s">
        <v>572</v>
      </c>
      <c r="B1100" s="66" t="s">
        <v>824</v>
      </c>
      <c r="C1100" s="68" t="s">
        <v>728</v>
      </c>
      <c r="D1100" s="77">
        <v>25296.362000000001</v>
      </c>
      <c r="E1100" s="9"/>
      <c r="F1100" s="9"/>
      <c r="G1100" s="9"/>
      <c r="H1100" s="9"/>
      <c r="I1100" s="9"/>
    </row>
    <row r="1101" spans="1:9">
      <c r="A1101" s="138" t="s">
        <v>479</v>
      </c>
      <c r="B1101" s="66" t="s">
        <v>824</v>
      </c>
      <c r="C1101" s="68" t="s">
        <v>728</v>
      </c>
      <c r="D1101" s="91">
        <v>2419</v>
      </c>
      <c r="E1101" s="9"/>
      <c r="F1101" s="9"/>
      <c r="G1101" s="9"/>
      <c r="H1101" s="9"/>
      <c r="I1101" s="9"/>
    </row>
    <row r="1102" spans="1:9">
      <c r="A1102" s="138"/>
      <c r="B1102" s="66" t="s">
        <v>824</v>
      </c>
      <c r="C1102" s="68" t="s">
        <v>728</v>
      </c>
      <c r="D1102" s="9"/>
      <c r="E1102" s="9"/>
      <c r="F1102" s="9"/>
      <c r="G1102" s="9"/>
      <c r="H1102" s="9"/>
      <c r="I1102" s="9"/>
    </row>
    <row r="1103" spans="1:9">
      <c r="A1103" s="140" t="s">
        <v>575</v>
      </c>
      <c r="B1103" s="66" t="s">
        <v>824</v>
      </c>
      <c r="C1103" s="68" t="s">
        <v>728</v>
      </c>
      <c r="D1103" s="9"/>
      <c r="E1103" s="9"/>
      <c r="F1103" s="9"/>
      <c r="G1103" s="9"/>
      <c r="H1103" s="9"/>
      <c r="I1103" s="9"/>
    </row>
    <row r="1104" spans="1:9">
      <c r="A1104" s="108" t="s">
        <v>567</v>
      </c>
      <c r="B1104" s="66" t="s">
        <v>824</v>
      </c>
      <c r="C1104" s="68" t="s">
        <v>728</v>
      </c>
      <c r="D1104" s="77">
        <v>58144.875899999999</v>
      </c>
      <c r="E1104" s="9"/>
      <c r="F1104" s="9"/>
      <c r="G1104" s="9"/>
      <c r="H1104" s="9"/>
      <c r="I1104" s="9"/>
    </row>
    <row r="1105" spans="1:9">
      <c r="A1105" s="108" t="s">
        <v>568</v>
      </c>
      <c r="B1105" s="66" t="s">
        <v>824</v>
      </c>
      <c r="C1105" s="68" t="s">
        <v>728</v>
      </c>
      <c r="D1105" s="77">
        <v>152873.78719</v>
      </c>
      <c r="E1105" s="9"/>
      <c r="F1105" s="9"/>
      <c r="G1105" s="9"/>
      <c r="H1105" s="9"/>
      <c r="I1105" s="9"/>
    </row>
    <row r="1106" spans="1:9">
      <c r="A1106" s="108" t="s">
        <v>569</v>
      </c>
      <c r="B1106" s="66" t="s">
        <v>824</v>
      </c>
      <c r="C1106" s="68" t="s">
        <v>728</v>
      </c>
      <c r="D1106" s="77">
        <v>247022.88099999999</v>
      </c>
      <c r="E1106" s="9"/>
      <c r="F1106" s="9"/>
      <c r="G1106" s="9"/>
      <c r="H1106" s="9"/>
      <c r="I1106" s="9"/>
    </row>
    <row r="1107" spans="1:9">
      <c r="A1107" s="108" t="s">
        <v>570</v>
      </c>
      <c r="B1107" s="66" t="s">
        <v>824</v>
      </c>
      <c r="C1107" s="68" t="s">
        <v>728</v>
      </c>
      <c r="D1107" s="77">
        <v>55100</v>
      </c>
      <c r="E1107" s="9"/>
      <c r="F1107" s="9"/>
      <c r="G1107" s="9"/>
      <c r="H1107" s="9"/>
      <c r="I1107" s="9"/>
    </row>
    <row r="1108" spans="1:9">
      <c r="A1108" s="108" t="s">
        <v>571</v>
      </c>
      <c r="B1108" s="66" t="s">
        <v>824</v>
      </c>
      <c r="C1108" s="68" t="s">
        <v>728</v>
      </c>
      <c r="D1108" s="77">
        <v>13600</v>
      </c>
      <c r="E1108" s="9"/>
      <c r="F1108" s="9"/>
      <c r="G1108" s="9"/>
      <c r="H1108" s="9"/>
      <c r="I1108" s="9"/>
    </row>
    <row r="1109" spans="1:9">
      <c r="A1109" s="108" t="s">
        <v>572</v>
      </c>
      <c r="B1109" s="66" t="s">
        <v>824</v>
      </c>
      <c r="C1109" s="68" t="s">
        <v>728</v>
      </c>
      <c r="D1109" s="77">
        <v>3000</v>
      </c>
      <c r="E1109" s="9"/>
      <c r="F1109" s="9"/>
      <c r="G1109" s="9"/>
      <c r="H1109" s="9"/>
      <c r="I1109" s="9"/>
    </row>
    <row r="1110" spans="1:9">
      <c r="A1110" s="138" t="s">
        <v>479</v>
      </c>
      <c r="B1110" s="66" t="s">
        <v>824</v>
      </c>
      <c r="C1110" s="68" t="s">
        <v>728</v>
      </c>
      <c r="D1110" s="91">
        <v>2419</v>
      </c>
      <c r="E1110" s="9"/>
      <c r="F1110" s="9"/>
      <c r="G1110" s="9"/>
      <c r="H1110" s="9"/>
      <c r="I1110" s="9"/>
    </row>
    <row r="1111" spans="1:9">
      <c r="A1111" s="138"/>
      <c r="B1111" s="66" t="s">
        <v>824</v>
      </c>
      <c r="C1111" s="68" t="s">
        <v>728</v>
      </c>
      <c r="D1111" s="9"/>
      <c r="E1111" s="9"/>
      <c r="F1111" s="9"/>
      <c r="G1111" s="9"/>
      <c r="H1111" s="9"/>
      <c r="I1111" s="9"/>
    </row>
    <row r="1112" spans="1:9" ht="24">
      <c r="A1112" s="140" t="s">
        <v>717</v>
      </c>
      <c r="B1112" s="66" t="s">
        <v>824</v>
      </c>
      <c r="C1112" s="68" t="s">
        <v>728</v>
      </c>
      <c r="D1112" s="9"/>
      <c r="E1112" s="9"/>
      <c r="F1112" s="9"/>
      <c r="G1112" s="9"/>
      <c r="H1112" s="9"/>
      <c r="I1112" s="9"/>
    </row>
    <row r="1113" spans="1:9">
      <c r="A1113" s="108" t="s">
        <v>567</v>
      </c>
      <c r="B1113" s="66" t="s">
        <v>824</v>
      </c>
      <c r="C1113" s="68" t="s">
        <v>728</v>
      </c>
      <c r="D1113" s="77">
        <v>168582.5668</v>
      </c>
      <c r="E1113" s="9"/>
      <c r="F1113" s="9"/>
      <c r="G1113" s="9"/>
      <c r="H1113" s="9"/>
      <c r="I1113" s="9"/>
    </row>
    <row r="1114" spans="1:9">
      <c r="A1114" s="108" t="s">
        <v>568</v>
      </c>
      <c r="B1114" s="66" t="s">
        <v>824</v>
      </c>
      <c r="C1114" s="68" t="s">
        <v>728</v>
      </c>
      <c r="D1114" s="77">
        <v>200459.84805999999</v>
      </c>
      <c r="E1114" s="9"/>
      <c r="F1114" s="9"/>
      <c r="G1114" s="9"/>
      <c r="H1114" s="9"/>
      <c r="I1114" s="9"/>
    </row>
    <row r="1115" spans="1:9">
      <c r="A1115" s="108" t="s">
        <v>569</v>
      </c>
      <c r="B1115" s="66" t="s">
        <v>824</v>
      </c>
      <c r="C1115" s="68" t="s">
        <v>728</v>
      </c>
      <c r="D1115" s="77">
        <v>470333.76650000003</v>
      </c>
      <c r="E1115" s="9"/>
      <c r="F1115" s="9"/>
      <c r="G1115" s="9"/>
      <c r="H1115" s="9"/>
      <c r="I1115" s="9"/>
    </row>
    <row r="1116" spans="1:9">
      <c r="A1116" s="108" t="s">
        <v>570</v>
      </c>
      <c r="B1116" s="66" t="s">
        <v>824</v>
      </c>
      <c r="C1116" s="68" t="s">
        <v>728</v>
      </c>
      <c r="D1116" s="77">
        <v>230000</v>
      </c>
      <c r="E1116" s="9"/>
      <c r="F1116" s="9"/>
      <c r="G1116" s="9"/>
      <c r="H1116" s="9"/>
      <c r="I1116" s="9"/>
    </row>
    <row r="1117" spans="1:9">
      <c r="A1117" s="108" t="s">
        <v>571</v>
      </c>
      <c r="B1117" s="66" t="s">
        <v>824</v>
      </c>
      <c r="C1117" s="68" t="s">
        <v>728</v>
      </c>
      <c r="D1117" s="77">
        <v>150000</v>
      </c>
      <c r="E1117" s="9"/>
      <c r="F1117" s="9"/>
      <c r="G1117" s="9"/>
      <c r="H1117" s="9"/>
      <c r="I1117" s="9"/>
    </row>
    <row r="1118" spans="1:9">
      <c r="A1118" s="108" t="s">
        <v>572</v>
      </c>
      <c r="B1118" s="66" t="s">
        <v>824</v>
      </c>
      <c r="C1118" s="68" t="s">
        <v>728</v>
      </c>
      <c r="D1118" s="77">
        <v>0</v>
      </c>
      <c r="E1118" s="9"/>
      <c r="F1118" s="9"/>
      <c r="G1118" s="9"/>
      <c r="H1118" s="9"/>
      <c r="I1118" s="9"/>
    </row>
    <row r="1119" spans="1:9">
      <c r="A1119" s="138" t="s">
        <v>479</v>
      </c>
      <c r="B1119" s="66" t="s">
        <v>824</v>
      </c>
      <c r="C1119" s="68" t="s">
        <v>728</v>
      </c>
      <c r="D1119" s="91">
        <v>2439</v>
      </c>
      <c r="E1119" s="9"/>
      <c r="F1119" s="9"/>
      <c r="G1119" s="9"/>
      <c r="H1119" s="9"/>
      <c r="I1119" s="9"/>
    </row>
    <row r="1120" spans="1:9">
      <c r="A1120" s="108"/>
      <c r="B1120" s="66" t="s">
        <v>824</v>
      </c>
      <c r="C1120" s="68" t="s">
        <v>728</v>
      </c>
      <c r="D1120" s="9"/>
      <c r="E1120" s="9"/>
      <c r="F1120" s="9"/>
      <c r="G1120" s="9"/>
      <c r="H1120" s="9"/>
      <c r="I1120" s="9"/>
    </row>
    <row r="1121" spans="1:13">
      <c r="A1121" s="36" t="s">
        <v>576</v>
      </c>
      <c r="B1121" s="66" t="s">
        <v>824</v>
      </c>
      <c r="C1121" s="68" t="s">
        <v>728</v>
      </c>
      <c r="D1121" s="132">
        <v>0.14499999999999999</v>
      </c>
      <c r="E1121" s="9"/>
      <c r="F1121" s="9"/>
      <c r="G1121" s="9"/>
      <c r="H1121" s="9"/>
      <c r="I1121" s="9"/>
    </row>
    <row r="1122" spans="1:13">
      <c r="A1122" s="138" t="s">
        <v>479</v>
      </c>
      <c r="B1122" s="66" t="s">
        <v>824</v>
      </c>
      <c r="C1122" s="68" t="s">
        <v>728</v>
      </c>
      <c r="D1122" s="91">
        <v>2395</v>
      </c>
      <c r="E1122" s="9"/>
      <c r="F1122" s="9"/>
      <c r="G1122" s="9"/>
      <c r="H1122" s="9"/>
      <c r="I1122" s="9"/>
    </row>
    <row r="1123" spans="1:13">
      <c r="A1123" s="108"/>
      <c r="B1123" s="66" t="s">
        <v>824</v>
      </c>
      <c r="C1123" s="68" t="s">
        <v>728</v>
      </c>
      <c r="D1123" s="9"/>
      <c r="E1123" s="9"/>
      <c r="F1123" s="9"/>
      <c r="G1123" s="9"/>
      <c r="H1123" s="9"/>
      <c r="I1123" s="9"/>
    </row>
    <row r="1124" spans="1:13">
      <c r="A1124" s="36" t="s">
        <v>577</v>
      </c>
      <c r="B1124" s="66" t="s">
        <v>824</v>
      </c>
      <c r="C1124" s="68" t="s">
        <v>728</v>
      </c>
      <c r="D1124" s="132">
        <v>0.14300000000000002</v>
      </c>
      <c r="E1124" s="9"/>
      <c r="F1124" s="9"/>
      <c r="G1124" s="9"/>
      <c r="H1124" s="9"/>
      <c r="I1124" s="9"/>
    </row>
    <row r="1125" spans="1:13">
      <c r="A1125" s="138" t="s">
        <v>479</v>
      </c>
      <c r="B1125" s="66" t="s">
        <v>824</v>
      </c>
      <c r="C1125" s="68" t="s">
        <v>728</v>
      </c>
      <c r="D1125" s="91">
        <v>2395</v>
      </c>
      <c r="E1125" s="9"/>
      <c r="F1125" s="9"/>
      <c r="G1125" s="9"/>
      <c r="H1125" s="9"/>
      <c r="I1125" s="9"/>
    </row>
    <row r="1126" spans="1:13">
      <c r="A1126" s="108"/>
      <c r="B1126" s="66" t="s">
        <v>824</v>
      </c>
      <c r="C1126" s="68" t="s">
        <v>728</v>
      </c>
      <c r="D1126" s="9"/>
      <c r="E1126" s="9"/>
      <c r="F1126" s="9"/>
      <c r="G1126" s="9"/>
      <c r="H1126" s="9"/>
      <c r="I1126" s="9"/>
    </row>
    <row r="1127" spans="1:13">
      <c r="A1127" s="36" t="s">
        <v>578</v>
      </c>
      <c r="B1127" s="66" t="s">
        <v>824</v>
      </c>
      <c r="C1127" s="68" t="s">
        <v>728</v>
      </c>
      <c r="D1127" s="132">
        <v>0.156</v>
      </c>
      <c r="E1127" s="9"/>
      <c r="F1127" s="9"/>
      <c r="G1127" s="9"/>
      <c r="H1127" s="9"/>
      <c r="I1127" s="9"/>
    </row>
    <row r="1128" spans="1:13">
      <c r="A1128" s="138" t="s">
        <v>479</v>
      </c>
      <c r="B1128" s="66" t="s">
        <v>824</v>
      </c>
      <c r="C1128" s="68" t="s">
        <v>728</v>
      </c>
      <c r="D1128" s="91">
        <v>2392</v>
      </c>
      <c r="E1128" s="9"/>
      <c r="F1128" s="9"/>
      <c r="G1128" s="9"/>
      <c r="H1128" s="9"/>
      <c r="I1128" s="9"/>
    </row>
    <row r="1129" spans="1:13">
      <c r="A1129" s="138"/>
      <c r="B1129" s="66" t="s">
        <v>824</v>
      </c>
      <c r="C1129" s="68" t="s">
        <v>728</v>
      </c>
      <c r="D1129" s="9"/>
      <c r="E1129" s="9"/>
      <c r="F1129" s="9"/>
      <c r="G1129" s="9"/>
      <c r="H1129" s="9"/>
      <c r="I1129" s="9"/>
    </row>
    <row r="1130" spans="1:13" ht="24">
      <c r="A1130" s="45" t="s">
        <v>579</v>
      </c>
      <c r="B1130" s="66" t="s">
        <v>824</v>
      </c>
      <c r="C1130" s="68" t="s">
        <v>728</v>
      </c>
      <c r="D1130" s="132">
        <v>0.74</v>
      </c>
      <c r="E1130" s="9"/>
      <c r="F1130" s="9"/>
      <c r="G1130" s="9"/>
      <c r="H1130" s="9"/>
      <c r="I1130" s="9"/>
    </row>
    <row r="1131" spans="1:13">
      <c r="A1131" s="138" t="s">
        <v>479</v>
      </c>
      <c r="B1131" s="66" t="s">
        <v>824</v>
      </c>
      <c r="C1131" s="68" t="s">
        <v>728</v>
      </c>
      <c r="D1131" s="9">
        <v>502</v>
      </c>
      <c r="E1131" s="9"/>
      <c r="F1131" s="9"/>
      <c r="G1131" s="9"/>
      <c r="H1131" s="9"/>
      <c r="I1131" s="9"/>
    </row>
    <row r="1132" spans="1:13">
      <c r="A1132" s="138"/>
      <c r="B1132" s="66" t="s">
        <v>824</v>
      </c>
      <c r="C1132" s="68" t="s">
        <v>728</v>
      </c>
      <c r="D1132" s="9"/>
      <c r="E1132" s="9"/>
      <c r="F1132" s="9"/>
      <c r="G1132" s="9"/>
      <c r="H1132" s="9"/>
      <c r="I1132" s="9"/>
    </row>
    <row r="1133" spans="1:13">
      <c r="A1133" s="36" t="s">
        <v>580</v>
      </c>
      <c r="B1133" s="66" t="s">
        <v>824</v>
      </c>
      <c r="C1133" s="68" t="s">
        <v>728</v>
      </c>
      <c r="D1133" s="132">
        <v>3.27E-2</v>
      </c>
      <c r="E1133" s="9"/>
      <c r="F1133" s="9"/>
      <c r="G1133" s="9"/>
      <c r="H1133" s="9"/>
      <c r="I1133" s="9"/>
    </row>
    <row r="1134" spans="1:13">
      <c r="A1134" s="138" t="s">
        <v>479</v>
      </c>
      <c r="B1134" s="66" t="s">
        <v>824</v>
      </c>
      <c r="C1134" s="68" t="s">
        <v>728</v>
      </c>
      <c r="D1134" s="91">
        <v>2395</v>
      </c>
      <c r="E1134" s="9"/>
      <c r="F1134" s="9"/>
      <c r="G1134" s="9"/>
      <c r="H1134" s="9"/>
      <c r="I1134" s="9"/>
      <c r="J1134" s="29"/>
      <c r="K1134" s="29"/>
      <c r="L1134" s="29"/>
      <c r="M1134" s="96"/>
    </row>
    <row r="1135" spans="1:13">
      <c r="A1135" s="108"/>
      <c r="B1135" s="66" t="s">
        <v>824</v>
      </c>
      <c r="C1135" s="68" t="s">
        <v>728</v>
      </c>
      <c r="D1135" s="9"/>
      <c r="E1135" s="9"/>
      <c r="F1135" s="9"/>
      <c r="G1135" s="9"/>
      <c r="H1135" s="9"/>
      <c r="I1135" s="9"/>
    </row>
    <row r="1136" spans="1:13">
      <c r="A1136" s="108"/>
      <c r="B1136" s="66" t="s">
        <v>824</v>
      </c>
      <c r="C1136" s="68" t="s">
        <v>728</v>
      </c>
      <c r="D1136" s="9"/>
      <c r="E1136" s="9"/>
      <c r="F1136" s="9"/>
      <c r="G1136" s="9"/>
      <c r="H1136" s="9"/>
      <c r="I1136" s="9"/>
    </row>
    <row r="1137" spans="1:9">
      <c r="A1137" s="136" t="s">
        <v>581</v>
      </c>
      <c r="B1137" s="66" t="s">
        <v>824</v>
      </c>
      <c r="C1137" s="68" t="s">
        <v>728</v>
      </c>
      <c r="D1137" s="131"/>
      <c r="E1137" s="9"/>
      <c r="F1137" s="9"/>
      <c r="G1137" s="9"/>
      <c r="H1137" s="9"/>
      <c r="I1137" s="9"/>
    </row>
    <row r="1138" spans="1:9">
      <c r="A1138" s="108"/>
      <c r="B1138" s="66" t="s">
        <v>824</v>
      </c>
      <c r="C1138" s="68" t="s">
        <v>728</v>
      </c>
      <c r="D1138" s="9"/>
      <c r="E1138" s="9"/>
      <c r="F1138" s="9"/>
      <c r="G1138" s="9"/>
      <c r="H1138" s="9"/>
      <c r="I1138" s="9"/>
    </row>
    <row r="1139" spans="1:9" ht="24">
      <c r="A1139" s="140" t="s">
        <v>582</v>
      </c>
      <c r="B1139" s="66" t="s">
        <v>824</v>
      </c>
      <c r="C1139" s="68" t="s">
        <v>728</v>
      </c>
      <c r="D1139" s="9"/>
      <c r="E1139" s="9"/>
      <c r="F1139" s="9"/>
      <c r="G1139" s="9"/>
      <c r="H1139" s="9"/>
      <c r="I1139" s="9"/>
    </row>
    <row r="1140" spans="1:9">
      <c r="A1140" s="108" t="s">
        <v>583</v>
      </c>
      <c r="B1140" s="66" t="s">
        <v>824</v>
      </c>
      <c r="C1140" s="68" t="s">
        <v>728</v>
      </c>
      <c r="D1140" s="132">
        <v>0.44</v>
      </c>
      <c r="E1140" s="9"/>
      <c r="F1140" s="9"/>
      <c r="G1140" s="9"/>
      <c r="H1140" s="9"/>
      <c r="I1140" s="9"/>
    </row>
    <row r="1141" spans="1:9">
      <c r="A1141" s="108" t="s">
        <v>584</v>
      </c>
      <c r="B1141" s="66" t="s">
        <v>824</v>
      </c>
      <c r="C1141" s="68" t="s">
        <v>728</v>
      </c>
      <c r="D1141" s="132">
        <v>0.38200000000000006</v>
      </c>
      <c r="E1141" s="9"/>
      <c r="F1141" s="9"/>
      <c r="G1141" s="9"/>
      <c r="H1141" s="9"/>
      <c r="I1141" s="9"/>
    </row>
    <row r="1142" spans="1:9">
      <c r="A1142" s="108" t="s">
        <v>585</v>
      </c>
      <c r="B1142" s="66" t="s">
        <v>824</v>
      </c>
      <c r="C1142" s="68" t="s">
        <v>728</v>
      </c>
      <c r="D1142" s="132">
        <v>8.5999999999999993E-2</v>
      </c>
      <c r="E1142" s="9"/>
      <c r="F1142" s="9"/>
      <c r="G1142" s="9"/>
      <c r="H1142" s="9"/>
      <c r="I1142" s="9"/>
    </row>
    <row r="1143" spans="1:9">
      <c r="A1143" s="108" t="s">
        <v>586</v>
      </c>
      <c r="B1143" s="66" t="s">
        <v>824</v>
      </c>
      <c r="C1143" s="68" t="s">
        <v>728</v>
      </c>
      <c r="D1143" s="132">
        <v>5.7999999999999996E-2</v>
      </c>
      <c r="E1143" s="9"/>
      <c r="F1143" s="9"/>
      <c r="G1143" s="9"/>
      <c r="H1143" s="9"/>
      <c r="I1143" s="9"/>
    </row>
    <row r="1144" spans="1:9">
      <c r="A1144" s="108" t="s">
        <v>587</v>
      </c>
      <c r="B1144" s="66" t="s">
        <v>824</v>
      </c>
      <c r="C1144" s="68" t="s">
        <v>728</v>
      </c>
      <c r="D1144" s="132">
        <v>3.1800000000000002E-2</v>
      </c>
      <c r="E1144" s="9"/>
      <c r="F1144" s="9"/>
      <c r="G1144" s="9"/>
      <c r="H1144" s="9"/>
      <c r="I1144" s="9"/>
    </row>
    <row r="1145" spans="1:9">
      <c r="A1145" s="108" t="s">
        <v>588</v>
      </c>
      <c r="B1145" s="66" t="s">
        <v>824</v>
      </c>
      <c r="C1145" s="68" t="s">
        <v>728</v>
      </c>
      <c r="D1145" s="132">
        <v>1.66E-3</v>
      </c>
      <c r="E1145" s="9"/>
      <c r="F1145" s="9"/>
      <c r="G1145" s="9"/>
      <c r="H1145" s="9"/>
      <c r="I1145" s="9"/>
    </row>
    <row r="1146" spans="1:9">
      <c r="A1146" s="138" t="s">
        <v>479</v>
      </c>
      <c r="B1146" s="66" t="s">
        <v>824</v>
      </c>
      <c r="C1146" s="68" t="s">
        <v>728</v>
      </c>
      <c r="D1146" s="91">
        <v>1972</v>
      </c>
      <c r="E1146" s="9"/>
      <c r="F1146" s="9"/>
      <c r="G1146" s="9"/>
      <c r="H1146" s="9"/>
      <c r="I1146" s="9"/>
    </row>
    <row r="1147" spans="1:9">
      <c r="A1147" s="108"/>
      <c r="B1147" s="66" t="s">
        <v>824</v>
      </c>
      <c r="C1147" s="68" t="s">
        <v>728</v>
      </c>
      <c r="D1147" s="9"/>
      <c r="E1147" s="9"/>
      <c r="F1147" s="9"/>
      <c r="G1147" s="9"/>
      <c r="H1147" s="9"/>
      <c r="I1147" s="9"/>
    </row>
    <row r="1148" spans="1:9">
      <c r="A1148" s="140" t="s">
        <v>589</v>
      </c>
      <c r="B1148" s="66" t="s">
        <v>824</v>
      </c>
      <c r="C1148" s="68" t="s">
        <v>728</v>
      </c>
      <c r="D1148" s="9"/>
      <c r="E1148" s="9"/>
      <c r="F1148" s="9"/>
      <c r="G1148" s="9"/>
      <c r="H1148" s="9"/>
      <c r="I1148" s="9"/>
    </row>
    <row r="1149" spans="1:9">
      <c r="A1149" s="108" t="s">
        <v>583</v>
      </c>
      <c r="B1149" s="66" t="s">
        <v>824</v>
      </c>
      <c r="C1149" s="68" t="s">
        <v>728</v>
      </c>
      <c r="D1149" s="132">
        <v>0.30100000000000005</v>
      </c>
      <c r="E1149" s="9"/>
      <c r="F1149" s="9"/>
      <c r="G1149" s="9"/>
      <c r="H1149" s="9"/>
      <c r="I1149" s="9"/>
    </row>
    <row r="1150" spans="1:9">
      <c r="A1150" s="108" t="s">
        <v>584</v>
      </c>
      <c r="B1150" s="66" t="s">
        <v>824</v>
      </c>
      <c r="C1150" s="68" t="s">
        <v>728</v>
      </c>
      <c r="D1150" s="132">
        <v>0.29300000000000004</v>
      </c>
      <c r="E1150" s="9"/>
      <c r="F1150" s="9"/>
      <c r="G1150" s="9"/>
      <c r="H1150" s="9"/>
      <c r="I1150" s="9"/>
    </row>
    <row r="1151" spans="1:9">
      <c r="A1151" s="108" t="s">
        <v>585</v>
      </c>
      <c r="B1151" s="66" t="s">
        <v>824</v>
      </c>
      <c r="C1151" s="68" t="s">
        <v>728</v>
      </c>
      <c r="D1151" s="132">
        <v>8.2599999999999993E-2</v>
      </c>
      <c r="E1151" s="9"/>
      <c r="F1151" s="9"/>
      <c r="G1151" s="9"/>
      <c r="H1151" s="9"/>
      <c r="I1151" s="9"/>
    </row>
    <row r="1152" spans="1:9">
      <c r="A1152" s="108" t="s">
        <v>586</v>
      </c>
      <c r="B1152" s="66" t="s">
        <v>824</v>
      </c>
      <c r="C1152" s="68" t="s">
        <v>728</v>
      </c>
      <c r="D1152" s="132">
        <v>5.7200000000000001E-2</v>
      </c>
      <c r="E1152" s="9"/>
      <c r="F1152" s="9"/>
      <c r="G1152" s="9"/>
      <c r="H1152" s="9"/>
      <c r="I1152" s="9"/>
    </row>
    <row r="1153" spans="1:9">
      <c r="A1153" s="108" t="s">
        <v>587</v>
      </c>
      <c r="B1153" s="66" t="s">
        <v>824</v>
      </c>
      <c r="C1153" s="68" t="s">
        <v>728</v>
      </c>
      <c r="D1153" s="132">
        <v>4.9800000000000004E-2</v>
      </c>
      <c r="E1153" s="9"/>
      <c r="F1153" s="9"/>
      <c r="G1153" s="9"/>
      <c r="H1153" s="9"/>
      <c r="I1153" s="9"/>
    </row>
    <row r="1154" spans="1:9">
      <c r="A1154" s="108" t="s">
        <v>588</v>
      </c>
      <c r="B1154" s="66" t="s">
        <v>824</v>
      </c>
      <c r="C1154" s="68" t="s">
        <v>728</v>
      </c>
      <c r="D1154" s="132">
        <v>0.21600000000000003</v>
      </c>
      <c r="E1154" s="9"/>
      <c r="F1154" s="9"/>
      <c r="G1154" s="9"/>
      <c r="H1154" s="9"/>
      <c r="I1154" s="9"/>
    </row>
    <row r="1155" spans="1:9">
      <c r="A1155" s="138" t="s">
        <v>479</v>
      </c>
      <c r="B1155" s="66" t="s">
        <v>824</v>
      </c>
      <c r="C1155" s="68" t="s">
        <v>728</v>
      </c>
      <c r="D1155" s="91">
        <v>1630</v>
      </c>
      <c r="E1155" s="9"/>
      <c r="F1155" s="9"/>
      <c r="G1155" s="9"/>
      <c r="H1155" s="9"/>
      <c r="I1155" s="9"/>
    </row>
    <row r="1156" spans="1:9">
      <c r="A1156" s="108"/>
      <c r="B1156" s="66" t="s">
        <v>824</v>
      </c>
      <c r="C1156" s="68" t="s">
        <v>728</v>
      </c>
      <c r="D1156" s="9"/>
      <c r="E1156" s="9"/>
      <c r="F1156" s="9"/>
      <c r="G1156" s="9"/>
      <c r="H1156" s="9"/>
      <c r="I1156" s="9"/>
    </row>
    <row r="1157" spans="1:9" s="93" customFormat="1">
      <c r="A1157" s="140" t="s">
        <v>590</v>
      </c>
      <c r="B1157" s="66" t="s">
        <v>824</v>
      </c>
      <c r="C1157" s="68" t="s">
        <v>728</v>
      </c>
      <c r="D1157" s="9"/>
      <c r="E1157" s="9"/>
      <c r="F1157" s="9"/>
      <c r="G1157" s="9"/>
      <c r="H1157" s="9"/>
      <c r="I1157" s="9"/>
    </row>
    <row r="1158" spans="1:9">
      <c r="A1158" s="108" t="s">
        <v>583</v>
      </c>
      <c r="B1158" s="66" t="s">
        <v>824</v>
      </c>
      <c r="C1158" s="68" t="s">
        <v>728</v>
      </c>
      <c r="D1158" s="132">
        <v>0.27100000000000002</v>
      </c>
      <c r="E1158" s="9"/>
      <c r="F1158" s="9"/>
      <c r="G1158" s="9"/>
      <c r="H1158" s="9"/>
      <c r="I1158" s="9"/>
    </row>
    <row r="1159" spans="1:9">
      <c r="A1159" s="108" t="s">
        <v>584</v>
      </c>
      <c r="B1159" s="66" t="s">
        <v>824</v>
      </c>
      <c r="C1159" s="68" t="s">
        <v>728</v>
      </c>
      <c r="D1159" s="132">
        <v>0.44400000000000001</v>
      </c>
      <c r="E1159" s="9"/>
      <c r="F1159" s="9"/>
      <c r="G1159" s="9"/>
      <c r="H1159" s="9"/>
      <c r="I1159" s="9"/>
    </row>
    <row r="1160" spans="1:9">
      <c r="A1160" s="108" t="s">
        <v>585</v>
      </c>
      <c r="B1160" s="66" t="s">
        <v>824</v>
      </c>
      <c r="C1160" s="68" t="s">
        <v>728</v>
      </c>
      <c r="D1160" s="132">
        <v>0.17300000000000001</v>
      </c>
      <c r="E1160" s="9"/>
      <c r="F1160" s="9"/>
      <c r="G1160" s="9"/>
      <c r="H1160" s="9"/>
      <c r="I1160" s="9"/>
    </row>
    <row r="1161" spans="1:9">
      <c r="A1161" s="108" t="s">
        <v>586</v>
      </c>
      <c r="B1161" s="66" t="s">
        <v>824</v>
      </c>
      <c r="C1161" s="68" t="s">
        <v>728</v>
      </c>
      <c r="D1161" s="132">
        <v>8.2500000000000004E-2</v>
      </c>
      <c r="E1161" s="9"/>
      <c r="F1161" s="9"/>
      <c r="G1161" s="9"/>
      <c r="H1161" s="9"/>
      <c r="I1161" s="9"/>
    </row>
    <row r="1162" spans="1:9">
      <c r="A1162" s="108" t="s">
        <v>587</v>
      </c>
      <c r="B1162" s="66" t="s">
        <v>824</v>
      </c>
      <c r="C1162" s="68" t="s">
        <v>728</v>
      </c>
      <c r="D1162" s="132">
        <v>1.66E-2</v>
      </c>
      <c r="E1162" s="9"/>
      <c r="F1162" s="9"/>
      <c r="G1162" s="9"/>
      <c r="H1162" s="9"/>
      <c r="I1162" s="9"/>
    </row>
    <row r="1163" spans="1:9">
      <c r="A1163" s="108" t="s">
        <v>588</v>
      </c>
      <c r="B1163" s="66" t="s">
        <v>824</v>
      </c>
      <c r="C1163" s="68" t="s">
        <v>728</v>
      </c>
      <c r="D1163" s="132">
        <v>1.3100000000000001E-2</v>
      </c>
      <c r="E1163" s="9"/>
      <c r="F1163" s="9"/>
      <c r="G1163" s="9"/>
      <c r="H1163" s="9"/>
      <c r="I1163" s="9"/>
    </row>
    <row r="1164" spans="1:9">
      <c r="A1164" s="138" t="s">
        <v>479</v>
      </c>
      <c r="B1164" s="66" t="s">
        <v>824</v>
      </c>
      <c r="C1164" s="68" t="s">
        <v>728</v>
      </c>
      <c r="D1164" s="91">
        <v>1961</v>
      </c>
      <c r="E1164" s="9"/>
      <c r="F1164" s="9"/>
      <c r="G1164" s="9"/>
      <c r="H1164" s="9"/>
      <c r="I1164" s="9"/>
    </row>
    <row r="1165" spans="1:9">
      <c r="A1165" s="108"/>
      <c r="B1165" s="66" t="s">
        <v>824</v>
      </c>
      <c r="C1165" s="68" t="s">
        <v>728</v>
      </c>
      <c r="D1165" s="9"/>
      <c r="E1165" s="9"/>
      <c r="F1165" s="9"/>
      <c r="G1165" s="9"/>
      <c r="H1165" s="9"/>
      <c r="I1165" s="9"/>
    </row>
    <row r="1166" spans="1:9">
      <c r="A1166" s="36" t="s">
        <v>591</v>
      </c>
      <c r="B1166" s="66" t="s">
        <v>824</v>
      </c>
      <c r="C1166" s="68" t="s">
        <v>728</v>
      </c>
      <c r="D1166" s="9"/>
      <c r="E1166" s="9"/>
      <c r="F1166" s="9"/>
      <c r="G1166" s="9"/>
      <c r="H1166" s="9"/>
      <c r="I1166" s="9"/>
    </row>
    <row r="1167" spans="1:9">
      <c r="A1167" s="108" t="s">
        <v>592</v>
      </c>
      <c r="B1167" s="66" t="s">
        <v>824</v>
      </c>
      <c r="C1167" s="68" t="s">
        <v>728</v>
      </c>
      <c r="D1167" s="132">
        <v>7.0199999999999999E-2</v>
      </c>
      <c r="E1167" s="9"/>
      <c r="F1167" s="9"/>
      <c r="G1167" s="9"/>
      <c r="H1167" s="9"/>
      <c r="I1167" s="9"/>
    </row>
    <row r="1168" spans="1:9">
      <c r="A1168" s="108" t="s">
        <v>593</v>
      </c>
      <c r="B1168" s="66" t="s">
        <v>824</v>
      </c>
      <c r="C1168" s="68" t="s">
        <v>728</v>
      </c>
      <c r="D1168" s="132">
        <v>0.13300000000000001</v>
      </c>
      <c r="E1168" s="9"/>
      <c r="F1168" s="9"/>
      <c r="G1168" s="9"/>
      <c r="H1168" s="9"/>
      <c r="I1168" s="9"/>
    </row>
    <row r="1169" spans="1:9">
      <c r="A1169" s="108" t="s">
        <v>594</v>
      </c>
      <c r="B1169" s="66" t="s">
        <v>824</v>
      </c>
      <c r="C1169" s="68" t="s">
        <v>728</v>
      </c>
      <c r="D1169" s="132">
        <v>8.0500000000000002E-2</v>
      </c>
      <c r="E1169" s="9"/>
      <c r="F1169" s="9"/>
      <c r="G1169" s="9"/>
      <c r="H1169" s="9"/>
      <c r="I1169" s="9"/>
    </row>
    <row r="1170" spans="1:9">
      <c r="A1170" s="108" t="s">
        <v>595</v>
      </c>
      <c r="B1170" s="66" t="s">
        <v>824</v>
      </c>
      <c r="C1170" s="68" t="s">
        <v>728</v>
      </c>
      <c r="D1170" s="132">
        <v>7.2800000000000004E-2</v>
      </c>
      <c r="E1170" s="9"/>
      <c r="F1170" s="9"/>
      <c r="G1170" s="9"/>
      <c r="H1170" s="9"/>
      <c r="I1170" s="9"/>
    </row>
    <row r="1171" spans="1:9">
      <c r="A1171" s="108" t="s">
        <v>596</v>
      </c>
      <c r="B1171" s="66" t="s">
        <v>824</v>
      </c>
      <c r="C1171" s="68" t="s">
        <v>728</v>
      </c>
      <c r="D1171" s="132">
        <v>0.22</v>
      </c>
      <c r="E1171" s="9"/>
      <c r="F1171" s="9"/>
      <c r="G1171" s="9"/>
      <c r="H1171" s="9"/>
      <c r="I1171" s="9"/>
    </row>
    <row r="1172" spans="1:9">
      <c r="A1172" s="108" t="s">
        <v>597</v>
      </c>
      <c r="B1172" s="66" t="s">
        <v>824</v>
      </c>
      <c r="C1172" s="68" t="s">
        <v>728</v>
      </c>
      <c r="D1172" s="132">
        <v>0.42399999999999999</v>
      </c>
      <c r="E1172" s="9"/>
      <c r="F1172" s="9"/>
      <c r="G1172" s="9"/>
      <c r="H1172" s="9"/>
      <c r="I1172" s="9"/>
    </row>
    <row r="1173" spans="1:9">
      <c r="A1173" s="138" t="s">
        <v>479</v>
      </c>
      <c r="B1173" s="66" t="s">
        <v>824</v>
      </c>
      <c r="C1173" s="68" t="s">
        <v>728</v>
      </c>
      <c r="D1173" s="91">
        <v>2439</v>
      </c>
      <c r="E1173" s="9"/>
      <c r="F1173" s="9"/>
      <c r="G1173" s="9"/>
      <c r="H1173" s="9"/>
      <c r="I1173" s="9"/>
    </row>
    <row r="1174" spans="1:9">
      <c r="A1174" s="108"/>
      <c r="B1174" s="66" t="s">
        <v>824</v>
      </c>
      <c r="C1174" s="68" t="s">
        <v>728</v>
      </c>
      <c r="D1174" s="9"/>
      <c r="E1174" s="9"/>
      <c r="F1174" s="9"/>
      <c r="G1174" s="9"/>
      <c r="H1174" s="9"/>
      <c r="I1174" s="9"/>
    </row>
    <row r="1175" spans="1:9" ht="24">
      <c r="A1175" s="45" t="s">
        <v>759</v>
      </c>
      <c r="B1175" s="66" t="s">
        <v>824</v>
      </c>
      <c r="C1175" s="68" t="s">
        <v>728</v>
      </c>
      <c r="D1175" s="9"/>
      <c r="E1175" s="9"/>
      <c r="F1175" s="9"/>
      <c r="G1175" s="9"/>
      <c r="H1175" s="9"/>
      <c r="I1175" s="9"/>
    </row>
    <row r="1176" spans="1:9">
      <c r="A1176" s="140" t="s">
        <v>599</v>
      </c>
      <c r="B1176" s="66" t="s">
        <v>824</v>
      </c>
      <c r="C1176" s="68" t="s">
        <v>728</v>
      </c>
      <c r="D1176" s="132">
        <v>5.8799999999999998E-2</v>
      </c>
      <c r="E1176" s="9"/>
      <c r="F1176" s="9"/>
      <c r="G1176" s="9"/>
      <c r="H1176" s="9"/>
      <c r="I1176" s="9"/>
    </row>
    <row r="1177" spans="1:9">
      <c r="A1177" s="140" t="s">
        <v>600</v>
      </c>
      <c r="B1177" s="66" t="s">
        <v>824</v>
      </c>
      <c r="C1177" s="68" t="s">
        <v>728</v>
      </c>
      <c r="D1177" s="132">
        <v>0.126</v>
      </c>
      <c r="E1177" s="9"/>
      <c r="F1177" s="9"/>
      <c r="G1177" s="9"/>
      <c r="H1177" s="9"/>
      <c r="I1177" s="9"/>
    </row>
    <row r="1178" spans="1:9">
      <c r="A1178" s="140" t="s">
        <v>601</v>
      </c>
      <c r="B1178" s="66" t="s">
        <v>824</v>
      </c>
      <c r="C1178" s="68" t="s">
        <v>728</v>
      </c>
      <c r="D1178" s="132">
        <v>1.9800000000000002E-2</v>
      </c>
      <c r="E1178" s="9"/>
      <c r="F1178" s="9"/>
      <c r="G1178" s="9"/>
      <c r="H1178" s="9"/>
      <c r="I1178" s="9"/>
    </row>
    <row r="1179" spans="1:9">
      <c r="A1179" s="140" t="s">
        <v>602</v>
      </c>
      <c r="B1179" s="66" t="s">
        <v>824</v>
      </c>
      <c r="C1179" s="68" t="s">
        <v>728</v>
      </c>
      <c r="D1179" s="132">
        <v>3.49E-2</v>
      </c>
      <c r="E1179" s="9"/>
      <c r="F1179" s="9"/>
      <c r="G1179" s="9"/>
      <c r="H1179" s="9"/>
      <c r="I1179" s="9"/>
    </row>
    <row r="1180" spans="1:9">
      <c r="A1180" s="140" t="s">
        <v>603</v>
      </c>
      <c r="B1180" s="66" t="s">
        <v>824</v>
      </c>
      <c r="C1180" s="68" t="s">
        <v>728</v>
      </c>
      <c r="D1180" s="132">
        <v>6.2400000000000004E-2</v>
      </c>
      <c r="E1180" s="9"/>
      <c r="F1180" s="9"/>
      <c r="G1180" s="9"/>
      <c r="H1180" s="9"/>
      <c r="I1180" s="9"/>
    </row>
    <row r="1181" spans="1:9">
      <c r="A1181" s="140" t="s">
        <v>604</v>
      </c>
      <c r="B1181" s="66" t="s">
        <v>824</v>
      </c>
      <c r="C1181" s="68" t="s">
        <v>728</v>
      </c>
      <c r="D1181" s="132">
        <v>0.308</v>
      </c>
      <c r="E1181" s="9"/>
      <c r="F1181" s="9"/>
      <c r="G1181" s="9"/>
      <c r="H1181" s="9"/>
      <c r="I1181" s="9"/>
    </row>
    <row r="1182" spans="1:9">
      <c r="A1182" s="140" t="s">
        <v>605</v>
      </c>
      <c r="B1182" s="66" t="s">
        <v>824</v>
      </c>
      <c r="C1182" s="68" t="s">
        <v>728</v>
      </c>
      <c r="D1182" s="132">
        <v>0.49600000000000005</v>
      </c>
      <c r="E1182" s="9"/>
      <c r="F1182" s="9"/>
      <c r="G1182" s="9"/>
      <c r="H1182" s="9"/>
      <c r="I1182" s="9"/>
    </row>
    <row r="1183" spans="1:9">
      <c r="A1183" s="140" t="s">
        <v>606</v>
      </c>
      <c r="B1183" s="66" t="s">
        <v>824</v>
      </c>
      <c r="C1183" s="68" t="s">
        <v>728</v>
      </c>
      <c r="D1183" s="132">
        <v>4.7599999999999995E-3</v>
      </c>
      <c r="E1183" s="9"/>
      <c r="F1183" s="9"/>
      <c r="G1183" s="9"/>
      <c r="H1183" s="9"/>
      <c r="I1183" s="9"/>
    </row>
    <row r="1184" spans="1:9">
      <c r="A1184" s="140" t="s">
        <v>607</v>
      </c>
      <c r="B1184" s="66" t="s">
        <v>824</v>
      </c>
      <c r="C1184" s="68" t="s">
        <v>728</v>
      </c>
      <c r="D1184" s="132">
        <v>4.3100000000000005E-3</v>
      </c>
      <c r="E1184" s="9"/>
      <c r="F1184" s="9"/>
      <c r="G1184" s="9"/>
      <c r="H1184" s="9"/>
      <c r="I1184" s="9"/>
    </row>
    <row r="1185" spans="1:9">
      <c r="A1185" s="140" t="s">
        <v>608</v>
      </c>
      <c r="B1185" s="66" t="s">
        <v>824</v>
      </c>
      <c r="C1185" s="68" t="s">
        <v>728</v>
      </c>
      <c r="D1185" s="132">
        <v>0.17500000000000002</v>
      </c>
      <c r="E1185" s="9"/>
      <c r="F1185" s="9"/>
      <c r="G1185" s="9"/>
      <c r="H1185" s="9"/>
      <c r="I1185" s="9"/>
    </row>
    <row r="1186" spans="1:9">
      <c r="A1186" s="140" t="s">
        <v>609</v>
      </c>
      <c r="B1186" s="66" t="s">
        <v>824</v>
      </c>
      <c r="C1186" s="68" t="s">
        <v>728</v>
      </c>
      <c r="D1186" s="132">
        <v>3.61E-2</v>
      </c>
      <c r="E1186" s="9"/>
      <c r="F1186" s="9"/>
      <c r="G1186" s="9"/>
      <c r="H1186" s="9"/>
      <c r="I1186" s="9"/>
    </row>
    <row r="1187" spans="1:9">
      <c r="A1187" s="140" t="s">
        <v>610</v>
      </c>
      <c r="B1187" s="66" t="s">
        <v>824</v>
      </c>
      <c r="C1187" s="68" t="s">
        <v>728</v>
      </c>
      <c r="D1187" s="132">
        <v>0.26600000000000001</v>
      </c>
      <c r="E1187" s="9"/>
      <c r="F1187" s="9"/>
      <c r="G1187" s="9"/>
      <c r="H1187" s="9"/>
      <c r="I1187" s="9"/>
    </row>
    <row r="1188" spans="1:9">
      <c r="A1188" s="138" t="s">
        <v>479</v>
      </c>
      <c r="B1188" s="66" t="s">
        <v>824</v>
      </c>
      <c r="C1188" s="68" t="s">
        <v>728</v>
      </c>
      <c r="D1188" s="91">
        <v>1632</v>
      </c>
      <c r="E1188" s="9"/>
      <c r="F1188" s="9"/>
      <c r="G1188" s="9"/>
      <c r="H1188" s="9"/>
      <c r="I1188" s="9"/>
    </row>
    <row r="1189" spans="1:9">
      <c r="A1189" s="108"/>
      <c r="B1189" s="66" t="s">
        <v>824</v>
      </c>
      <c r="C1189" s="68" t="s">
        <v>728</v>
      </c>
      <c r="D1189" s="9"/>
      <c r="E1189" s="9"/>
      <c r="F1189" s="9"/>
      <c r="G1189" s="9"/>
      <c r="H1189" s="9"/>
      <c r="I1189" s="9"/>
    </row>
    <row r="1190" spans="1:9">
      <c r="A1190" s="45" t="s">
        <v>611</v>
      </c>
      <c r="B1190" s="66" t="s">
        <v>824</v>
      </c>
      <c r="C1190" s="68" t="s">
        <v>728</v>
      </c>
      <c r="D1190" s="9"/>
      <c r="E1190" s="9"/>
      <c r="F1190" s="9"/>
      <c r="G1190" s="9"/>
      <c r="H1190" s="9"/>
      <c r="I1190" s="9"/>
    </row>
    <row r="1191" spans="1:9">
      <c r="A1191" s="140" t="s">
        <v>612</v>
      </c>
      <c r="B1191" s="66" t="s">
        <v>824</v>
      </c>
      <c r="C1191" s="68" t="s">
        <v>728</v>
      </c>
      <c r="D1191" s="132">
        <v>0.50800000000000001</v>
      </c>
      <c r="E1191" s="9"/>
      <c r="F1191" s="9"/>
      <c r="G1191" s="9"/>
      <c r="H1191" s="9"/>
      <c r="I1191" s="9"/>
    </row>
    <row r="1192" spans="1:9">
      <c r="A1192" s="140" t="s">
        <v>613</v>
      </c>
      <c r="B1192" s="66" t="s">
        <v>824</v>
      </c>
      <c r="C1192" s="68" t="s">
        <v>728</v>
      </c>
      <c r="D1192" s="132">
        <v>0.32799999999999996</v>
      </c>
      <c r="E1192" s="9"/>
      <c r="F1192" s="9"/>
      <c r="G1192" s="9"/>
      <c r="H1192" s="9"/>
      <c r="I1192" s="9"/>
    </row>
    <row r="1193" spans="1:9">
      <c r="A1193" s="140" t="s">
        <v>614</v>
      </c>
      <c r="B1193" s="66" t="s">
        <v>824</v>
      </c>
      <c r="C1193" s="68" t="s">
        <v>728</v>
      </c>
      <c r="D1193" s="132">
        <v>3.2599999999999997E-2</v>
      </c>
      <c r="E1193" s="9"/>
      <c r="F1193" s="9"/>
      <c r="G1193" s="9"/>
      <c r="H1193" s="9"/>
      <c r="I1193" s="9"/>
    </row>
    <row r="1194" spans="1:9">
      <c r="A1194" s="140" t="s">
        <v>615</v>
      </c>
      <c r="B1194" s="66" t="s">
        <v>824</v>
      </c>
      <c r="C1194" s="68" t="s">
        <v>728</v>
      </c>
      <c r="D1194" s="132">
        <v>7.0999999999999994E-2</v>
      </c>
      <c r="E1194" s="9"/>
      <c r="F1194" s="9"/>
      <c r="G1194" s="9"/>
      <c r="H1194" s="9"/>
      <c r="I1194" s="9"/>
    </row>
    <row r="1195" spans="1:9">
      <c r="A1195" s="140" t="s">
        <v>616</v>
      </c>
      <c r="B1195" s="66" t="s">
        <v>824</v>
      </c>
      <c r="C1195" s="68" t="s">
        <v>728</v>
      </c>
      <c r="D1195" s="132">
        <v>0.34700000000000003</v>
      </c>
      <c r="E1195" s="9"/>
      <c r="F1195" s="9"/>
      <c r="G1195" s="9"/>
      <c r="H1195" s="9"/>
      <c r="I1195" s="9"/>
    </row>
    <row r="1196" spans="1:9">
      <c r="A1196" s="138" t="s">
        <v>479</v>
      </c>
      <c r="B1196" s="66" t="s">
        <v>824</v>
      </c>
      <c r="C1196" s="68" t="s">
        <v>728</v>
      </c>
      <c r="D1196" s="91">
        <v>2439</v>
      </c>
      <c r="E1196" s="9"/>
      <c r="F1196" s="9"/>
      <c r="G1196" s="9"/>
      <c r="H1196" s="9"/>
      <c r="I1196" s="9"/>
    </row>
    <row r="1197" spans="1:9">
      <c r="A1197" s="108"/>
      <c r="B1197" s="66" t="s">
        <v>824</v>
      </c>
      <c r="C1197" s="68" t="s">
        <v>728</v>
      </c>
      <c r="D1197" s="9"/>
      <c r="E1197" s="9"/>
      <c r="F1197" s="9"/>
      <c r="G1197" s="9"/>
      <c r="H1197" s="9"/>
      <c r="I1197" s="9"/>
    </row>
    <row r="1198" spans="1:9" ht="24">
      <c r="A1198" s="45" t="s">
        <v>718</v>
      </c>
      <c r="B1198" s="66" t="s">
        <v>824</v>
      </c>
      <c r="C1198" s="68" t="s">
        <v>728</v>
      </c>
      <c r="D1198" s="9"/>
      <c r="E1198" s="9"/>
      <c r="F1198" s="9"/>
      <c r="G1198" s="9"/>
      <c r="H1198" s="9"/>
      <c r="I1198" s="9"/>
    </row>
    <row r="1199" spans="1:9">
      <c r="A1199" s="108" t="s">
        <v>592</v>
      </c>
      <c r="B1199" s="66" t="s">
        <v>824</v>
      </c>
      <c r="C1199" s="68" t="s">
        <v>728</v>
      </c>
      <c r="D1199" s="132">
        <v>2.4E-2</v>
      </c>
      <c r="E1199" s="9"/>
      <c r="F1199" s="9"/>
      <c r="G1199" s="9"/>
      <c r="H1199" s="9"/>
      <c r="I1199" s="9"/>
    </row>
    <row r="1200" spans="1:9">
      <c r="A1200" s="108" t="s">
        <v>593</v>
      </c>
      <c r="B1200" s="66" t="s">
        <v>824</v>
      </c>
      <c r="C1200" s="68" t="s">
        <v>728</v>
      </c>
      <c r="D1200" s="132">
        <v>0.109</v>
      </c>
      <c r="E1200" s="9"/>
      <c r="F1200" s="9"/>
      <c r="G1200" s="9"/>
      <c r="H1200" s="9"/>
      <c r="I1200" s="9"/>
    </row>
    <row r="1201" spans="1:9">
      <c r="A1201" s="108" t="s">
        <v>594</v>
      </c>
      <c r="B1201" s="66" t="s">
        <v>824</v>
      </c>
      <c r="C1201" s="68" t="s">
        <v>728</v>
      </c>
      <c r="D1201" s="132">
        <v>0.121</v>
      </c>
      <c r="E1201" s="9"/>
      <c r="F1201" s="9"/>
      <c r="G1201" s="9"/>
      <c r="H1201" s="9"/>
      <c r="I1201" s="9"/>
    </row>
    <row r="1202" spans="1:9">
      <c r="A1202" s="108" t="s">
        <v>595</v>
      </c>
      <c r="B1202" s="66" t="s">
        <v>824</v>
      </c>
      <c r="C1202" s="68" t="s">
        <v>728</v>
      </c>
      <c r="D1202" s="132">
        <v>0.12</v>
      </c>
      <c r="E1202" s="9"/>
      <c r="F1202" s="9"/>
      <c r="G1202" s="9"/>
      <c r="H1202" s="9"/>
      <c r="I1202" s="9"/>
    </row>
    <row r="1203" spans="1:9">
      <c r="A1203" s="108" t="s">
        <v>596</v>
      </c>
      <c r="B1203" s="66" t="s">
        <v>824</v>
      </c>
      <c r="C1203" s="68" t="s">
        <v>728</v>
      </c>
      <c r="D1203" s="132">
        <v>0.58200000000000007</v>
      </c>
      <c r="E1203" s="9"/>
      <c r="F1203" s="9"/>
      <c r="G1203" s="9"/>
      <c r="H1203" s="9"/>
      <c r="I1203" s="9"/>
    </row>
    <row r="1204" spans="1:9">
      <c r="A1204" s="108" t="s">
        <v>617</v>
      </c>
      <c r="B1204" s="66" t="s">
        <v>824</v>
      </c>
      <c r="C1204" s="68" t="s">
        <v>728</v>
      </c>
      <c r="D1204" s="132">
        <v>4.3200000000000002E-2</v>
      </c>
      <c r="E1204" s="9"/>
      <c r="F1204" s="9"/>
      <c r="G1204" s="9"/>
      <c r="H1204" s="9"/>
      <c r="I1204" s="9"/>
    </row>
    <row r="1205" spans="1:9">
      <c r="A1205" s="138" t="s">
        <v>479</v>
      </c>
      <c r="B1205" s="66" t="s">
        <v>824</v>
      </c>
      <c r="C1205" s="68" t="s">
        <v>728</v>
      </c>
      <c r="D1205" s="91">
        <v>783</v>
      </c>
      <c r="E1205" s="9"/>
      <c r="F1205" s="9"/>
      <c r="G1205" s="9"/>
      <c r="H1205" s="9"/>
      <c r="I1205" s="9"/>
    </row>
    <row r="1206" spans="1:9">
      <c r="A1206" s="108"/>
      <c r="B1206" s="66" t="s">
        <v>824</v>
      </c>
      <c r="C1206" s="68" t="s">
        <v>728</v>
      </c>
      <c r="D1206" s="9"/>
      <c r="E1206" s="9"/>
      <c r="F1206" s="9"/>
      <c r="G1206" s="9"/>
      <c r="H1206" s="9"/>
      <c r="I1206" s="9"/>
    </row>
    <row r="1207" spans="1:9" ht="24">
      <c r="A1207" s="140" t="s">
        <v>618</v>
      </c>
      <c r="B1207" s="66" t="s">
        <v>824</v>
      </c>
      <c r="C1207" s="68" t="s">
        <v>728</v>
      </c>
      <c r="D1207" s="9"/>
      <c r="E1207" s="9"/>
      <c r="F1207" s="9"/>
      <c r="G1207" s="9"/>
      <c r="H1207" s="9"/>
      <c r="I1207" s="9"/>
    </row>
    <row r="1208" spans="1:9">
      <c r="A1208" s="108" t="s">
        <v>619</v>
      </c>
      <c r="B1208" s="66" t="s">
        <v>824</v>
      </c>
      <c r="C1208" s="68" t="s">
        <v>728</v>
      </c>
      <c r="D1208" s="132">
        <v>0.58299999999999996</v>
      </c>
      <c r="E1208" s="9"/>
      <c r="F1208" s="9"/>
      <c r="G1208" s="9"/>
      <c r="H1208" s="9"/>
      <c r="I1208" s="9"/>
    </row>
    <row r="1209" spans="1:9">
      <c r="A1209" s="141" t="s">
        <v>620</v>
      </c>
      <c r="B1209" s="66" t="s">
        <v>824</v>
      </c>
      <c r="C1209" s="68" t="s">
        <v>728</v>
      </c>
      <c r="D1209" s="132">
        <v>0.17899999999999999</v>
      </c>
      <c r="E1209" s="9"/>
      <c r="F1209" s="9"/>
      <c r="G1209" s="9"/>
      <c r="H1209" s="9"/>
      <c r="I1209" s="9"/>
    </row>
    <row r="1210" spans="1:9">
      <c r="A1210" s="141" t="s">
        <v>621</v>
      </c>
      <c r="B1210" s="66" t="s">
        <v>824</v>
      </c>
      <c r="C1210" s="68" t="s">
        <v>728</v>
      </c>
      <c r="D1210" s="132">
        <v>8.7100000000000011E-2</v>
      </c>
      <c r="E1210" s="9"/>
      <c r="F1210" s="9"/>
      <c r="G1210" s="9"/>
      <c r="H1210" s="9"/>
      <c r="I1210" s="9"/>
    </row>
    <row r="1211" spans="1:9">
      <c r="A1211" s="141" t="s">
        <v>622</v>
      </c>
      <c r="B1211" s="66" t="s">
        <v>824</v>
      </c>
      <c r="C1211" s="68" t="s">
        <v>728</v>
      </c>
      <c r="D1211" s="132">
        <v>6.08E-2</v>
      </c>
      <c r="E1211" s="9"/>
      <c r="F1211" s="9"/>
      <c r="G1211" s="9"/>
      <c r="H1211" s="9"/>
      <c r="I1211" s="9"/>
    </row>
    <row r="1212" spans="1:9">
      <c r="A1212" s="108" t="s">
        <v>623</v>
      </c>
      <c r="B1212" s="66" t="s">
        <v>824</v>
      </c>
      <c r="C1212" s="68" t="s">
        <v>728</v>
      </c>
      <c r="D1212" s="132">
        <v>9.06E-2</v>
      </c>
      <c r="E1212" s="9"/>
      <c r="F1212" s="9"/>
      <c r="G1212" s="9"/>
      <c r="H1212" s="9"/>
      <c r="I1212" s="9"/>
    </row>
    <row r="1213" spans="1:9">
      <c r="A1213" s="138" t="s">
        <v>479</v>
      </c>
      <c r="B1213" s="66" t="s">
        <v>824</v>
      </c>
      <c r="C1213" s="68" t="s">
        <v>728</v>
      </c>
      <c r="D1213" s="91">
        <v>2437</v>
      </c>
      <c r="E1213" s="9"/>
      <c r="F1213" s="9"/>
      <c r="G1213" s="9"/>
      <c r="H1213" s="9"/>
      <c r="I1213" s="9"/>
    </row>
    <row r="1214" spans="1:9">
      <c r="A1214" s="108"/>
      <c r="B1214" s="66" t="s">
        <v>824</v>
      </c>
      <c r="C1214" s="68" t="s">
        <v>728</v>
      </c>
      <c r="D1214" s="134"/>
      <c r="E1214" s="9"/>
      <c r="F1214" s="9"/>
      <c r="G1214" s="9"/>
      <c r="H1214" s="9"/>
      <c r="I1214" s="9"/>
    </row>
    <row r="1215" spans="1:9">
      <c r="A1215" s="108"/>
      <c r="B1215" s="66" t="s">
        <v>824</v>
      </c>
      <c r="C1215" s="68" t="s">
        <v>728</v>
      </c>
      <c r="D1215" s="134"/>
      <c r="E1215" s="9"/>
      <c r="F1215" s="9"/>
      <c r="G1215" s="9"/>
      <c r="H1215" s="9"/>
      <c r="I1215" s="9"/>
    </row>
    <row r="1216" spans="1:9">
      <c r="A1216" s="136" t="s">
        <v>624</v>
      </c>
      <c r="B1216" s="66" t="s">
        <v>824</v>
      </c>
      <c r="C1216" s="68" t="s">
        <v>728</v>
      </c>
      <c r="D1216" s="131"/>
      <c r="E1216" s="9"/>
      <c r="F1216" s="9"/>
      <c r="G1216" s="9"/>
      <c r="H1216" s="9"/>
      <c r="I1216" s="9"/>
    </row>
    <row r="1217" spans="1:9">
      <c r="A1217" s="108"/>
      <c r="B1217" s="66" t="s">
        <v>824</v>
      </c>
      <c r="C1217" s="68" t="s">
        <v>728</v>
      </c>
      <c r="D1217" s="134"/>
      <c r="E1217" s="9"/>
      <c r="F1217" s="9"/>
      <c r="G1217" s="9"/>
      <c r="H1217" s="9"/>
      <c r="I1217" s="9"/>
    </row>
    <row r="1218" spans="1:9">
      <c r="A1218" s="36" t="s">
        <v>625</v>
      </c>
      <c r="B1218" s="66" t="s">
        <v>824</v>
      </c>
      <c r="C1218" s="68" t="s">
        <v>728</v>
      </c>
      <c r="D1218" s="132">
        <v>0.54400000000000004</v>
      </c>
      <c r="E1218" s="9"/>
      <c r="F1218" s="9"/>
      <c r="G1218" s="9"/>
      <c r="H1218" s="9"/>
      <c r="I1218" s="9"/>
    </row>
    <row r="1219" spans="1:9">
      <c r="A1219" s="138" t="s">
        <v>479</v>
      </c>
      <c r="B1219" s="66" t="s">
        <v>824</v>
      </c>
      <c r="C1219" s="68" t="s">
        <v>728</v>
      </c>
      <c r="D1219" s="91">
        <v>2431</v>
      </c>
      <c r="E1219" s="9"/>
      <c r="F1219" s="9"/>
      <c r="G1219" s="9"/>
      <c r="H1219" s="9"/>
      <c r="I1219" s="9"/>
    </row>
    <row r="1220" spans="1:9">
      <c r="A1220" s="108"/>
      <c r="B1220" s="66" t="s">
        <v>824</v>
      </c>
      <c r="C1220" s="68" t="s">
        <v>728</v>
      </c>
      <c r="D1220" s="134"/>
      <c r="E1220" s="9"/>
      <c r="F1220" s="9"/>
      <c r="G1220" s="9"/>
      <c r="H1220" s="9"/>
      <c r="I1220" s="9"/>
    </row>
    <row r="1221" spans="1:9">
      <c r="A1221" s="36" t="s">
        <v>626</v>
      </c>
      <c r="B1221" s="66" t="s">
        <v>824</v>
      </c>
      <c r="C1221" s="68" t="s">
        <v>728</v>
      </c>
      <c r="D1221" s="134"/>
      <c r="E1221" s="9"/>
      <c r="F1221" s="9"/>
      <c r="G1221" s="9"/>
      <c r="H1221" s="9"/>
      <c r="I1221" s="9"/>
    </row>
    <row r="1222" spans="1:9">
      <c r="A1222" s="108" t="s">
        <v>627</v>
      </c>
      <c r="B1222" s="66" t="s">
        <v>824</v>
      </c>
      <c r="C1222" s="68" t="s">
        <v>728</v>
      </c>
      <c r="D1222" s="132">
        <v>0.25</v>
      </c>
      <c r="E1222" s="9"/>
      <c r="F1222" s="9"/>
      <c r="G1222" s="9"/>
      <c r="H1222" s="9"/>
      <c r="I1222" s="9"/>
    </row>
    <row r="1223" spans="1:9">
      <c r="A1223" s="139" t="s">
        <v>628</v>
      </c>
      <c r="B1223" s="66" t="s">
        <v>824</v>
      </c>
      <c r="C1223" s="68" t="s">
        <v>728</v>
      </c>
      <c r="D1223" s="132">
        <v>9.7600000000000006E-2</v>
      </c>
      <c r="E1223" s="9"/>
      <c r="F1223" s="9"/>
      <c r="G1223" s="9"/>
      <c r="H1223" s="9"/>
      <c r="I1223" s="9"/>
    </row>
    <row r="1224" spans="1:9">
      <c r="A1224" s="139" t="s">
        <v>629</v>
      </c>
      <c r="B1224" s="66" t="s">
        <v>824</v>
      </c>
      <c r="C1224" s="68" t="s">
        <v>728</v>
      </c>
      <c r="D1224" s="132">
        <v>3.27E-2</v>
      </c>
      <c r="E1224" s="9"/>
      <c r="F1224" s="9"/>
      <c r="G1224" s="9"/>
      <c r="H1224" s="9"/>
      <c r="I1224" s="9"/>
    </row>
    <row r="1225" spans="1:9">
      <c r="A1225" s="108" t="s">
        <v>630</v>
      </c>
      <c r="B1225" s="66" t="s">
        <v>824</v>
      </c>
      <c r="C1225" s="68" t="s">
        <v>728</v>
      </c>
      <c r="D1225" s="132">
        <v>1.4999999999999999E-2</v>
      </c>
      <c r="E1225" s="9"/>
      <c r="F1225" s="9"/>
      <c r="G1225" s="9"/>
      <c r="H1225" s="9"/>
      <c r="I1225" s="9"/>
    </row>
    <row r="1226" spans="1:9">
      <c r="A1226" s="108" t="s">
        <v>631</v>
      </c>
      <c r="B1226" s="66" t="s">
        <v>824</v>
      </c>
      <c r="C1226" s="68" t="s">
        <v>728</v>
      </c>
      <c r="D1226" s="132">
        <v>1.8200000000000001E-2</v>
      </c>
      <c r="E1226" s="9"/>
      <c r="F1226" s="9"/>
      <c r="G1226" s="9"/>
      <c r="H1226" s="9"/>
      <c r="I1226" s="9"/>
    </row>
    <row r="1227" spans="1:9">
      <c r="A1227" s="108" t="s">
        <v>597</v>
      </c>
      <c r="B1227" s="66" t="s">
        <v>824</v>
      </c>
      <c r="C1227" s="68" t="s">
        <v>728</v>
      </c>
      <c r="D1227" s="132">
        <v>0.58600000000000008</v>
      </c>
      <c r="E1227" s="9"/>
      <c r="F1227" s="9"/>
      <c r="G1227" s="9"/>
      <c r="H1227" s="9"/>
      <c r="I1227" s="9"/>
    </row>
    <row r="1228" spans="1:9">
      <c r="A1228" s="138" t="s">
        <v>479</v>
      </c>
      <c r="B1228" s="66" t="s">
        <v>824</v>
      </c>
      <c r="C1228" s="68" t="s">
        <v>728</v>
      </c>
      <c r="D1228" s="91">
        <v>1961</v>
      </c>
      <c r="E1228" s="9"/>
      <c r="F1228" s="9"/>
      <c r="G1228" s="9"/>
      <c r="H1228" s="9"/>
      <c r="I1228" s="9"/>
    </row>
    <row r="1229" spans="1:9">
      <c r="A1229" s="138"/>
      <c r="B1229" s="66" t="s">
        <v>824</v>
      </c>
      <c r="C1229" s="68" t="s">
        <v>728</v>
      </c>
      <c r="D1229" s="134"/>
      <c r="E1229" s="9"/>
      <c r="F1229" s="9"/>
      <c r="G1229" s="9"/>
      <c r="H1229" s="9"/>
      <c r="I1229" s="9"/>
    </row>
    <row r="1230" spans="1:9" ht="24">
      <c r="A1230" s="45" t="s">
        <v>719</v>
      </c>
      <c r="B1230" s="66" t="s">
        <v>824</v>
      </c>
      <c r="C1230" s="68" t="s">
        <v>728</v>
      </c>
      <c r="D1230" s="134"/>
      <c r="E1230" s="9"/>
      <c r="F1230" s="9"/>
      <c r="G1230" s="9"/>
      <c r="H1230" s="9"/>
      <c r="I1230" s="9"/>
    </row>
    <row r="1231" spans="1:9">
      <c r="A1231" s="36" t="s">
        <v>632</v>
      </c>
      <c r="B1231" s="66" t="s">
        <v>824</v>
      </c>
      <c r="C1231" s="68" t="s">
        <v>728</v>
      </c>
      <c r="D1231" s="132">
        <v>0.98599999999999999</v>
      </c>
      <c r="E1231" s="9"/>
      <c r="F1231" s="9"/>
      <c r="G1231" s="9"/>
      <c r="H1231" s="9"/>
      <c r="I1231" s="9"/>
    </row>
    <row r="1232" spans="1:9">
      <c r="A1232" s="36" t="s">
        <v>633</v>
      </c>
      <c r="B1232" s="66" t="s">
        <v>824</v>
      </c>
      <c r="C1232" s="68" t="s">
        <v>728</v>
      </c>
      <c r="D1232" s="132">
        <v>5.0999999999999997E-2</v>
      </c>
      <c r="E1232" s="9"/>
      <c r="F1232" s="9"/>
      <c r="G1232" s="9"/>
      <c r="H1232" s="9"/>
      <c r="I1232" s="9"/>
    </row>
    <row r="1233" spans="1:9">
      <c r="A1233" s="36" t="s">
        <v>634</v>
      </c>
      <c r="B1233" s="66" t="s">
        <v>824</v>
      </c>
      <c r="C1233" s="68" t="s">
        <v>728</v>
      </c>
      <c r="D1233" s="132">
        <v>1.2200000000000001E-2</v>
      </c>
      <c r="E1233" s="9"/>
      <c r="F1233" s="9"/>
      <c r="G1233" s="9"/>
      <c r="H1233" s="9"/>
      <c r="I1233" s="9"/>
    </row>
    <row r="1234" spans="1:9">
      <c r="A1234" s="36" t="s">
        <v>635</v>
      </c>
      <c r="B1234" s="66" t="s">
        <v>824</v>
      </c>
      <c r="C1234" s="68" t="s">
        <v>728</v>
      </c>
      <c r="D1234" s="132">
        <v>0.13300000000000001</v>
      </c>
      <c r="E1234" s="9"/>
      <c r="F1234" s="9"/>
      <c r="G1234" s="9"/>
      <c r="H1234" s="9"/>
      <c r="I1234" s="9"/>
    </row>
    <row r="1235" spans="1:9">
      <c r="A1235" s="36" t="s">
        <v>636</v>
      </c>
      <c r="B1235" s="66" t="s">
        <v>824</v>
      </c>
      <c r="C1235" s="68" t="s">
        <v>728</v>
      </c>
      <c r="D1235" s="132">
        <v>6.5500000000000003E-2</v>
      </c>
      <c r="E1235" s="9"/>
      <c r="F1235" s="9"/>
      <c r="G1235" s="9"/>
      <c r="H1235" s="9"/>
      <c r="I1235" s="9"/>
    </row>
    <row r="1236" spans="1:9">
      <c r="A1236" s="36" t="s">
        <v>637</v>
      </c>
      <c r="B1236" s="66" t="s">
        <v>824</v>
      </c>
      <c r="C1236" s="68" t="s">
        <v>728</v>
      </c>
      <c r="D1236" s="132">
        <v>7.0300000000000001E-2</v>
      </c>
      <c r="E1236" s="9"/>
      <c r="F1236" s="9"/>
      <c r="G1236" s="9"/>
      <c r="H1236" s="9"/>
      <c r="I1236" s="9"/>
    </row>
    <row r="1237" spans="1:9">
      <c r="A1237" s="138" t="s">
        <v>479</v>
      </c>
      <c r="B1237" s="66" t="s">
        <v>824</v>
      </c>
      <c r="C1237" s="68" t="s">
        <v>728</v>
      </c>
      <c r="D1237" s="91">
        <v>888</v>
      </c>
      <c r="E1237" s="9"/>
      <c r="F1237" s="9"/>
      <c r="G1237" s="9"/>
      <c r="H1237" s="9"/>
      <c r="I1237" s="9"/>
    </row>
    <row r="1238" spans="1:9">
      <c r="A1238" s="108"/>
      <c r="B1238" s="66" t="s">
        <v>824</v>
      </c>
      <c r="C1238" s="68" t="s">
        <v>728</v>
      </c>
      <c r="D1238" s="134"/>
      <c r="E1238" s="9"/>
      <c r="F1238" s="9"/>
      <c r="G1238" s="9"/>
      <c r="H1238" s="9"/>
      <c r="I1238" s="9"/>
    </row>
    <row r="1239" spans="1:9">
      <c r="A1239" s="108"/>
      <c r="B1239" s="66" t="s">
        <v>824</v>
      </c>
      <c r="C1239" s="68" t="s">
        <v>728</v>
      </c>
      <c r="D1239" s="134"/>
      <c r="E1239" s="9"/>
      <c r="F1239" s="9"/>
      <c r="G1239" s="9"/>
      <c r="H1239" s="9"/>
      <c r="I1239" s="9"/>
    </row>
    <row r="1240" spans="1:9" ht="24">
      <c r="A1240" s="45" t="s">
        <v>720</v>
      </c>
      <c r="B1240" s="66" t="s">
        <v>824</v>
      </c>
      <c r="C1240" s="68" t="s">
        <v>728</v>
      </c>
      <c r="D1240" s="134"/>
      <c r="E1240" s="9"/>
      <c r="F1240" s="9"/>
      <c r="G1240" s="9"/>
      <c r="H1240" s="9"/>
      <c r="I1240" s="9"/>
    </row>
    <row r="1241" spans="1:9">
      <c r="A1241" s="36" t="s">
        <v>638</v>
      </c>
      <c r="B1241" s="66" t="s">
        <v>824</v>
      </c>
      <c r="C1241" s="68" t="s">
        <v>728</v>
      </c>
      <c r="D1241" s="132">
        <v>0.56600000000000006</v>
      </c>
      <c r="E1241" s="9"/>
      <c r="F1241" s="9"/>
      <c r="G1241" s="9"/>
      <c r="H1241" s="9"/>
      <c r="I1241" s="9"/>
    </row>
    <row r="1242" spans="1:9">
      <c r="A1242" s="36" t="s">
        <v>639</v>
      </c>
      <c r="B1242" s="66" t="s">
        <v>824</v>
      </c>
      <c r="C1242" s="68" t="s">
        <v>728</v>
      </c>
      <c r="D1242" s="132">
        <v>0.57299999999999995</v>
      </c>
      <c r="E1242" s="9"/>
      <c r="F1242" s="9"/>
      <c r="G1242" s="9"/>
      <c r="H1242" s="9"/>
      <c r="I1242" s="9"/>
    </row>
    <row r="1243" spans="1:9">
      <c r="A1243" s="45" t="s">
        <v>640</v>
      </c>
      <c r="B1243" s="66" t="s">
        <v>824</v>
      </c>
      <c r="C1243" s="68" t="s">
        <v>728</v>
      </c>
      <c r="D1243" s="132">
        <v>9.3900000000000011E-2</v>
      </c>
      <c r="E1243" s="9"/>
      <c r="F1243" s="9"/>
      <c r="G1243" s="9"/>
      <c r="H1243" s="9"/>
      <c r="I1243" s="9"/>
    </row>
    <row r="1244" spans="1:9">
      <c r="A1244" s="45" t="s">
        <v>641</v>
      </c>
      <c r="B1244" s="66" t="s">
        <v>824</v>
      </c>
      <c r="C1244" s="68" t="s">
        <v>728</v>
      </c>
      <c r="D1244" s="132">
        <v>7.85E-2</v>
      </c>
      <c r="E1244" s="9"/>
      <c r="F1244" s="9"/>
      <c r="G1244" s="9"/>
      <c r="H1244" s="9"/>
      <c r="I1244" s="9"/>
    </row>
    <row r="1245" spans="1:9">
      <c r="A1245" s="45" t="s">
        <v>642</v>
      </c>
      <c r="B1245" s="66" t="s">
        <v>824</v>
      </c>
      <c r="C1245" s="68" t="s">
        <v>728</v>
      </c>
      <c r="D1245" s="132">
        <v>1.8200000000000001E-2</v>
      </c>
      <c r="E1245" s="9"/>
      <c r="F1245" s="9"/>
      <c r="G1245" s="9"/>
      <c r="H1245" s="9"/>
      <c r="I1245" s="9"/>
    </row>
    <row r="1246" spans="1:9">
      <c r="A1246" s="45" t="s">
        <v>643</v>
      </c>
      <c r="B1246" s="66" t="s">
        <v>824</v>
      </c>
      <c r="C1246" s="68" t="s">
        <v>728</v>
      </c>
      <c r="D1246" s="132">
        <v>2.2100000000000002E-2</v>
      </c>
      <c r="E1246" s="9"/>
      <c r="F1246" s="9"/>
      <c r="G1246" s="9"/>
      <c r="H1246" s="9"/>
      <c r="I1246" s="9"/>
    </row>
    <row r="1247" spans="1:9">
      <c r="A1247" s="45" t="s">
        <v>644</v>
      </c>
      <c r="B1247" s="66" t="s">
        <v>824</v>
      </c>
      <c r="C1247" s="68" t="s">
        <v>728</v>
      </c>
      <c r="D1247" s="132">
        <v>0</v>
      </c>
      <c r="E1247" s="9"/>
      <c r="F1247" s="9"/>
      <c r="G1247" s="9"/>
      <c r="H1247" s="9"/>
      <c r="I1247" s="9"/>
    </row>
    <row r="1248" spans="1:9">
      <c r="A1248" s="138" t="s">
        <v>479</v>
      </c>
      <c r="B1248" s="66" t="s">
        <v>824</v>
      </c>
      <c r="C1248" s="68" t="s">
        <v>728</v>
      </c>
      <c r="D1248" s="91">
        <v>888</v>
      </c>
      <c r="E1248" s="9"/>
      <c r="F1248" s="9"/>
      <c r="G1248" s="9"/>
      <c r="H1248" s="9"/>
      <c r="I1248" s="9"/>
    </row>
    <row r="1249" spans="1:9">
      <c r="A1249" s="108"/>
      <c r="B1249" s="66" t="s">
        <v>824</v>
      </c>
      <c r="C1249" s="68" t="s">
        <v>728</v>
      </c>
      <c r="D1249" s="134"/>
      <c r="E1249" s="9"/>
      <c r="F1249" s="9"/>
      <c r="G1249" s="9"/>
      <c r="H1249" s="9"/>
      <c r="I1249" s="9"/>
    </row>
    <row r="1250" spans="1:9">
      <c r="A1250" s="108"/>
      <c r="B1250" s="66" t="s">
        <v>824</v>
      </c>
      <c r="C1250" s="68" t="s">
        <v>728</v>
      </c>
      <c r="D1250" s="134"/>
      <c r="E1250" s="9"/>
      <c r="F1250" s="9"/>
      <c r="G1250" s="9"/>
      <c r="H1250" s="9"/>
      <c r="I1250" s="9"/>
    </row>
    <row r="1251" spans="1:9" ht="24">
      <c r="A1251" s="45" t="s">
        <v>721</v>
      </c>
      <c r="B1251" s="66" t="s">
        <v>824</v>
      </c>
      <c r="C1251" s="68" t="s">
        <v>728</v>
      </c>
      <c r="D1251" s="134"/>
      <c r="E1251" s="9"/>
      <c r="F1251" s="9"/>
      <c r="G1251" s="9"/>
      <c r="H1251" s="9"/>
      <c r="I1251" s="9"/>
    </row>
    <row r="1252" spans="1:9">
      <c r="A1252" s="45" t="s">
        <v>645</v>
      </c>
      <c r="B1252" s="66" t="s">
        <v>824</v>
      </c>
      <c r="C1252" s="68" t="s">
        <v>728</v>
      </c>
      <c r="D1252" s="132">
        <v>0.85200000000000009</v>
      </c>
      <c r="E1252" s="9"/>
      <c r="F1252" s="9"/>
      <c r="G1252" s="9"/>
      <c r="H1252" s="9"/>
      <c r="I1252" s="9"/>
    </row>
    <row r="1253" spans="1:9">
      <c r="A1253" s="45" t="s">
        <v>646</v>
      </c>
      <c r="B1253" s="66" t="s">
        <v>824</v>
      </c>
      <c r="C1253" s="68" t="s">
        <v>728</v>
      </c>
      <c r="D1253" s="132">
        <v>0.83499999999999996</v>
      </c>
      <c r="E1253" s="9"/>
      <c r="F1253" s="9"/>
      <c r="G1253" s="9"/>
      <c r="H1253" s="9"/>
      <c r="I1253" s="9"/>
    </row>
    <row r="1254" spans="1:9">
      <c r="A1254" s="45" t="s">
        <v>647</v>
      </c>
      <c r="B1254" s="66" t="s">
        <v>824</v>
      </c>
      <c r="C1254" s="68" t="s">
        <v>728</v>
      </c>
      <c r="D1254" s="132">
        <v>0.67900000000000005</v>
      </c>
      <c r="E1254" s="9"/>
      <c r="F1254" s="9"/>
      <c r="G1254" s="9"/>
      <c r="H1254" s="9"/>
      <c r="I1254" s="9"/>
    </row>
    <row r="1255" spans="1:9">
      <c r="A1255" s="45" t="s">
        <v>648</v>
      </c>
      <c r="B1255" s="66" t="s">
        <v>824</v>
      </c>
      <c r="C1255" s="68" t="s">
        <v>728</v>
      </c>
      <c r="D1255" s="132">
        <v>0.38900000000000001</v>
      </c>
      <c r="E1255" s="9"/>
      <c r="F1255" s="9"/>
      <c r="G1255" s="9"/>
      <c r="H1255" s="9"/>
      <c r="I1255" s="9"/>
    </row>
    <row r="1256" spans="1:9">
      <c r="A1256" s="45" t="s">
        <v>649</v>
      </c>
      <c r="B1256" s="66" t="s">
        <v>824</v>
      </c>
      <c r="C1256" s="68" t="s">
        <v>728</v>
      </c>
      <c r="D1256" s="132">
        <v>0.58100000000000007</v>
      </c>
      <c r="E1256" s="9"/>
      <c r="F1256" s="9"/>
      <c r="G1256" s="9"/>
      <c r="H1256" s="9"/>
      <c r="I1256" s="9"/>
    </row>
    <row r="1257" spans="1:9">
      <c r="A1257" s="45" t="s">
        <v>650</v>
      </c>
      <c r="B1257" s="66" t="s">
        <v>824</v>
      </c>
      <c r="C1257" s="68" t="s">
        <v>728</v>
      </c>
      <c r="D1257" s="132">
        <v>6.3600000000000004E-2</v>
      </c>
      <c r="E1257" s="9"/>
      <c r="F1257" s="9"/>
      <c r="G1257" s="9"/>
      <c r="H1257" s="9"/>
      <c r="I1257" s="9"/>
    </row>
    <row r="1258" spans="1:9">
      <c r="A1258" s="45" t="s">
        <v>651</v>
      </c>
      <c r="B1258" s="66" t="s">
        <v>824</v>
      </c>
      <c r="C1258" s="68" t="s">
        <v>728</v>
      </c>
      <c r="D1258" s="132">
        <v>0.21300000000000002</v>
      </c>
      <c r="E1258" s="9"/>
      <c r="F1258" s="9"/>
      <c r="G1258" s="9"/>
      <c r="H1258" s="9"/>
      <c r="I1258" s="9"/>
    </row>
    <row r="1259" spans="1:9">
      <c r="A1259" s="45" t="s">
        <v>652</v>
      </c>
      <c r="B1259" s="66" t="s">
        <v>824</v>
      </c>
      <c r="C1259" s="68" t="s">
        <v>728</v>
      </c>
      <c r="D1259" s="132">
        <v>5.0300000000000004E-2</v>
      </c>
      <c r="E1259" s="9"/>
      <c r="F1259" s="9"/>
      <c r="G1259" s="9"/>
      <c r="H1259" s="9"/>
      <c r="I1259" s="9"/>
    </row>
    <row r="1260" spans="1:9">
      <c r="A1260" s="45" t="s">
        <v>653</v>
      </c>
      <c r="B1260" s="66" t="s">
        <v>824</v>
      </c>
      <c r="C1260" s="68" t="s">
        <v>728</v>
      </c>
      <c r="D1260" s="132">
        <v>0.29899999999999999</v>
      </c>
      <c r="E1260" s="9"/>
      <c r="F1260" s="9"/>
      <c r="G1260" s="9"/>
      <c r="H1260" s="9"/>
      <c r="I1260" s="9"/>
    </row>
    <row r="1261" spans="1:9" ht="24">
      <c r="A1261" s="45" t="s">
        <v>654</v>
      </c>
      <c r="B1261" s="66" t="s">
        <v>824</v>
      </c>
      <c r="C1261" s="68" t="s">
        <v>728</v>
      </c>
      <c r="D1261" s="132">
        <v>0.23500000000000001</v>
      </c>
      <c r="E1261" s="9"/>
      <c r="F1261" s="9"/>
      <c r="G1261" s="9"/>
      <c r="H1261" s="9"/>
      <c r="I1261" s="9"/>
    </row>
    <row r="1262" spans="1:9">
      <c r="A1262" s="45" t="s">
        <v>655</v>
      </c>
      <c r="B1262" s="66" t="s">
        <v>824</v>
      </c>
      <c r="C1262" s="68" t="s">
        <v>728</v>
      </c>
      <c r="D1262" s="132">
        <v>0.23100000000000001</v>
      </c>
      <c r="E1262" s="9"/>
      <c r="F1262" s="9"/>
      <c r="G1262" s="9"/>
      <c r="H1262" s="9"/>
      <c r="I1262" s="9"/>
    </row>
    <row r="1263" spans="1:9">
      <c r="A1263" s="45" t="s">
        <v>656</v>
      </c>
      <c r="B1263" s="66" t="s">
        <v>824</v>
      </c>
      <c r="C1263" s="68" t="s">
        <v>728</v>
      </c>
      <c r="D1263" s="132">
        <v>6.5600000000000007E-3</v>
      </c>
      <c r="E1263" s="9"/>
      <c r="F1263" s="9"/>
      <c r="G1263" s="9"/>
      <c r="H1263" s="9"/>
      <c r="I1263" s="9"/>
    </row>
    <row r="1264" spans="1:9">
      <c r="A1264" s="45" t="s">
        <v>285</v>
      </c>
      <c r="B1264" s="66" t="s">
        <v>824</v>
      </c>
      <c r="C1264" s="68" t="s">
        <v>728</v>
      </c>
      <c r="D1264" s="132">
        <v>9.1199999999999989E-2</v>
      </c>
      <c r="E1264" s="9"/>
      <c r="F1264" s="9"/>
      <c r="G1264" s="9"/>
      <c r="H1264" s="9"/>
      <c r="I1264" s="9"/>
    </row>
    <row r="1265" spans="1:9">
      <c r="A1265" s="45" t="s">
        <v>616</v>
      </c>
      <c r="B1265" s="66" t="s">
        <v>824</v>
      </c>
      <c r="C1265" s="68" t="s">
        <v>728</v>
      </c>
      <c r="D1265" s="132">
        <v>0</v>
      </c>
      <c r="E1265" s="9"/>
      <c r="F1265" s="9"/>
      <c r="G1265" s="9"/>
      <c r="H1265" s="9"/>
      <c r="I1265" s="9"/>
    </row>
    <row r="1266" spans="1:9">
      <c r="A1266" s="138" t="s">
        <v>479</v>
      </c>
      <c r="B1266" s="66" t="s">
        <v>824</v>
      </c>
      <c r="C1266" s="68" t="s">
        <v>728</v>
      </c>
      <c r="D1266" s="91">
        <v>891</v>
      </c>
      <c r="E1266" s="9"/>
      <c r="F1266" s="9"/>
      <c r="G1266" s="9"/>
      <c r="H1266" s="9"/>
      <c r="I1266" s="9"/>
    </row>
    <row r="1267" spans="1:9">
      <c r="A1267" s="45"/>
      <c r="B1267" s="66" t="s">
        <v>824</v>
      </c>
      <c r="C1267" s="68" t="s">
        <v>728</v>
      </c>
      <c r="D1267" s="134"/>
      <c r="E1267" s="9"/>
      <c r="F1267" s="9"/>
      <c r="G1267" s="9"/>
      <c r="H1267" s="9"/>
      <c r="I1267" s="9"/>
    </row>
    <row r="1268" spans="1:9">
      <c r="A1268" s="45" t="s">
        <v>657</v>
      </c>
      <c r="B1268" s="66" t="s">
        <v>824</v>
      </c>
      <c r="C1268" s="68" t="s">
        <v>728</v>
      </c>
      <c r="D1268" s="132">
        <v>0.68700000000000006</v>
      </c>
      <c r="E1268" s="9"/>
      <c r="F1268" s="9"/>
      <c r="G1268" s="9"/>
      <c r="H1268" s="9"/>
      <c r="I1268" s="9"/>
    </row>
    <row r="1269" spans="1:9">
      <c r="A1269" s="138" t="s">
        <v>479</v>
      </c>
      <c r="B1269" s="66" t="s">
        <v>824</v>
      </c>
      <c r="C1269" s="68" t="s">
        <v>728</v>
      </c>
      <c r="D1269" s="91">
        <v>2014</v>
      </c>
      <c r="E1269" s="9"/>
      <c r="F1269" s="9"/>
      <c r="G1269" s="9"/>
      <c r="H1269" s="9"/>
      <c r="I1269" s="9"/>
    </row>
    <row r="1270" spans="1:9">
      <c r="A1270" s="108"/>
      <c r="B1270" s="66" t="s">
        <v>824</v>
      </c>
      <c r="C1270" s="68" t="s">
        <v>728</v>
      </c>
      <c r="D1270" s="134"/>
      <c r="E1270" s="9"/>
      <c r="F1270" s="9"/>
      <c r="G1270" s="9"/>
      <c r="H1270" s="9"/>
      <c r="I1270" s="9"/>
    </row>
    <row r="1271" spans="1:9">
      <c r="A1271" s="108"/>
      <c r="B1271" s="66" t="s">
        <v>824</v>
      </c>
      <c r="C1271" s="68" t="s">
        <v>728</v>
      </c>
      <c r="D1271" s="134"/>
      <c r="E1271" s="9"/>
      <c r="F1271" s="9"/>
      <c r="G1271" s="9"/>
      <c r="H1271" s="9"/>
      <c r="I1271" s="9"/>
    </row>
    <row r="1272" spans="1:9">
      <c r="A1272" s="136" t="s">
        <v>760</v>
      </c>
      <c r="B1272" s="66" t="s">
        <v>824</v>
      </c>
      <c r="C1272" s="68" t="s">
        <v>728</v>
      </c>
      <c r="D1272" s="131"/>
      <c r="E1272" s="9"/>
      <c r="F1272" s="9"/>
      <c r="G1272" s="9"/>
      <c r="H1272" s="9"/>
      <c r="I1272" s="9"/>
    </row>
    <row r="1273" spans="1:9">
      <c r="A1273" s="108"/>
      <c r="B1273" s="66" t="s">
        <v>824</v>
      </c>
      <c r="C1273" s="68" t="s">
        <v>728</v>
      </c>
      <c r="D1273" s="134"/>
      <c r="E1273" s="9"/>
      <c r="F1273" s="9"/>
      <c r="G1273" s="9"/>
      <c r="H1273" s="9"/>
      <c r="I1273" s="9"/>
    </row>
    <row r="1274" spans="1:9">
      <c r="A1274" s="45" t="s">
        <v>761</v>
      </c>
      <c r="B1274" s="66" t="s">
        <v>824</v>
      </c>
      <c r="C1274" s="68" t="s">
        <v>728</v>
      </c>
      <c r="D1274" s="134"/>
      <c r="E1274" s="9"/>
      <c r="F1274" s="9"/>
      <c r="G1274" s="9"/>
      <c r="H1274" s="9"/>
      <c r="I1274" s="9"/>
    </row>
    <row r="1275" spans="1:9">
      <c r="A1275" s="36" t="s">
        <v>762</v>
      </c>
      <c r="B1275" s="66" t="s">
        <v>824</v>
      </c>
      <c r="C1275" s="68" t="s">
        <v>728</v>
      </c>
      <c r="D1275" s="132">
        <v>0.45200000000000001</v>
      </c>
      <c r="E1275" s="9"/>
      <c r="F1275" s="9"/>
      <c r="G1275" s="9"/>
      <c r="H1275" s="9"/>
      <c r="I1275" s="9"/>
    </row>
    <row r="1276" spans="1:9">
      <c r="A1276" s="36" t="s">
        <v>763</v>
      </c>
      <c r="B1276" s="66" t="s">
        <v>824</v>
      </c>
      <c r="C1276" s="68" t="s">
        <v>728</v>
      </c>
      <c r="D1276" s="132">
        <v>0.13100000000000001</v>
      </c>
      <c r="E1276" s="9"/>
      <c r="F1276" s="9"/>
      <c r="G1276" s="9"/>
      <c r="H1276" s="9"/>
      <c r="I1276" s="9"/>
    </row>
    <row r="1277" spans="1:9">
      <c r="A1277" s="36" t="s">
        <v>764</v>
      </c>
      <c r="B1277" s="66" t="s">
        <v>824</v>
      </c>
      <c r="C1277" s="68" t="s">
        <v>728</v>
      </c>
      <c r="D1277" s="132">
        <v>2.5499999999999998E-2</v>
      </c>
      <c r="E1277" s="9"/>
      <c r="F1277" s="9"/>
      <c r="G1277" s="9"/>
      <c r="H1277" s="9"/>
      <c r="I1277" s="9"/>
    </row>
    <row r="1278" spans="1:9">
      <c r="A1278" s="36" t="s">
        <v>765</v>
      </c>
      <c r="B1278" s="66" t="s">
        <v>824</v>
      </c>
      <c r="C1278" s="68" t="s">
        <v>728</v>
      </c>
      <c r="D1278" s="132">
        <v>8.43E-2</v>
      </c>
      <c r="E1278" s="9"/>
      <c r="F1278" s="9"/>
      <c r="G1278" s="9"/>
      <c r="H1278" s="9"/>
      <c r="I1278" s="9"/>
    </row>
    <row r="1279" spans="1:9">
      <c r="A1279" s="36" t="s">
        <v>766</v>
      </c>
      <c r="B1279" s="66" t="s">
        <v>824</v>
      </c>
      <c r="C1279" s="68" t="s">
        <v>728</v>
      </c>
      <c r="D1279" s="132">
        <v>1.4999999999999999E-2</v>
      </c>
      <c r="E1279" s="9"/>
      <c r="F1279" s="9"/>
      <c r="G1279" s="9"/>
      <c r="H1279" s="9"/>
      <c r="I1279" s="9"/>
    </row>
    <row r="1280" spans="1:9">
      <c r="A1280" s="36" t="s">
        <v>767</v>
      </c>
      <c r="B1280" s="66" t="s">
        <v>824</v>
      </c>
      <c r="C1280" s="68" t="s">
        <v>728</v>
      </c>
      <c r="D1280" s="132">
        <v>6.9199999999999998E-2</v>
      </c>
      <c r="E1280" s="9"/>
      <c r="F1280" s="9"/>
      <c r="G1280" s="9"/>
      <c r="H1280" s="9"/>
      <c r="I1280" s="9"/>
    </row>
    <row r="1281" spans="1:9">
      <c r="A1281" s="36" t="s">
        <v>768</v>
      </c>
      <c r="B1281" s="66" t="s">
        <v>824</v>
      </c>
      <c r="C1281" s="68" t="s">
        <v>728</v>
      </c>
      <c r="D1281" s="132">
        <v>6.2700000000000004E-3</v>
      </c>
      <c r="E1281" s="9"/>
      <c r="F1281" s="9"/>
      <c r="G1281" s="9"/>
      <c r="H1281" s="9"/>
      <c r="I1281" s="9"/>
    </row>
    <row r="1282" spans="1:9">
      <c r="A1282" s="36" t="s">
        <v>769</v>
      </c>
      <c r="B1282" s="66" t="s">
        <v>824</v>
      </c>
      <c r="C1282" s="68" t="s">
        <v>728</v>
      </c>
      <c r="D1282" s="132">
        <v>6.9400000000000003E-2</v>
      </c>
      <c r="E1282" s="9"/>
      <c r="F1282" s="9"/>
      <c r="G1282" s="9"/>
      <c r="H1282" s="9"/>
      <c r="I1282" s="9"/>
    </row>
    <row r="1283" spans="1:9">
      <c r="A1283" s="36" t="s">
        <v>770</v>
      </c>
      <c r="B1283" s="66" t="s">
        <v>824</v>
      </c>
      <c r="C1283" s="68" t="s">
        <v>728</v>
      </c>
      <c r="D1283" s="132">
        <v>0.45799999999999996</v>
      </c>
      <c r="E1283" s="9"/>
      <c r="F1283" s="9"/>
      <c r="G1283" s="9"/>
      <c r="H1283" s="9"/>
      <c r="I1283" s="9"/>
    </row>
    <row r="1284" spans="1:9">
      <c r="A1284" s="138" t="s">
        <v>479</v>
      </c>
      <c r="B1284" s="66" t="s">
        <v>824</v>
      </c>
      <c r="C1284" s="68" t="s">
        <v>728</v>
      </c>
      <c r="D1284" s="91">
        <v>2439</v>
      </c>
      <c r="E1284" s="9"/>
      <c r="F1284" s="9"/>
      <c r="G1284" s="9"/>
      <c r="H1284" s="9"/>
      <c r="I1284" s="9"/>
    </row>
    <row r="1285" spans="1:9">
      <c r="A1285" s="138"/>
      <c r="B1285" s="66" t="s">
        <v>824</v>
      </c>
      <c r="C1285" s="68" t="s">
        <v>728</v>
      </c>
      <c r="D1285" s="91"/>
      <c r="E1285" s="9"/>
      <c r="F1285" s="9"/>
      <c r="G1285" s="9"/>
      <c r="H1285" s="9"/>
      <c r="I1285" s="9"/>
    </row>
    <row r="1286" spans="1:9">
      <c r="A1286" s="45" t="s">
        <v>771</v>
      </c>
      <c r="B1286" s="66" t="s">
        <v>824</v>
      </c>
      <c r="C1286" s="68" t="s">
        <v>728</v>
      </c>
      <c r="D1286" s="134"/>
      <c r="E1286" s="9"/>
      <c r="F1286" s="9"/>
      <c r="G1286" s="9"/>
      <c r="H1286" s="9"/>
      <c r="I1286" s="9"/>
    </row>
    <row r="1287" spans="1:9">
      <c r="A1287" s="36" t="s">
        <v>772</v>
      </c>
      <c r="B1287" s="66" t="s">
        <v>824</v>
      </c>
      <c r="C1287" s="68" t="s">
        <v>728</v>
      </c>
      <c r="D1287" s="132">
        <v>4.4000000000000004E-2</v>
      </c>
      <c r="E1287" s="9"/>
      <c r="F1287" s="9"/>
      <c r="G1287" s="9"/>
      <c r="H1287" s="9"/>
      <c r="I1287" s="9"/>
    </row>
    <row r="1288" spans="1:9">
      <c r="A1288" s="36" t="s">
        <v>773</v>
      </c>
      <c r="B1288" s="66" t="s">
        <v>824</v>
      </c>
      <c r="C1288" s="68" t="s">
        <v>728</v>
      </c>
      <c r="D1288" s="132">
        <v>2.5899999999999999E-2</v>
      </c>
      <c r="E1288" s="9"/>
      <c r="F1288" s="9"/>
      <c r="G1288" s="9"/>
      <c r="H1288" s="9"/>
      <c r="I1288" s="9"/>
    </row>
    <row r="1289" spans="1:9">
      <c r="A1289" s="36" t="s">
        <v>774</v>
      </c>
      <c r="B1289" s="66" t="s">
        <v>824</v>
      </c>
      <c r="C1289" s="68" t="s">
        <v>728</v>
      </c>
      <c r="D1289" s="132">
        <v>7.980000000000001E-3</v>
      </c>
      <c r="E1289" s="9"/>
      <c r="F1289" s="9"/>
      <c r="G1289" s="9"/>
      <c r="H1289" s="9"/>
      <c r="I1289" s="9"/>
    </row>
    <row r="1290" spans="1:9">
      <c r="A1290" s="36" t="s">
        <v>775</v>
      </c>
      <c r="B1290" s="66" t="s">
        <v>824</v>
      </c>
      <c r="C1290" s="68" t="s">
        <v>728</v>
      </c>
      <c r="D1290" s="132">
        <v>2.52E-2</v>
      </c>
      <c r="E1290" s="9"/>
      <c r="F1290" s="9"/>
      <c r="G1290" s="9"/>
      <c r="H1290" s="9"/>
      <c r="I1290" s="9"/>
    </row>
    <row r="1291" spans="1:9">
      <c r="A1291" s="45" t="s">
        <v>776</v>
      </c>
      <c r="B1291" s="66" t="s">
        <v>824</v>
      </c>
      <c r="C1291" s="68" t="s">
        <v>728</v>
      </c>
      <c r="D1291" s="132">
        <v>5.0700000000000002E-2</v>
      </c>
      <c r="E1291" s="9"/>
      <c r="F1291" s="9"/>
      <c r="G1291" s="9"/>
      <c r="H1291" s="9"/>
      <c r="I1291" s="9"/>
    </row>
    <row r="1292" spans="1:9">
      <c r="A1292" s="36" t="s">
        <v>556</v>
      </c>
      <c r="B1292" s="66" t="s">
        <v>824</v>
      </c>
      <c r="C1292" s="68" t="s">
        <v>728</v>
      </c>
      <c r="D1292" s="132">
        <v>0.87</v>
      </c>
      <c r="E1292" s="9"/>
      <c r="F1292" s="9"/>
      <c r="G1292" s="9"/>
      <c r="H1292" s="9"/>
      <c r="I1292" s="9"/>
    </row>
    <row r="1293" spans="1:9">
      <c r="A1293" s="138" t="s">
        <v>479</v>
      </c>
      <c r="B1293" s="66" t="s">
        <v>824</v>
      </c>
      <c r="C1293" s="68" t="s">
        <v>728</v>
      </c>
      <c r="D1293" s="91">
        <v>2439</v>
      </c>
      <c r="E1293" s="9"/>
      <c r="F1293" s="9"/>
      <c r="G1293" s="9"/>
      <c r="H1293" s="9"/>
      <c r="I1293" s="9"/>
    </row>
    <row r="1294" spans="1:9">
      <c r="A1294" s="138"/>
      <c r="B1294" s="66" t="s">
        <v>824</v>
      </c>
      <c r="C1294" s="68" t="s">
        <v>728</v>
      </c>
      <c r="D1294" s="134"/>
      <c r="E1294" s="9"/>
      <c r="F1294" s="9"/>
      <c r="G1294" s="9"/>
      <c r="H1294" s="9"/>
      <c r="I1294" s="9"/>
    </row>
    <row r="1295" spans="1:9">
      <c r="A1295" s="138"/>
      <c r="B1295" s="66" t="s">
        <v>824</v>
      </c>
      <c r="C1295" s="68" t="s">
        <v>728</v>
      </c>
      <c r="D1295" s="133"/>
      <c r="E1295" s="9"/>
      <c r="F1295" s="9"/>
      <c r="G1295" s="9"/>
      <c r="H1295" s="9"/>
      <c r="I1295" s="9"/>
    </row>
    <row r="1296" spans="1:9">
      <c r="A1296" s="136" t="s">
        <v>968</v>
      </c>
      <c r="B1296" s="66" t="s">
        <v>824</v>
      </c>
      <c r="C1296" s="68" t="s">
        <v>728</v>
      </c>
      <c r="D1296" s="131"/>
      <c r="E1296" s="9"/>
      <c r="F1296" s="9"/>
      <c r="G1296" s="9"/>
      <c r="H1296" s="9"/>
      <c r="I1296" s="9"/>
    </row>
    <row r="1297" spans="1:9">
      <c r="A1297" s="138"/>
      <c r="B1297" s="66" t="s">
        <v>824</v>
      </c>
      <c r="C1297" s="68" t="s">
        <v>728</v>
      </c>
      <c r="D1297" s="133"/>
      <c r="E1297" s="9"/>
      <c r="F1297" s="9"/>
      <c r="G1297" s="9"/>
      <c r="H1297" s="9"/>
      <c r="I1297" s="9"/>
    </row>
    <row r="1298" spans="1:9">
      <c r="A1298" s="45" t="s">
        <v>777</v>
      </c>
      <c r="B1298" s="66" t="s">
        <v>824</v>
      </c>
      <c r="C1298" s="68" t="s">
        <v>728</v>
      </c>
      <c r="D1298" s="132">
        <v>0.64400000000000002</v>
      </c>
      <c r="E1298" s="9"/>
      <c r="F1298" s="9"/>
      <c r="G1298" s="9"/>
      <c r="H1298" s="9"/>
      <c r="I1298" s="9"/>
    </row>
    <row r="1299" spans="1:9">
      <c r="A1299" s="138" t="s">
        <v>479</v>
      </c>
      <c r="B1299" s="66" t="s">
        <v>824</v>
      </c>
      <c r="C1299" s="68" t="s">
        <v>728</v>
      </c>
      <c r="D1299" s="91">
        <v>1884</v>
      </c>
      <c r="E1299" s="9"/>
      <c r="F1299" s="9"/>
      <c r="G1299" s="9"/>
      <c r="H1299" s="9"/>
      <c r="I1299" s="9"/>
    </row>
    <row r="1300" spans="1:9">
      <c r="A1300" s="138"/>
      <c r="B1300" s="66" t="s">
        <v>824</v>
      </c>
      <c r="C1300" s="68" t="s">
        <v>728</v>
      </c>
      <c r="D1300" s="133"/>
      <c r="E1300" s="9"/>
      <c r="F1300" s="9"/>
      <c r="G1300" s="9"/>
      <c r="H1300" s="9"/>
      <c r="I1300" s="9"/>
    </row>
    <row r="1301" spans="1:9">
      <c r="A1301" s="45" t="s">
        <v>778</v>
      </c>
      <c r="B1301" s="66" t="s">
        <v>824</v>
      </c>
      <c r="C1301" s="68" t="s">
        <v>728</v>
      </c>
      <c r="D1301" s="132">
        <v>0.49299999999999999</v>
      </c>
      <c r="E1301" s="9"/>
      <c r="F1301" s="9"/>
      <c r="G1301" s="9"/>
      <c r="H1301" s="9"/>
      <c r="I1301" s="9"/>
    </row>
    <row r="1302" spans="1:9">
      <c r="A1302" s="138" t="s">
        <v>479</v>
      </c>
      <c r="B1302" s="66" t="s">
        <v>824</v>
      </c>
      <c r="C1302" s="68" t="s">
        <v>728</v>
      </c>
      <c r="D1302" s="91">
        <v>1971</v>
      </c>
      <c r="E1302" s="9"/>
      <c r="F1302" s="9"/>
      <c r="G1302" s="9"/>
      <c r="H1302" s="9"/>
      <c r="I1302" s="9"/>
    </row>
    <row r="1303" spans="1:9">
      <c r="A1303" s="138"/>
      <c r="B1303" s="66" t="s">
        <v>824</v>
      </c>
      <c r="C1303" s="68" t="s">
        <v>728</v>
      </c>
      <c r="D1303" s="133"/>
      <c r="E1303" s="9"/>
      <c r="F1303" s="9"/>
      <c r="G1303" s="9"/>
      <c r="H1303" s="9"/>
      <c r="I1303" s="9"/>
    </row>
    <row r="1304" spans="1:9">
      <c r="A1304" s="45" t="s">
        <v>779</v>
      </c>
      <c r="B1304" s="66" t="s">
        <v>824</v>
      </c>
      <c r="C1304" s="68" t="s">
        <v>728</v>
      </c>
      <c r="D1304" s="133"/>
      <c r="E1304" s="9"/>
      <c r="F1304" s="9"/>
      <c r="G1304" s="9"/>
      <c r="H1304" s="9"/>
      <c r="I1304" s="9"/>
    </row>
    <row r="1305" spans="1:9">
      <c r="A1305" s="108" t="s">
        <v>780</v>
      </c>
      <c r="B1305" s="66" t="s">
        <v>824</v>
      </c>
      <c r="C1305" s="68" t="s">
        <v>728</v>
      </c>
      <c r="D1305" s="132">
        <v>0.26900000000000002</v>
      </c>
      <c r="E1305" s="9"/>
      <c r="F1305" s="9"/>
      <c r="G1305" s="9"/>
      <c r="H1305" s="9"/>
      <c r="I1305" s="9"/>
    </row>
    <row r="1306" spans="1:9">
      <c r="A1306" s="108" t="s">
        <v>781</v>
      </c>
      <c r="B1306" s="66" t="s">
        <v>824</v>
      </c>
      <c r="C1306" s="68" t="s">
        <v>728</v>
      </c>
      <c r="D1306" s="132">
        <v>0.222</v>
      </c>
      <c r="E1306" s="9"/>
      <c r="F1306" s="9"/>
      <c r="G1306" s="9"/>
      <c r="H1306" s="9"/>
      <c r="I1306" s="9"/>
    </row>
    <row r="1307" spans="1:9">
      <c r="A1307" s="108" t="s">
        <v>782</v>
      </c>
      <c r="B1307" s="66" t="s">
        <v>824</v>
      </c>
      <c r="C1307" s="68" t="s">
        <v>728</v>
      </c>
      <c r="D1307" s="132">
        <v>0.23</v>
      </c>
      <c r="E1307" s="9"/>
      <c r="F1307" s="9"/>
      <c r="G1307" s="9"/>
      <c r="H1307" s="9"/>
      <c r="I1307" s="9"/>
    </row>
    <row r="1308" spans="1:9">
      <c r="A1308" s="108" t="s">
        <v>783</v>
      </c>
      <c r="B1308" s="66" t="s">
        <v>824</v>
      </c>
      <c r="C1308" s="68" t="s">
        <v>728</v>
      </c>
      <c r="D1308" s="132">
        <v>0.10300000000000001</v>
      </c>
      <c r="E1308" s="9"/>
      <c r="F1308" s="9"/>
      <c r="G1308" s="9"/>
      <c r="H1308" s="9"/>
      <c r="I1308" s="9"/>
    </row>
    <row r="1309" spans="1:9">
      <c r="A1309" s="108" t="s">
        <v>784</v>
      </c>
      <c r="B1309" s="66" t="s">
        <v>824</v>
      </c>
      <c r="C1309" s="68" t="s">
        <v>728</v>
      </c>
      <c r="D1309" s="132">
        <v>0.11199999999999999</v>
      </c>
      <c r="E1309" s="9"/>
      <c r="F1309" s="9"/>
      <c r="G1309" s="9"/>
      <c r="H1309" s="9"/>
      <c r="I1309" s="9"/>
    </row>
    <row r="1310" spans="1:9">
      <c r="A1310" s="108" t="s">
        <v>785</v>
      </c>
      <c r="B1310" s="66" t="s">
        <v>824</v>
      </c>
      <c r="C1310" s="68" t="s">
        <v>728</v>
      </c>
      <c r="D1310" s="132">
        <v>6.3899999999999998E-2</v>
      </c>
      <c r="E1310" s="9"/>
      <c r="F1310" s="9"/>
      <c r="G1310" s="9"/>
      <c r="H1310" s="9"/>
      <c r="I1310" s="9"/>
    </row>
    <row r="1311" spans="1:9">
      <c r="A1311" s="138" t="s">
        <v>479</v>
      </c>
      <c r="B1311" s="66" t="s">
        <v>824</v>
      </c>
      <c r="C1311" s="68" t="s">
        <v>728</v>
      </c>
      <c r="D1311" s="91">
        <v>927</v>
      </c>
      <c r="E1311" s="9"/>
      <c r="F1311" s="9"/>
      <c r="G1311" s="9"/>
      <c r="H1311" s="9"/>
      <c r="I1311" s="9"/>
    </row>
    <row r="1312" spans="1:9">
      <c r="A1312" s="138"/>
      <c r="B1312" s="66" t="s">
        <v>824</v>
      </c>
      <c r="C1312" s="68" t="s">
        <v>728</v>
      </c>
      <c r="D1312" s="133"/>
      <c r="E1312" s="9"/>
      <c r="F1312" s="9"/>
      <c r="G1312" s="9"/>
      <c r="H1312" s="9"/>
      <c r="I1312" s="9"/>
    </row>
    <row r="1313" spans="1:9">
      <c r="A1313" s="45" t="s">
        <v>806</v>
      </c>
      <c r="B1313" s="66" t="s">
        <v>824</v>
      </c>
      <c r="C1313" s="68" t="s">
        <v>728</v>
      </c>
      <c r="D1313" s="133"/>
      <c r="E1313" s="9"/>
      <c r="F1313" s="9"/>
      <c r="G1313" s="9"/>
      <c r="H1313" s="9"/>
      <c r="I1313" s="9"/>
    </row>
    <row r="1314" spans="1:9">
      <c r="A1314" s="108" t="s">
        <v>786</v>
      </c>
      <c r="B1314" s="66" t="s">
        <v>824</v>
      </c>
      <c r="C1314" s="68" t="s">
        <v>728</v>
      </c>
      <c r="D1314" s="132">
        <v>0.53100000000000003</v>
      </c>
      <c r="E1314" s="9"/>
      <c r="F1314" s="9"/>
      <c r="G1314" s="9"/>
      <c r="H1314" s="9"/>
      <c r="I1314" s="9"/>
    </row>
    <row r="1315" spans="1:9">
      <c r="A1315" s="108" t="s">
        <v>787</v>
      </c>
      <c r="B1315" s="66" t="s">
        <v>824</v>
      </c>
      <c r="C1315" s="68" t="s">
        <v>728</v>
      </c>
      <c r="D1315" s="132">
        <v>0.36200000000000004</v>
      </c>
      <c r="E1315" s="9"/>
      <c r="F1315" s="9"/>
      <c r="G1315" s="9"/>
      <c r="H1315" s="9"/>
      <c r="I1315" s="9"/>
    </row>
    <row r="1316" spans="1:9">
      <c r="A1316" s="108" t="s">
        <v>788</v>
      </c>
      <c r="B1316" s="66" t="s">
        <v>824</v>
      </c>
      <c r="C1316" s="68" t="s">
        <v>728</v>
      </c>
      <c r="D1316" s="132">
        <v>7.6799999999999993E-2</v>
      </c>
      <c r="E1316" s="9"/>
      <c r="F1316" s="9"/>
      <c r="G1316" s="9"/>
      <c r="H1316" s="9"/>
      <c r="I1316" s="9"/>
    </row>
    <row r="1317" spans="1:9">
      <c r="A1317" s="108" t="s">
        <v>789</v>
      </c>
      <c r="B1317" s="66" t="s">
        <v>824</v>
      </c>
      <c r="C1317" s="68" t="s">
        <v>728</v>
      </c>
      <c r="D1317" s="132">
        <v>2.9900000000000003E-2</v>
      </c>
      <c r="E1317" s="9"/>
      <c r="F1317" s="9"/>
      <c r="G1317" s="9"/>
      <c r="H1317" s="9"/>
      <c r="I1317" s="9"/>
    </row>
    <row r="1318" spans="1:9">
      <c r="A1318" s="138" t="s">
        <v>479</v>
      </c>
      <c r="B1318" s="66" t="s">
        <v>824</v>
      </c>
      <c r="C1318" s="68" t="s">
        <v>728</v>
      </c>
      <c r="D1318" s="91">
        <v>1159</v>
      </c>
      <c r="E1318" s="9"/>
      <c r="F1318" s="9"/>
      <c r="G1318" s="9"/>
      <c r="H1318" s="9"/>
      <c r="I1318" s="9"/>
    </row>
    <row r="1319" spans="1:9">
      <c r="A1319" s="138"/>
      <c r="B1319" s="66" t="s">
        <v>824</v>
      </c>
      <c r="C1319" s="68" t="s">
        <v>728</v>
      </c>
      <c r="D1319" s="133"/>
      <c r="E1319" s="9"/>
      <c r="F1319" s="9"/>
      <c r="G1319" s="9"/>
      <c r="H1319" s="9"/>
      <c r="I1319" s="9"/>
    </row>
    <row r="1320" spans="1:9">
      <c r="A1320" s="45" t="s">
        <v>807</v>
      </c>
      <c r="B1320" s="66" t="s">
        <v>824</v>
      </c>
      <c r="C1320" s="68" t="s">
        <v>728</v>
      </c>
      <c r="D1320" s="133"/>
      <c r="E1320" s="9"/>
      <c r="F1320" s="9"/>
      <c r="G1320" s="9"/>
      <c r="H1320" s="9"/>
      <c r="I1320" s="9"/>
    </row>
    <row r="1321" spans="1:9">
      <c r="A1321" s="108" t="s">
        <v>786</v>
      </c>
      <c r="B1321" s="66" t="s">
        <v>824</v>
      </c>
      <c r="C1321" s="68" t="s">
        <v>728</v>
      </c>
      <c r="D1321" s="132">
        <v>0.85799999999999998</v>
      </c>
      <c r="E1321" s="9"/>
      <c r="F1321" s="9"/>
      <c r="G1321" s="9"/>
      <c r="H1321" s="9"/>
      <c r="I1321" s="9"/>
    </row>
    <row r="1322" spans="1:9">
      <c r="A1322" s="108" t="s">
        <v>787</v>
      </c>
      <c r="B1322" s="66" t="s">
        <v>824</v>
      </c>
      <c r="C1322" s="68" t="s">
        <v>728</v>
      </c>
      <c r="D1322" s="132">
        <v>8.0299999999999996E-2</v>
      </c>
      <c r="E1322" s="9"/>
      <c r="F1322" s="9"/>
      <c r="G1322" s="9"/>
      <c r="H1322" s="9"/>
      <c r="I1322" s="9"/>
    </row>
    <row r="1323" spans="1:9">
      <c r="A1323" s="108" t="s">
        <v>788</v>
      </c>
      <c r="B1323" s="66" t="s">
        <v>824</v>
      </c>
      <c r="C1323" s="68" t="s">
        <v>728</v>
      </c>
      <c r="D1323" s="132">
        <v>3.7700000000000004E-2</v>
      </c>
      <c r="E1323" s="9"/>
      <c r="F1323" s="9"/>
      <c r="G1323" s="9"/>
      <c r="H1323" s="9"/>
      <c r="I1323" s="9"/>
    </row>
    <row r="1324" spans="1:9">
      <c r="A1324" s="108" t="s">
        <v>789</v>
      </c>
      <c r="B1324" s="66" t="s">
        <v>824</v>
      </c>
      <c r="C1324" s="68" t="s">
        <v>728</v>
      </c>
      <c r="D1324" s="132">
        <v>2.35E-2</v>
      </c>
      <c r="E1324" s="9"/>
      <c r="F1324" s="9"/>
      <c r="G1324" s="9"/>
      <c r="H1324" s="9"/>
      <c r="I1324" s="9"/>
    </row>
    <row r="1325" spans="1:9">
      <c r="A1325" s="138" t="s">
        <v>479</v>
      </c>
      <c r="B1325" s="66" t="s">
        <v>824</v>
      </c>
      <c r="C1325" s="68" t="s">
        <v>728</v>
      </c>
      <c r="D1325" s="91">
        <v>1170</v>
      </c>
      <c r="E1325" s="9"/>
      <c r="F1325" s="9"/>
      <c r="G1325" s="9"/>
      <c r="H1325" s="9"/>
      <c r="I1325" s="9"/>
    </row>
    <row r="1326" spans="1:9">
      <c r="A1326" s="138"/>
      <c r="B1326" s="66" t="s">
        <v>824</v>
      </c>
      <c r="C1326" s="68" t="s">
        <v>728</v>
      </c>
      <c r="D1326" s="133"/>
      <c r="E1326" s="9"/>
      <c r="F1326" s="9"/>
      <c r="G1326" s="9"/>
      <c r="H1326" s="9"/>
      <c r="I1326" s="9"/>
    </row>
    <row r="1327" spans="1:9">
      <c r="A1327" s="45" t="s">
        <v>808</v>
      </c>
      <c r="B1327" s="66" t="s">
        <v>824</v>
      </c>
      <c r="C1327" s="68" t="s">
        <v>728</v>
      </c>
      <c r="D1327" s="133"/>
      <c r="E1327" s="9"/>
      <c r="F1327" s="9"/>
      <c r="G1327" s="9"/>
      <c r="H1327" s="9"/>
      <c r="I1327" s="9"/>
    </row>
    <row r="1328" spans="1:9">
      <c r="A1328" s="108" t="s">
        <v>786</v>
      </c>
      <c r="B1328" s="66" t="s">
        <v>824</v>
      </c>
      <c r="C1328" s="68" t="s">
        <v>728</v>
      </c>
      <c r="D1328" s="132">
        <v>0.745</v>
      </c>
      <c r="E1328" s="9"/>
      <c r="F1328" s="9"/>
      <c r="G1328" s="9"/>
      <c r="H1328" s="9"/>
      <c r="I1328" s="9"/>
    </row>
    <row r="1329" spans="1:9">
      <c r="A1329" s="108" t="s">
        <v>787</v>
      </c>
      <c r="B1329" s="66" t="s">
        <v>824</v>
      </c>
      <c r="C1329" s="68" t="s">
        <v>728</v>
      </c>
      <c r="D1329" s="132">
        <v>0.158</v>
      </c>
      <c r="E1329" s="9"/>
      <c r="F1329" s="9"/>
      <c r="G1329" s="9"/>
      <c r="H1329" s="9"/>
      <c r="I1329" s="9"/>
    </row>
    <row r="1330" spans="1:9">
      <c r="A1330" s="108" t="s">
        <v>788</v>
      </c>
      <c r="B1330" s="66" t="s">
        <v>824</v>
      </c>
      <c r="C1330" s="68" t="s">
        <v>728</v>
      </c>
      <c r="D1330" s="132">
        <v>6.6900000000000001E-2</v>
      </c>
      <c r="E1330" s="9"/>
      <c r="F1330" s="9"/>
      <c r="G1330" s="9"/>
      <c r="H1330" s="9"/>
      <c r="I1330" s="9"/>
    </row>
    <row r="1331" spans="1:9">
      <c r="A1331" s="108" t="s">
        <v>789</v>
      </c>
      <c r="B1331" s="66" t="s">
        <v>824</v>
      </c>
      <c r="C1331" s="68" t="s">
        <v>728</v>
      </c>
      <c r="D1331" s="132">
        <v>2.9700000000000004E-2</v>
      </c>
      <c r="E1331" s="9"/>
      <c r="F1331" s="9"/>
      <c r="G1331" s="9"/>
      <c r="H1331" s="9"/>
      <c r="I1331" s="9"/>
    </row>
    <row r="1332" spans="1:9">
      <c r="A1332" s="138" t="s">
        <v>479</v>
      </c>
      <c r="B1332" s="66" t="s">
        <v>824</v>
      </c>
      <c r="C1332" s="68" t="s">
        <v>728</v>
      </c>
      <c r="D1332" s="91">
        <v>1768</v>
      </c>
      <c r="E1332" s="9"/>
      <c r="F1332" s="9"/>
      <c r="G1332" s="9"/>
      <c r="H1332" s="9"/>
      <c r="I1332" s="9"/>
    </row>
    <row r="1333" spans="1:9">
      <c r="A1333" s="138"/>
      <c r="B1333" s="66" t="s">
        <v>824</v>
      </c>
      <c r="C1333" s="68" t="s">
        <v>728</v>
      </c>
      <c r="D1333" s="133"/>
      <c r="E1333" s="9"/>
      <c r="F1333" s="9"/>
      <c r="G1333" s="9"/>
      <c r="H1333" s="9"/>
      <c r="I1333" s="9"/>
    </row>
    <row r="1334" spans="1:9" ht="24">
      <c r="A1334" s="45" t="s">
        <v>809</v>
      </c>
      <c r="B1334" s="66" t="s">
        <v>824</v>
      </c>
      <c r="C1334" s="68" t="s">
        <v>728</v>
      </c>
      <c r="D1334" s="133"/>
      <c r="E1334" s="9"/>
      <c r="F1334" s="9"/>
      <c r="G1334" s="9"/>
      <c r="H1334" s="9"/>
      <c r="I1334" s="9"/>
    </row>
    <row r="1335" spans="1:9">
      <c r="A1335" s="108" t="s">
        <v>786</v>
      </c>
      <c r="B1335" s="66" t="s">
        <v>824</v>
      </c>
      <c r="C1335" s="68" t="s">
        <v>728</v>
      </c>
      <c r="D1335" s="132">
        <v>0.45700000000000002</v>
      </c>
      <c r="E1335" s="9"/>
      <c r="F1335" s="9"/>
      <c r="G1335" s="9"/>
      <c r="H1335" s="9"/>
      <c r="I1335" s="9"/>
    </row>
    <row r="1336" spans="1:9">
      <c r="A1336" s="108" t="s">
        <v>787</v>
      </c>
      <c r="B1336" s="66" t="s">
        <v>824</v>
      </c>
      <c r="C1336" s="68" t="s">
        <v>728</v>
      </c>
      <c r="D1336" s="132">
        <v>0.33</v>
      </c>
      <c r="E1336" s="9"/>
      <c r="F1336" s="9"/>
      <c r="G1336" s="9"/>
      <c r="H1336" s="9"/>
      <c r="I1336" s="9"/>
    </row>
    <row r="1337" spans="1:9">
      <c r="A1337" s="108" t="s">
        <v>788</v>
      </c>
      <c r="B1337" s="66" t="s">
        <v>824</v>
      </c>
      <c r="C1337" s="68" t="s">
        <v>728</v>
      </c>
      <c r="D1337" s="132">
        <v>0.158</v>
      </c>
      <c r="E1337" s="9"/>
      <c r="F1337" s="9"/>
      <c r="G1337" s="9"/>
      <c r="H1337" s="9"/>
      <c r="I1337" s="9"/>
    </row>
    <row r="1338" spans="1:9">
      <c r="A1338" s="108" t="s">
        <v>789</v>
      </c>
      <c r="B1338" s="66" t="s">
        <v>824</v>
      </c>
      <c r="C1338" s="68" t="s">
        <v>728</v>
      </c>
      <c r="D1338" s="132">
        <v>5.4600000000000003E-2</v>
      </c>
      <c r="E1338" s="9"/>
      <c r="F1338" s="9"/>
      <c r="G1338" s="9"/>
      <c r="H1338" s="9"/>
      <c r="I1338" s="9"/>
    </row>
    <row r="1339" spans="1:9">
      <c r="A1339" s="138" t="s">
        <v>479</v>
      </c>
      <c r="B1339" s="66" t="s">
        <v>824</v>
      </c>
      <c r="C1339" s="68" t="s">
        <v>728</v>
      </c>
      <c r="D1339" s="91">
        <v>1765</v>
      </c>
      <c r="E1339" s="9"/>
      <c r="F1339" s="9"/>
      <c r="G1339" s="9"/>
      <c r="H1339" s="9"/>
      <c r="I1339" s="9"/>
    </row>
    <row r="1340" spans="1:9">
      <c r="A1340" s="138"/>
      <c r="B1340" s="66" t="s">
        <v>824</v>
      </c>
      <c r="C1340" s="68" t="s">
        <v>728</v>
      </c>
      <c r="D1340" s="133"/>
      <c r="E1340" s="9"/>
      <c r="F1340" s="9"/>
      <c r="G1340" s="9"/>
      <c r="H1340" s="9"/>
      <c r="I1340" s="9"/>
    </row>
    <row r="1341" spans="1:9">
      <c r="A1341" s="45" t="s">
        <v>810</v>
      </c>
      <c r="B1341" s="66" t="s">
        <v>824</v>
      </c>
      <c r="C1341" s="68" t="s">
        <v>728</v>
      </c>
      <c r="D1341" s="133"/>
      <c r="E1341" s="9"/>
      <c r="F1341" s="9"/>
      <c r="G1341" s="9"/>
      <c r="H1341" s="9"/>
      <c r="I1341" s="9"/>
    </row>
    <row r="1342" spans="1:9">
      <c r="A1342" s="108" t="s">
        <v>790</v>
      </c>
      <c r="B1342" s="66" t="s">
        <v>824</v>
      </c>
      <c r="C1342" s="68" t="s">
        <v>728</v>
      </c>
      <c r="D1342" s="132">
        <v>0.21199999999999999</v>
      </c>
      <c r="E1342" s="9"/>
      <c r="F1342" s="9"/>
      <c r="G1342" s="9"/>
      <c r="H1342" s="9"/>
      <c r="I1342" s="9"/>
    </row>
    <row r="1343" spans="1:9">
      <c r="A1343" s="108" t="s">
        <v>791</v>
      </c>
      <c r="B1343" s="66" t="s">
        <v>824</v>
      </c>
      <c r="C1343" s="68" t="s">
        <v>728</v>
      </c>
      <c r="D1343" s="132">
        <v>0.378</v>
      </c>
      <c r="E1343" s="9"/>
      <c r="F1343" s="9"/>
      <c r="G1343" s="9"/>
      <c r="H1343" s="9"/>
      <c r="I1343" s="9"/>
    </row>
    <row r="1344" spans="1:9">
      <c r="A1344" s="108" t="s">
        <v>792</v>
      </c>
      <c r="B1344" s="66" t="s">
        <v>824</v>
      </c>
      <c r="C1344" s="68" t="s">
        <v>728</v>
      </c>
      <c r="D1344" s="132">
        <v>0.184</v>
      </c>
      <c r="E1344" s="9"/>
      <c r="F1344" s="9"/>
      <c r="G1344" s="9"/>
      <c r="H1344" s="9"/>
      <c r="I1344" s="9"/>
    </row>
    <row r="1345" spans="1:9">
      <c r="A1345" s="108" t="s">
        <v>793</v>
      </c>
      <c r="B1345" s="66" t="s">
        <v>824</v>
      </c>
      <c r="C1345" s="68" t="s">
        <v>728</v>
      </c>
      <c r="D1345" s="132">
        <v>0.14599999999999999</v>
      </c>
      <c r="E1345" s="9"/>
      <c r="F1345" s="9"/>
      <c r="G1345" s="9"/>
      <c r="H1345" s="9"/>
      <c r="I1345" s="9"/>
    </row>
    <row r="1346" spans="1:9">
      <c r="A1346" s="108" t="s">
        <v>794</v>
      </c>
      <c r="B1346" s="66" t="s">
        <v>824</v>
      </c>
      <c r="C1346" s="68" t="s">
        <v>728</v>
      </c>
      <c r="D1346" s="132">
        <v>4.3400000000000001E-2</v>
      </c>
      <c r="E1346" s="9"/>
      <c r="F1346" s="9"/>
      <c r="G1346" s="9"/>
      <c r="H1346" s="9"/>
      <c r="I1346" s="9"/>
    </row>
    <row r="1347" spans="1:9">
      <c r="A1347" s="108" t="s">
        <v>795</v>
      </c>
      <c r="B1347" s="66" t="s">
        <v>824</v>
      </c>
      <c r="C1347" s="68" t="s">
        <v>728</v>
      </c>
      <c r="D1347" s="132">
        <v>3.61E-2</v>
      </c>
      <c r="E1347" s="9"/>
      <c r="F1347" s="9"/>
      <c r="G1347" s="9"/>
      <c r="H1347" s="9"/>
      <c r="I1347" s="9"/>
    </row>
    <row r="1348" spans="1:9">
      <c r="A1348" s="138" t="s">
        <v>479</v>
      </c>
      <c r="B1348" s="66" t="s">
        <v>824</v>
      </c>
      <c r="C1348" s="68" t="s">
        <v>728</v>
      </c>
      <c r="D1348" s="91">
        <v>1703</v>
      </c>
      <c r="E1348" s="9"/>
      <c r="F1348" s="9"/>
      <c r="G1348" s="9"/>
      <c r="H1348" s="9"/>
      <c r="I1348" s="9"/>
    </row>
    <row r="1349" spans="1:9">
      <c r="A1349" s="138"/>
      <c r="B1349" s="66" t="s">
        <v>824</v>
      </c>
      <c r="C1349" s="68" t="s">
        <v>728</v>
      </c>
      <c r="D1349" s="133"/>
      <c r="E1349" s="9"/>
      <c r="F1349" s="9"/>
      <c r="G1349" s="9"/>
      <c r="H1349" s="9"/>
      <c r="I1349" s="9"/>
    </row>
    <row r="1350" spans="1:9">
      <c r="A1350" s="45" t="s">
        <v>811</v>
      </c>
      <c r="B1350" s="66" t="s">
        <v>824</v>
      </c>
      <c r="C1350" s="68" t="s">
        <v>728</v>
      </c>
      <c r="D1350" s="133"/>
      <c r="E1350" s="9"/>
      <c r="F1350" s="9"/>
      <c r="G1350" s="9"/>
      <c r="H1350" s="9"/>
      <c r="I1350" s="9"/>
    </row>
    <row r="1351" spans="1:9">
      <c r="A1351" s="108" t="s">
        <v>790</v>
      </c>
      <c r="B1351" s="66" t="s">
        <v>824</v>
      </c>
      <c r="C1351" s="68" t="s">
        <v>728</v>
      </c>
      <c r="D1351" s="132">
        <v>0.42299999999999999</v>
      </c>
      <c r="E1351" s="9"/>
      <c r="F1351" s="9"/>
      <c r="G1351" s="9"/>
      <c r="H1351" s="9"/>
      <c r="I1351" s="9"/>
    </row>
    <row r="1352" spans="1:9">
      <c r="A1352" s="108" t="s">
        <v>791</v>
      </c>
      <c r="B1352" s="66" t="s">
        <v>824</v>
      </c>
      <c r="C1352" s="68" t="s">
        <v>728</v>
      </c>
      <c r="D1352" s="132">
        <v>0.40600000000000003</v>
      </c>
      <c r="E1352" s="9"/>
      <c r="F1352" s="9"/>
      <c r="G1352" s="9"/>
      <c r="H1352" s="9"/>
      <c r="I1352" s="9"/>
    </row>
    <row r="1353" spans="1:9">
      <c r="A1353" s="108" t="s">
        <v>792</v>
      </c>
      <c r="B1353" s="66" t="s">
        <v>824</v>
      </c>
      <c r="C1353" s="68" t="s">
        <v>728</v>
      </c>
      <c r="D1353" s="132">
        <v>0.109</v>
      </c>
      <c r="E1353" s="9"/>
      <c r="F1353" s="9"/>
      <c r="G1353" s="9"/>
      <c r="H1353" s="9"/>
      <c r="I1353" s="9"/>
    </row>
    <row r="1354" spans="1:9">
      <c r="A1354" s="108" t="s">
        <v>793</v>
      </c>
      <c r="B1354" s="66" t="s">
        <v>824</v>
      </c>
      <c r="C1354" s="68" t="s">
        <v>728</v>
      </c>
      <c r="D1354" s="132">
        <v>3.09E-2</v>
      </c>
      <c r="E1354" s="9"/>
      <c r="F1354" s="9"/>
      <c r="G1354" s="9"/>
      <c r="H1354" s="9"/>
      <c r="I1354" s="9"/>
    </row>
    <row r="1355" spans="1:9">
      <c r="A1355" s="108" t="s">
        <v>794</v>
      </c>
      <c r="B1355" s="66" t="s">
        <v>824</v>
      </c>
      <c r="C1355" s="68" t="s">
        <v>728</v>
      </c>
      <c r="D1355" s="132">
        <v>1.1000000000000001E-2</v>
      </c>
      <c r="E1355" s="9"/>
      <c r="F1355" s="9"/>
      <c r="G1355" s="9"/>
      <c r="H1355" s="9"/>
      <c r="I1355" s="9"/>
    </row>
    <row r="1356" spans="1:9">
      <c r="A1356" s="108" t="s">
        <v>795</v>
      </c>
      <c r="B1356" s="66" t="s">
        <v>824</v>
      </c>
      <c r="C1356" s="68" t="s">
        <v>728</v>
      </c>
      <c r="D1356" s="132">
        <v>2.0400000000000001E-2</v>
      </c>
      <c r="E1356" s="9"/>
      <c r="F1356" s="9"/>
      <c r="G1356" s="9"/>
      <c r="H1356" s="9"/>
      <c r="I1356" s="9"/>
    </row>
    <row r="1357" spans="1:9">
      <c r="A1357" s="138" t="s">
        <v>479</v>
      </c>
      <c r="B1357" s="66" t="s">
        <v>824</v>
      </c>
      <c r="C1357" s="68" t="s">
        <v>728</v>
      </c>
      <c r="D1357" s="91">
        <v>1738</v>
      </c>
      <c r="E1357" s="9"/>
      <c r="F1357" s="9"/>
      <c r="G1357" s="9"/>
      <c r="H1357" s="9"/>
      <c r="I1357" s="9"/>
    </row>
    <row r="1358" spans="1:9">
      <c r="A1358" s="138"/>
      <c r="B1358" s="66" t="s">
        <v>824</v>
      </c>
      <c r="C1358" s="68" t="s">
        <v>728</v>
      </c>
      <c r="D1358" s="133"/>
      <c r="E1358" s="9"/>
      <c r="F1358" s="9"/>
      <c r="G1358" s="9"/>
      <c r="H1358" s="9"/>
      <c r="I1358" s="9"/>
    </row>
    <row r="1359" spans="1:9">
      <c r="A1359" s="45" t="s">
        <v>812</v>
      </c>
      <c r="B1359" s="66" t="s">
        <v>824</v>
      </c>
      <c r="C1359" s="68" t="s">
        <v>728</v>
      </c>
      <c r="D1359" s="133"/>
      <c r="E1359" s="9"/>
      <c r="F1359" s="9"/>
      <c r="G1359" s="9"/>
      <c r="H1359" s="9"/>
      <c r="I1359" s="9"/>
    </row>
    <row r="1360" spans="1:9">
      <c r="A1360" s="108" t="s">
        <v>790</v>
      </c>
      <c r="B1360" s="66" t="s">
        <v>824</v>
      </c>
      <c r="C1360" s="68" t="s">
        <v>728</v>
      </c>
      <c r="D1360" s="132">
        <v>3.6400000000000002E-2</v>
      </c>
      <c r="E1360" s="9"/>
      <c r="F1360" s="9"/>
      <c r="G1360" s="9"/>
      <c r="H1360" s="9"/>
      <c r="I1360" s="9"/>
    </row>
    <row r="1361" spans="1:9">
      <c r="A1361" s="108" t="s">
        <v>791</v>
      </c>
      <c r="B1361" s="66" t="s">
        <v>824</v>
      </c>
      <c r="C1361" s="68" t="s">
        <v>728</v>
      </c>
      <c r="D1361" s="132">
        <v>9.2699999999999991E-2</v>
      </c>
      <c r="E1361" s="9"/>
      <c r="F1361" s="9"/>
      <c r="G1361" s="9"/>
      <c r="H1361" s="9"/>
      <c r="I1361" s="9"/>
    </row>
    <row r="1362" spans="1:9">
      <c r="A1362" s="108" t="s">
        <v>792</v>
      </c>
      <c r="B1362" s="66" t="s">
        <v>824</v>
      </c>
      <c r="C1362" s="68" t="s">
        <v>728</v>
      </c>
      <c r="D1362" s="132">
        <v>0.11</v>
      </c>
      <c r="E1362" s="9"/>
      <c r="F1362" s="9"/>
      <c r="G1362" s="9"/>
      <c r="H1362" s="9"/>
      <c r="I1362" s="9"/>
    </row>
    <row r="1363" spans="1:9">
      <c r="A1363" s="108" t="s">
        <v>793</v>
      </c>
      <c r="B1363" s="66" t="s">
        <v>824</v>
      </c>
      <c r="C1363" s="68" t="s">
        <v>728</v>
      </c>
      <c r="D1363" s="132">
        <v>7.8300000000000008E-2</v>
      </c>
      <c r="E1363" s="9"/>
      <c r="F1363" s="9"/>
      <c r="G1363" s="9"/>
      <c r="H1363" s="9"/>
      <c r="I1363" s="9"/>
    </row>
    <row r="1364" spans="1:9">
      <c r="A1364" s="108" t="s">
        <v>794</v>
      </c>
      <c r="B1364" s="66" t="s">
        <v>824</v>
      </c>
      <c r="C1364" s="68" t="s">
        <v>728</v>
      </c>
      <c r="D1364" s="132">
        <v>8.5999999999999993E-2</v>
      </c>
      <c r="E1364" s="9"/>
      <c r="F1364" s="9"/>
      <c r="G1364" s="9"/>
      <c r="H1364" s="9"/>
      <c r="I1364" s="9"/>
    </row>
    <row r="1365" spans="1:9">
      <c r="A1365" s="108" t="s">
        <v>795</v>
      </c>
      <c r="B1365" s="66" t="s">
        <v>824</v>
      </c>
      <c r="C1365" s="68" t="s">
        <v>728</v>
      </c>
      <c r="D1365" s="132">
        <v>0.59700000000000009</v>
      </c>
      <c r="E1365" s="9"/>
      <c r="F1365" s="9"/>
      <c r="G1365" s="9"/>
      <c r="H1365" s="9"/>
      <c r="I1365" s="9"/>
    </row>
    <row r="1366" spans="1:9">
      <c r="A1366" s="138" t="s">
        <v>479</v>
      </c>
      <c r="B1366" s="66" t="s">
        <v>824</v>
      </c>
      <c r="C1366" s="68" t="s">
        <v>728</v>
      </c>
      <c r="D1366" s="91">
        <v>1508</v>
      </c>
      <c r="E1366" s="9"/>
      <c r="F1366" s="9"/>
      <c r="G1366" s="9"/>
      <c r="H1366" s="9"/>
      <c r="I1366" s="9"/>
    </row>
    <row r="1367" spans="1:9">
      <c r="A1367" s="138"/>
      <c r="B1367" s="66" t="s">
        <v>824</v>
      </c>
      <c r="C1367" s="68" t="s">
        <v>728</v>
      </c>
      <c r="D1367" s="133"/>
      <c r="E1367" s="9"/>
      <c r="F1367" s="9"/>
      <c r="G1367" s="9"/>
      <c r="H1367" s="9"/>
      <c r="I1367" s="9"/>
    </row>
    <row r="1368" spans="1:9">
      <c r="A1368" s="45" t="s">
        <v>813</v>
      </c>
      <c r="B1368" s="66" t="s">
        <v>824</v>
      </c>
      <c r="C1368" s="68" t="s">
        <v>728</v>
      </c>
      <c r="D1368" s="133"/>
      <c r="E1368" s="9"/>
      <c r="F1368" s="9"/>
      <c r="G1368" s="9"/>
      <c r="H1368" s="9"/>
      <c r="I1368" s="9"/>
    </row>
    <row r="1369" spans="1:9">
      <c r="A1369" s="108" t="s">
        <v>790</v>
      </c>
      <c r="B1369" s="66" t="s">
        <v>824</v>
      </c>
      <c r="C1369" s="68" t="s">
        <v>728</v>
      </c>
      <c r="D1369" s="132">
        <v>0.14099999999999999</v>
      </c>
      <c r="E1369" s="9"/>
      <c r="F1369" s="9"/>
      <c r="G1369" s="9"/>
      <c r="H1369" s="9"/>
      <c r="I1369" s="9"/>
    </row>
    <row r="1370" spans="1:9">
      <c r="A1370" s="108" t="s">
        <v>791</v>
      </c>
      <c r="B1370" s="66" t="s">
        <v>824</v>
      </c>
      <c r="C1370" s="68" t="s">
        <v>728</v>
      </c>
      <c r="D1370" s="132">
        <v>0.13100000000000001</v>
      </c>
      <c r="E1370" s="9"/>
      <c r="F1370" s="9"/>
      <c r="G1370" s="9"/>
      <c r="H1370" s="9"/>
      <c r="I1370" s="9"/>
    </row>
    <row r="1371" spans="1:9">
      <c r="A1371" s="108" t="s">
        <v>792</v>
      </c>
      <c r="B1371" s="66" t="s">
        <v>824</v>
      </c>
      <c r="C1371" s="68" t="s">
        <v>728</v>
      </c>
      <c r="D1371" s="132">
        <v>8.8699999999999987E-2</v>
      </c>
      <c r="E1371" s="9"/>
      <c r="F1371" s="9"/>
      <c r="G1371" s="9"/>
      <c r="H1371" s="9"/>
      <c r="I1371" s="9"/>
    </row>
    <row r="1372" spans="1:9">
      <c r="A1372" s="108" t="s">
        <v>793</v>
      </c>
      <c r="B1372" s="66" t="s">
        <v>824</v>
      </c>
      <c r="C1372" s="68" t="s">
        <v>728</v>
      </c>
      <c r="D1372" s="132">
        <v>5.7200000000000001E-2</v>
      </c>
      <c r="E1372" s="9"/>
      <c r="F1372" s="9"/>
      <c r="G1372" s="9"/>
      <c r="H1372" s="9"/>
      <c r="I1372" s="9"/>
    </row>
    <row r="1373" spans="1:9">
      <c r="A1373" s="108" t="s">
        <v>794</v>
      </c>
      <c r="B1373" s="66" t="s">
        <v>824</v>
      </c>
      <c r="C1373" s="68" t="s">
        <v>728</v>
      </c>
      <c r="D1373" s="132">
        <v>2.98E-2</v>
      </c>
      <c r="E1373" s="9"/>
      <c r="F1373" s="9"/>
      <c r="G1373" s="9"/>
      <c r="H1373" s="9"/>
      <c r="I1373" s="9"/>
    </row>
    <row r="1374" spans="1:9">
      <c r="A1374" s="108" t="s">
        <v>795</v>
      </c>
      <c r="B1374" s="66" t="s">
        <v>824</v>
      </c>
      <c r="C1374" s="68" t="s">
        <v>728</v>
      </c>
      <c r="D1374" s="132">
        <v>0.55299999999999994</v>
      </c>
      <c r="E1374" s="9"/>
      <c r="F1374" s="9"/>
      <c r="G1374" s="9"/>
      <c r="H1374" s="9"/>
      <c r="I1374" s="9"/>
    </row>
    <row r="1375" spans="1:9">
      <c r="A1375" s="138" t="s">
        <v>479</v>
      </c>
      <c r="B1375" s="66" t="s">
        <v>824</v>
      </c>
      <c r="C1375" s="68" t="s">
        <v>728</v>
      </c>
      <c r="D1375" s="91">
        <v>1555</v>
      </c>
      <c r="E1375" s="9"/>
      <c r="F1375" s="9"/>
      <c r="G1375" s="9"/>
      <c r="H1375" s="9"/>
      <c r="I1375" s="9"/>
    </row>
    <row r="1376" spans="1:9">
      <c r="A1376" s="138"/>
      <c r="B1376" s="66" t="s">
        <v>824</v>
      </c>
      <c r="C1376" s="68" t="s">
        <v>728</v>
      </c>
      <c r="D1376" s="133"/>
      <c r="E1376" s="9"/>
      <c r="F1376" s="9"/>
      <c r="G1376" s="9"/>
      <c r="H1376" s="9"/>
      <c r="I1376" s="9"/>
    </row>
    <row r="1377" spans="1:9">
      <c r="A1377" s="45" t="s">
        <v>814</v>
      </c>
      <c r="B1377" s="66" t="s">
        <v>824</v>
      </c>
      <c r="C1377" s="68" t="s">
        <v>728</v>
      </c>
      <c r="D1377" s="133"/>
      <c r="E1377" s="9"/>
      <c r="F1377" s="9"/>
      <c r="G1377" s="9"/>
      <c r="H1377" s="9"/>
      <c r="I1377" s="9"/>
    </row>
    <row r="1378" spans="1:9">
      <c r="A1378" s="108" t="s">
        <v>786</v>
      </c>
      <c r="B1378" s="66" t="s">
        <v>824</v>
      </c>
      <c r="C1378" s="68" t="s">
        <v>728</v>
      </c>
      <c r="D1378" s="132">
        <v>0.33299999999999996</v>
      </c>
      <c r="E1378" s="9"/>
      <c r="F1378" s="9"/>
      <c r="G1378" s="9"/>
      <c r="H1378" s="9"/>
      <c r="I1378" s="9"/>
    </row>
    <row r="1379" spans="1:9">
      <c r="A1379" s="108" t="s">
        <v>787</v>
      </c>
      <c r="B1379" s="66" t="s">
        <v>824</v>
      </c>
      <c r="C1379" s="68" t="s">
        <v>728</v>
      </c>
      <c r="D1379" s="132">
        <v>0.439</v>
      </c>
      <c r="E1379" s="9"/>
      <c r="F1379" s="9"/>
      <c r="G1379" s="9"/>
      <c r="H1379" s="9"/>
      <c r="I1379" s="9"/>
    </row>
    <row r="1380" spans="1:9">
      <c r="A1380" s="108" t="s">
        <v>788</v>
      </c>
      <c r="B1380" s="66" t="s">
        <v>824</v>
      </c>
      <c r="C1380" s="68" t="s">
        <v>728</v>
      </c>
      <c r="D1380" s="132">
        <v>0.20399999999999999</v>
      </c>
      <c r="E1380" s="9"/>
      <c r="F1380" s="9"/>
      <c r="G1380" s="9"/>
      <c r="H1380" s="9"/>
      <c r="I1380" s="9"/>
    </row>
    <row r="1381" spans="1:9">
      <c r="A1381" s="108" t="s">
        <v>789</v>
      </c>
      <c r="B1381" s="66" t="s">
        <v>824</v>
      </c>
      <c r="C1381" s="68" t="s">
        <v>728</v>
      </c>
      <c r="D1381" s="132">
        <v>2.4E-2</v>
      </c>
      <c r="E1381" s="9"/>
      <c r="F1381" s="9"/>
      <c r="G1381" s="9"/>
      <c r="H1381" s="9"/>
      <c r="I1381" s="9"/>
    </row>
    <row r="1382" spans="1:9">
      <c r="A1382" s="138" t="s">
        <v>479</v>
      </c>
      <c r="B1382" s="66" t="s">
        <v>824</v>
      </c>
      <c r="C1382" s="68" t="s">
        <v>728</v>
      </c>
      <c r="D1382" s="91">
        <v>1819</v>
      </c>
      <c r="E1382" s="9"/>
      <c r="F1382" s="9"/>
      <c r="G1382" s="9"/>
      <c r="H1382" s="9"/>
      <c r="I1382" s="9"/>
    </row>
    <row r="1383" spans="1:9">
      <c r="A1383" s="138"/>
      <c r="B1383" s="66" t="s">
        <v>824</v>
      </c>
      <c r="C1383" s="68" t="s">
        <v>728</v>
      </c>
      <c r="D1383" s="133"/>
      <c r="E1383" s="9"/>
      <c r="F1383" s="9"/>
      <c r="G1383" s="9"/>
      <c r="H1383" s="9"/>
      <c r="I1383" s="9"/>
    </row>
    <row r="1384" spans="1:9">
      <c r="A1384" s="45" t="s">
        <v>815</v>
      </c>
      <c r="B1384" s="66" t="s">
        <v>824</v>
      </c>
      <c r="C1384" s="68" t="s">
        <v>728</v>
      </c>
      <c r="D1384" s="133"/>
      <c r="E1384" s="9"/>
      <c r="F1384" s="9"/>
      <c r="G1384" s="9"/>
      <c r="H1384" s="9"/>
      <c r="I1384" s="9"/>
    </row>
    <row r="1385" spans="1:9">
      <c r="A1385" s="108" t="s">
        <v>786</v>
      </c>
      <c r="B1385" s="66" t="s">
        <v>824</v>
      </c>
      <c r="C1385" s="68" t="s">
        <v>728</v>
      </c>
      <c r="D1385" s="132">
        <v>0.44900000000000001</v>
      </c>
      <c r="E1385" s="9"/>
      <c r="F1385" s="9"/>
      <c r="G1385" s="9"/>
      <c r="H1385" s="9"/>
      <c r="I1385" s="9"/>
    </row>
    <row r="1386" spans="1:9">
      <c r="A1386" s="108" t="s">
        <v>787</v>
      </c>
      <c r="B1386" s="66" t="s">
        <v>824</v>
      </c>
      <c r="C1386" s="68" t="s">
        <v>728</v>
      </c>
      <c r="D1386" s="132">
        <v>0.33200000000000002</v>
      </c>
      <c r="E1386" s="9"/>
      <c r="F1386" s="9"/>
      <c r="G1386" s="9"/>
      <c r="H1386" s="9"/>
      <c r="I1386" s="9"/>
    </row>
    <row r="1387" spans="1:9">
      <c r="A1387" s="108" t="s">
        <v>788</v>
      </c>
      <c r="B1387" s="66" t="s">
        <v>824</v>
      </c>
      <c r="C1387" s="68" t="s">
        <v>728</v>
      </c>
      <c r="D1387" s="132">
        <v>0.16899999999999998</v>
      </c>
      <c r="E1387" s="9"/>
      <c r="F1387" s="9"/>
      <c r="G1387" s="9"/>
      <c r="H1387" s="9"/>
      <c r="I1387" s="9"/>
    </row>
    <row r="1388" spans="1:9">
      <c r="A1388" s="108" t="s">
        <v>789</v>
      </c>
      <c r="B1388" s="66" t="s">
        <v>824</v>
      </c>
      <c r="C1388" s="68" t="s">
        <v>728</v>
      </c>
      <c r="D1388" s="132">
        <v>5.0300000000000004E-2</v>
      </c>
      <c r="E1388" s="9"/>
      <c r="F1388" s="9"/>
      <c r="G1388" s="9"/>
      <c r="H1388" s="9"/>
      <c r="I1388" s="9"/>
    </row>
    <row r="1389" spans="1:9">
      <c r="A1389" s="138" t="s">
        <v>479</v>
      </c>
      <c r="B1389" s="66" t="s">
        <v>824</v>
      </c>
      <c r="C1389" s="68" t="s">
        <v>728</v>
      </c>
      <c r="D1389" s="91">
        <v>1812</v>
      </c>
      <c r="E1389" s="9"/>
      <c r="F1389" s="9"/>
      <c r="G1389" s="9"/>
      <c r="H1389" s="9"/>
      <c r="I1389" s="9"/>
    </row>
    <row r="1390" spans="1:9">
      <c r="A1390" s="138"/>
      <c r="B1390" s="66" t="s">
        <v>824</v>
      </c>
      <c r="C1390" s="68" t="s">
        <v>728</v>
      </c>
      <c r="D1390" s="133"/>
      <c r="E1390" s="9"/>
      <c r="F1390" s="9"/>
      <c r="G1390" s="9"/>
      <c r="H1390" s="9"/>
      <c r="I1390" s="9"/>
    </row>
    <row r="1391" spans="1:9">
      <c r="A1391" s="45" t="s">
        <v>796</v>
      </c>
      <c r="B1391" s="66" t="s">
        <v>824</v>
      </c>
      <c r="C1391" s="68" t="s">
        <v>728</v>
      </c>
      <c r="D1391" s="133"/>
      <c r="E1391" s="9"/>
      <c r="F1391" s="9"/>
      <c r="G1391" s="9"/>
      <c r="H1391" s="9"/>
      <c r="I1391" s="9"/>
    </row>
    <row r="1392" spans="1:9">
      <c r="A1392" s="108">
        <v>0</v>
      </c>
      <c r="B1392" s="66" t="s">
        <v>824</v>
      </c>
      <c r="C1392" s="68" t="s">
        <v>728</v>
      </c>
      <c r="D1392" s="132">
        <v>0.17899999999999999</v>
      </c>
      <c r="E1392" s="9"/>
      <c r="F1392" s="9"/>
      <c r="G1392" s="9"/>
      <c r="H1392" s="9"/>
      <c r="I1392" s="9"/>
    </row>
    <row r="1393" spans="1:9">
      <c r="A1393" s="108">
        <v>1</v>
      </c>
      <c r="B1393" s="66" t="s">
        <v>824</v>
      </c>
      <c r="C1393" s="68" t="s">
        <v>728</v>
      </c>
      <c r="D1393" s="132">
        <v>0.126</v>
      </c>
      <c r="E1393" s="9"/>
      <c r="F1393" s="9"/>
      <c r="G1393" s="9"/>
      <c r="H1393" s="9"/>
      <c r="I1393" s="9"/>
    </row>
    <row r="1394" spans="1:9">
      <c r="A1394" s="108">
        <v>2</v>
      </c>
      <c r="B1394" s="66" t="s">
        <v>824</v>
      </c>
      <c r="C1394" s="68" t="s">
        <v>728</v>
      </c>
      <c r="D1394" s="132">
        <v>0.22600000000000001</v>
      </c>
      <c r="E1394" s="9"/>
      <c r="F1394" s="9"/>
      <c r="G1394" s="9"/>
      <c r="H1394" s="9"/>
      <c r="I1394" s="9"/>
    </row>
    <row r="1395" spans="1:9">
      <c r="A1395" s="108">
        <v>3</v>
      </c>
      <c r="B1395" s="66" t="s">
        <v>824</v>
      </c>
      <c r="C1395" s="68" t="s">
        <v>728</v>
      </c>
      <c r="D1395" s="132">
        <v>0.13900000000000001</v>
      </c>
      <c r="E1395" s="9"/>
      <c r="F1395" s="9"/>
      <c r="G1395" s="9"/>
      <c r="H1395" s="9"/>
      <c r="I1395" s="9"/>
    </row>
    <row r="1396" spans="1:9">
      <c r="A1396" s="108">
        <v>4</v>
      </c>
      <c r="B1396" s="66" t="s">
        <v>824</v>
      </c>
      <c r="C1396" s="68" t="s">
        <v>728</v>
      </c>
      <c r="D1396" s="132">
        <v>0.129</v>
      </c>
      <c r="E1396" s="9"/>
      <c r="F1396" s="9"/>
      <c r="G1396" s="9"/>
      <c r="H1396" s="9"/>
      <c r="I1396" s="9"/>
    </row>
    <row r="1397" spans="1:9">
      <c r="A1397" s="108" t="s">
        <v>545</v>
      </c>
      <c r="B1397" s="66" t="s">
        <v>824</v>
      </c>
      <c r="C1397" s="68" t="s">
        <v>728</v>
      </c>
      <c r="D1397" s="132">
        <v>0.20100000000000001</v>
      </c>
      <c r="E1397" s="9"/>
      <c r="F1397" s="9"/>
      <c r="G1397" s="9"/>
      <c r="H1397" s="9"/>
      <c r="I1397" s="9"/>
    </row>
    <row r="1398" spans="1:9">
      <c r="A1398" s="138" t="s">
        <v>479</v>
      </c>
      <c r="B1398" s="66" t="s">
        <v>824</v>
      </c>
      <c r="C1398" s="68" t="s">
        <v>728</v>
      </c>
      <c r="D1398" s="91">
        <v>1842</v>
      </c>
      <c r="E1398" s="9"/>
      <c r="F1398" s="9"/>
      <c r="G1398" s="9"/>
      <c r="H1398" s="9"/>
      <c r="I1398" s="9"/>
    </row>
    <row r="1399" spans="1:9">
      <c r="A1399" s="138"/>
      <c r="B1399" s="66" t="s">
        <v>824</v>
      </c>
      <c r="C1399" s="68" t="s">
        <v>728</v>
      </c>
      <c r="D1399" s="133"/>
      <c r="E1399" s="9"/>
      <c r="F1399" s="9"/>
      <c r="G1399" s="9"/>
      <c r="H1399" s="9"/>
      <c r="I1399" s="9"/>
    </row>
    <row r="1400" spans="1:9">
      <c r="A1400" s="45" t="s">
        <v>816</v>
      </c>
      <c r="B1400" s="66" t="s">
        <v>824</v>
      </c>
      <c r="C1400" s="68" t="s">
        <v>728</v>
      </c>
      <c r="D1400" s="133"/>
      <c r="E1400" s="9"/>
      <c r="F1400" s="9"/>
      <c r="G1400" s="9"/>
      <c r="H1400" s="9"/>
      <c r="I1400" s="9"/>
    </row>
    <row r="1401" spans="1:9">
      <c r="A1401" s="108" t="s">
        <v>790</v>
      </c>
      <c r="B1401" s="66" t="s">
        <v>824</v>
      </c>
      <c r="C1401" s="68" t="s">
        <v>728</v>
      </c>
      <c r="D1401" s="132">
        <v>0.17800000000000002</v>
      </c>
      <c r="E1401" s="9"/>
      <c r="F1401" s="9"/>
      <c r="G1401" s="9"/>
      <c r="H1401" s="9"/>
      <c r="I1401" s="9"/>
    </row>
    <row r="1402" spans="1:9">
      <c r="A1402" s="108" t="s">
        <v>791</v>
      </c>
      <c r="B1402" s="66" t="s">
        <v>824</v>
      </c>
      <c r="C1402" s="68" t="s">
        <v>728</v>
      </c>
      <c r="D1402" s="132">
        <v>0.40600000000000003</v>
      </c>
      <c r="E1402" s="9"/>
      <c r="F1402" s="9"/>
      <c r="G1402" s="9"/>
      <c r="H1402" s="9"/>
      <c r="I1402" s="9"/>
    </row>
    <row r="1403" spans="1:9">
      <c r="A1403" s="108" t="s">
        <v>792</v>
      </c>
      <c r="B1403" s="66" t="s">
        <v>824</v>
      </c>
      <c r="C1403" s="68" t="s">
        <v>728</v>
      </c>
      <c r="D1403" s="132">
        <v>0.219</v>
      </c>
      <c r="E1403" s="9"/>
      <c r="F1403" s="9"/>
      <c r="G1403" s="9"/>
      <c r="H1403" s="9"/>
      <c r="I1403" s="9"/>
    </row>
    <row r="1404" spans="1:9">
      <c r="A1404" s="108" t="s">
        <v>793</v>
      </c>
      <c r="B1404" s="66" t="s">
        <v>824</v>
      </c>
      <c r="C1404" s="68" t="s">
        <v>728</v>
      </c>
      <c r="D1404" s="132">
        <v>0.11199999999999999</v>
      </c>
      <c r="E1404" s="9"/>
      <c r="F1404" s="9"/>
      <c r="G1404" s="9"/>
      <c r="H1404" s="9"/>
      <c r="I1404" s="9"/>
    </row>
    <row r="1405" spans="1:9">
      <c r="A1405" s="108" t="s">
        <v>794</v>
      </c>
      <c r="B1405" s="66" t="s">
        <v>824</v>
      </c>
      <c r="C1405" s="68" t="s">
        <v>728</v>
      </c>
      <c r="D1405" s="132">
        <v>3.9300000000000002E-2</v>
      </c>
      <c r="E1405" s="9"/>
      <c r="F1405" s="9"/>
      <c r="G1405" s="9"/>
      <c r="H1405" s="9"/>
      <c r="I1405" s="9"/>
    </row>
    <row r="1406" spans="1:9">
      <c r="A1406" s="108" t="s">
        <v>795</v>
      </c>
      <c r="B1406" s="66" t="s">
        <v>824</v>
      </c>
      <c r="C1406" s="68" t="s">
        <v>728</v>
      </c>
      <c r="D1406" s="132">
        <v>4.6200000000000005E-2</v>
      </c>
      <c r="E1406" s="9"/>
      <c r="F1406" s="9"/>
      <c r="G1406" s="9"/>
      <c r="H1406" s="9"/>
      <c r="I1406" s="9"/>
    </row>
    <row r="1407" spans="1:9">
      <c r="A1407" s="138" t="s">
        <v>479</v>
      </c>
      <c r="B1407" s="66" t="s">
        <v>824</v>
      </c>
      <c r="C1407" s="68" t="s">
        <v>728</v>
      </c>
      <c r="D1407" s="91">
        <v>1793</v>
      </c>
      <c r="E1407" s="9"/>
      <c r="F1407" s="9"/>
      <c r="G1407" s="9"/>
      <c r="H1407" s="9"/>
      <c r="I1407" s="9"/>
    </row>
    <row r="1408" spans="1:9">
      <c r="A1408" s="138"/>
      <c r="B1408" s="66" t="s">
        <v>824</v>
      </c>
      <c r="C1408" s="68" t="s">
        <v>728</v>
      </c>
      <c r="D1408" s="133"/>
      <c r="E1408" s="9"/>
      <c r="F1408" s="9"/>
      <c r="G1408" s="9"/>
      <c r="H1408" s="9"/>
      <c r="I1408" s="9"/>
    </row>
    <row r="1409" spans="1:9">
      <c r="A1409" s="45" t="s">
        <v>817</v>
      </c>
      <c r="B1409" s="66" t="s">
        <v>824</v>
      </c>
      <c r="C1409" s="68" t="s">
        <v>728</v>
      </c>
      <c r="D1409" s="133"/>
      <c r="E1409" s="9"/>
      <c r="F1409" s="9"/>
      <c r="G1409" s="9"/>
      <c r="H1409" s="9"/>
      <c r="I1409" s="9"/>
    </row>
    <row r="1410" spans="1:9">
      <c r="A1410" s="108" t="s">
        <v>790</v>
      </c>
      <c r="B1410" s="66" t="s">
        <v>824</v>
      </c>
      <c r="C1410" s="68" t="s">
        <v>728</v>
      </c>
      <c r="D1410" s="132">
        <v>0.185</v>
      </c>
      <c r="E1410" s="9"/>
      <c r="F1410" s="9"/>
      <c r="G1410" s="9"/>
      <c r="H1410" s="9"/>
      <c r="I1410" s="9"/>
    </row>
    <row r="1411" spans="1:9">
      <c r="A1411" s="108" t="s">
        <v>791</v>
      </c>
      <c r="B1411" s="66" t="s">
        <v>824</v>
      </c>
      <c r="C1411" s="68" t="s">
        <v>728</v>
      </c>
      <c r="D1411" s="132">
        <v>0.39100000000000001</v>
      </c>
      <c r="E1411" s="9"/>
      <c r="F1411" s="9"/>
      <c r="G1411" s="9"/>
      <c r="H1411" s="9"/>
      <c r="I1411" s="9"/>
    </row>
    <row r="1412" spans="1:9">
      <c r="A1412" s="108" t="s">
        <v>792</v>
      </c>
      <c r="B1412" s="66" t="s">
        <v>824</v>
      </c>
      <c r="C1412" s="68" t="s">
        <v>728</v>
      </c>
      <c r="D1412" s="132">
        <v>0.249</v>
      </c>
      <c r="E1412" s="9"/>
      <c r="F1412" s="9"/>
      <c r="G1412" s="9"/>
      <c r="H1412" s="9"/>
      <c r="I1412" s="9"/>
    </row>
    <row r="1413" spans="1:9">
      <c r="A1413" s="108" t="s">
        <v>793</v>
      </c>
      <c r="B1413" s="66" t="s">
        <v>824</v>
      </c>
      <c r="C1413" s="68" t="s">
        <v>728</v>
      </c>
      <c r="D1413" s="132">
        <v>0.10099999999999999</v>
      </c>
      <c r="E1413" s="9"/>
      <c r="F1413" s="9"/>
      <c r="G1413" s="9"/>
      <c r="H1413" s="9"/>
      <c r="I1413" s="9"/>
    </row>
    <row r="1414" spans="1:9">
      <c r="A1414" s="108" t="s">
        <v>794</v>
      </c>
      <c r="B1414" s="66" t="s">
        <v>824</v>
      </c>
      <c r="C1414" s="68" t="s">
        <v>728</v>
      </c>
      <c r="D1414" s="132">
        <v>3.61E-2</v>
      </c>
      <c r="E1414" s="9"/>
      <c r="F1414" s="9"/>
      <c r="G1414" s="9"/>
      <c r="H1414" s="9"/>
      <c r="I1414" s="9"/>
    </row>
    <row r="1415" spans="1:9">
      <c r="A1415" s="108" t="s">
        <v>795</v>
      </c>
      <c r="B1415" s="66" t="s">
        <v>824</v>
      </c>
      <c r="C1415" s="68" t="s">
        <v>728</v>
      </c>
      <c r="D1415" s="132">
        <v>3.8199999999999998E-2</v>
      </c>
      <c r="E1415" s="9"/>
      <c r="F1415" s="9"/>
      <c r="G1415" s="9"/>
      <c r="H1415" s="9"/>
      <c r="I1415" s="9"/>
    </row>
    <row r="1416" spans="1:9">
      <c r="A1416" s="138" t="s">
        <v>479</v>
      </c>
      <c r="B1416" s="66" t="s">
        <v>824</v>
      </c>
      <c r="C1416" s="68" t="s">
        <v>728</v>
      </c>
      <c r="D1416" s="91">
        <v>1781</v>
      </c>
      <c r="E1416" s="9"/>
      <c r="F1416" s="9"/>
      <c r="G1416" s="9"/>
      <c r="H1416" s="9"/>
      <c r="I1416" s="9"/>
    </row>
    <row r="1417" spans="1:9">
      <c r="A1417" s="138"/>
      <c r="B1417" s="66" t="s">
        <v>824</v>
      </c>
      <c r="C1417" s="68" t="s">
        <v>728</v>
      </c>
      <c r="D1417" s="133"/>
      <c r="E1417" s="9"/>
      <c r="F1417" s="9"/>
      <c r="G1417" s="9"/>
      <c r="H1417" s="9"/>
      <c r="I1417" s="9"/>
    </row>
    <row r="1418" spans="1:9">
      <c r="A1418" s="45" t="s">
        <v>818</v>
      </c>
      <c r="B1418" s="66" t="s">
        <v>824</v>
      </c>
      <c r="C1418" s="68" t="s">
        <v>728</v>
      </c>
      <c r="D1418" s="133"/>
      <c r="E1418" s="9"/>
      <c r="F1418" s="9"/>
      <c r="G1418" s="9"/>
      <c r="H1418" s="9"/>
      <c r="I1418" s="9"/>
    </row>
    <row r="1419" spans="1:9">
      <c r="A1419" s="108" t="s">
        <v>790</v>
      </c>
      <c r="B1419" s="66" t="s">
        <v>824</v>
      </c>
      <c r="C1419" s="68" t="s">
        <v>728</v>
      </c>
      <c r="D1419" s="132">
        <v>3.5000000000000003E-2</v>
      </c>
      <c r="E1419" s="9"/>
      <c r="F1419" s="9"/>
      <c r="G1419" s="9"/>
      <c r="H1419" s="9"/>
      <c r="I1419" s="9"/>
    </row>
    <row r="1420" spans="1:9">
      <c r="A1420" s="108" t="s">
        <v>791</v>
      </c>
      <c r="B1420" s="66" t="s">
        <v>824</v>
      </c>
      <c r="C1420" s="68" t="s">
        <v>728</v>
      </c>
      <c r="D1420" s="132">
        <v>6.9500000000000006E-2</v>
      </c>
      <c r="E1420" s="9"/>
      <c r="F1420" s="9"/>
      <c r="G1420" s="9"/>
      <c r="H1420" s="9"/>
      <c r="I1420" s="9"/>
    </row>
    <row r="1421" spans="1:9">
      <c r="A1421" s="108" t="s">
        <v>792</v>
      </c>
      <c r="B1421" s="66" t="s">
        <v>824</v>
      </c>
      <c r="C1421" s="68" t="s">
        <v>728</v>
      </c>
      <c r="D1421" s="132">
        <v>0.105</v>
      </c>
      <c r="E1421" s="9"/>
      <c r="F1421" s="9"/>
      <c r="G1421" s="9"/>
      <c r="H1421" s="9"/>
      <c r="I1421" s="9"/>
    </row>
    <row r="1422" spans="1:9">
      <c r="A1422" s="108" t="s">
        <v>793</v>
      </c>
      <c r="B1422" s="66" t="s">
        <v>824</v>
      </c>
      <c r="C1422" s="68" t="s">
        <v>728</v>
      </c>
      <c r="D1422" s="132">
        <v>7.8200000000000006E-2</v>
      </c>
      <c r="E1422" s="9"/>
      <c r="F1422" s="9"/>
      <c r="G1422" s="9"/>
      <c r="H1422" s="9"/>
      <c r="I1422" s="9"/>
    </row>
    <row r="1423" spans="1:9">
      <c r="A1423" s="108" t="s">
        <v>794</v>
      </c>
      <c r="B1423" s="66" t="s">
        <v>824</v>
      </c>
      <c r="C1423" s="68" t="s">
        <v>728</v>
      </c>
      <c r="D1423" s="132">
        <v>9.3200000000000005E-2</v>
      </c>
      <c r="E1423" s="9"/>
      <c r="F1423" s="9"/>
      <c r="G1423" s="9"/>
      <c r="H1423" s="9"/>
      <c r="I1423" s="9"/>
    </row>
    <row r="1424" spans="1:9">
      <c r="A1424" s="108" t="s">
        <v>795</v>
      </c>
      <c r="B1424" s="66" t="s">
        <v>824</v>
      </c>
      <c r="C1424" s="68" t="s">
        <v>728</v>
      </c>
      <c r="D1424" s="132">
        <v>0.61899999999999999</v>
      </c>
      <c r="E1424" s="9"/>
      <c r="F1424" s="9"/>
      <c r="G1424" s="9"/>
      <c r="H1424" s="9"/>
      <c r="I1424" s="9"/>
    </row>
    <row r="1425" spans="1:9">
      <c r="A1425" s="138" t="s">
        <v>479</v>
      </c>
      <c r="B1425" s="66" t="s">
        <v>824</v>
      </c>
      <c r="C1425" s="68" t="s">
        <v>728</v>
      </c>
      <c r="D1425" s="91">
        <v>1577</v>
      </c>
      <c r="E1425" s="9"/>
      <c r="F1425" s="9"/>
      <c r="G1425" s="9"/>
      <c r="H1425" s="9"/>
      <c r="I1425" s="9"/>
    </row>
    <row r="1426" spans="1:9">
      <c r="A1426" s="138"/>
      <c r="B1426" s="66" t="s">
        <v>824</v>
      </c>
      <c r="C1426" s="68" t="s">
        <v>728</v>
      </c>
      <c r="D1426" s="133"/>
      <c r="E1426" s="9"/>
      <c r="F1426" s="9"/>
      <c r="G1426" s="9"/>
      <c r="H1426" s="9"/>
      <c r="I1426" s="9"/>
    </row>
    <row r="1427" spans="1:9">
      <c r="A1427" s="45" t="s">
        <v>819</v>
      </c>
      <c r="B1427" s="66" t="s">
        <v>824</v>
      </c>
      <c r="C1427" s="68" t="s">
        <v>728</v>
      </c>
      <c r="D1427" s="133"/>
      <c r="E1427" s="9"/>
      <c r="F1427" s="9"/>
      <c r="G1427" s="9"/>
      <c r="H1427" s="9"/>
      <c r="I1427" s="9"/>
    </row>
    <row r="1428" spans="1:9">
      <c r="A1428" s="108" t="s">
        <v>790</v>
      </c>
      <c r="B1428" s="66" t="s">
        <v>824</v>
      </c>
      <c r="C1428" s="68" t="s">
        <v>728</v>
      </c>
      <c r="D1428" s="132">
        <v>5.6300000000000003E-2</v>
      </c>
      <c r="E1428" s="9"/>
      <c r="F1428" s="9"/>
      <c r="G1428" s="9"/>
      <c r="H1428" s="9"/>
      <c r="I1428" s="9"/>
    </row>
    <row r="1429" spans="1:9">
      <c r="A1429" s="108" t="s">
        <v>791</v>
      </c>
      <c r="B1429" s="66" t="s">
        <v>824</v>
      </c>
      <c r="C1429" s="68" t="s">
        <v>728</v>
      </c>
      <c r="D1429" s="132">
        <v>0.10199999999999999</v>
      </c>
      <c r="E1429" s="9"/>
      <c r="F1429" s="9"/>
      <c r="G1429" s="9"/>
      <c r="H1429" s="9"/>
      <c r="I1429" s="9"/>
    </row>
    <row r="1430" spans="1:9">
      <c r="A1430" s="108" t="s">
        <v>792</v>
      </c>
      <c r="B1430" s="66" t="s">
        <v>824</v>
      </c>
      <c r="C1430" s="68" t="s">
        <v>728</v>
      </c>
      <c r="D1430" s="132">
        <v>0.1</v>
      </c>
      <c r="E1430" s="9"/>
      <c r="F1430" s="9"/>
      <c r="G1430" s="9"/>
      <c r="H1430" s="9"/>
      <c r="I1430" s="9"/>
    </row>
    <row r="1431" spans="1:9">
      <c r="A1431" s="108" t="s">
        <v>793</v>
      </c>
      <c r="B1431" s="66" t="s">
        <v>824</v>
      </c>
      <c r="C1431" s="68" t="s">
        <v>728</v>
      </c>
      <c r="D1431" s="132">
        <v>4.1500000000000002E-2</v>
      </c>
      <c r="E1431" s="9"/>
      <c r="F1431" s="9"/>
      <c r="G1431" s="9"/>
      <c r="H1431" s="9"/>
      <c r="I1431" s="9"/>
    </row>
    <row r="1432" spans="1:9">
      <c r="A1432" s="108" t="s">
        <v>794</v>
      </c>
      <c r="B1432" s="66" t="s">
        <v>824</v>
      </c>
      <c r="C1432" s="68" t="s">
        <v>728</v>
      </c>
      <c r="D1432" s="132">
        <v>3.3799999999999997E-2</v>
      </c>
      <c r="E1432" s="9"/>
      <c r="F1432" s="9"/>
      <c r="G1432" s="9"/>
      <c r="H1432" s="9"/>
      <c r="I1432" s="9"/>
    </row>
    <row r="1433" spans="1:9">
      <c r="A1433" s="108" t="s">
        <v>795</v>
      </c>
      <c r="B1433" s="66" t="s">
        <v>824</v>
      </c>
      <c r="C1433" s="68" t="s">
        <v>728</v>
      </c>
      <c r="D1433" s="132">
        <v>0.66599999999999993</v>
      </c>
      <c r="E1433" s="9"/>
      <c r="F1433" s="9"/>
      <c r="G1433" s="9"/>
      <c r="H1433" s="9"/>
      <c r="I1433" s="9"/>
    </row>
    <row r="1434" spans="1:9">
      <c r="A1434" s="138" t="s">
        <v>479</v>
      </c>
      <c r="B1434" s="66" t="s">
        <v>824</v>
      </c>
      <c r="C1434" s="68" t="s">
        <v>728</v>
      </c>
      <c r="D1434" s="91">
        <v>1577</v>
      </c>
      <c r="E1434" s="9"/>
      <c r="F1434" s="9"/>
      <c r="G1434" s="9"/>
      <c r="H1434" s="9"/>
      <c r="I1434" s="9"/>
    </row>
    <row r="1435" spans="1:9">
      <c r="A1435" s="138"/>
      <c r="B1435" s="66" t="s">
        <v>824</v>
      </c>
      <c r="C1435" s="68" t="s">
        <v>728</v>
      </c>
      <c r="D1435" s="133"/>
      <c r="E1435" s="9"/>
      <c r="F1435" s="9"/>
      <c r="G1435" s="9"/>
      <c r="H1435" s="9"/>
      <c r="I1435" s="9"/>
    </row>
    <row r="1436" spans="1:9">
      <c r="A1436" s="45" t="s">
        <v>797</v>
      </c>
      <c r="B1436" s="66" t="s">
        <v>824</v>
      </c>
      <c r="C1436" s="68" t="s">
        <v>728</v>
      </c>
      <c r="D1436" s="132">
        <v>0.622</v>
      </c>
      <c r="E1436" s="9"/>
      <c r="F1436" s="9"/>
      <c r="G1436" s="9"/>
      <c r="H1436" s="9"/>
      <c r="I1436" s="9"/>
    </row>
    <row r="1437" spans="1:9">
      <c r="A1437" s="138" t="s">
        <v>479</v>
      </c>
      <c r="B1437" s="66" t="s">
        <v>824</v>
      </c>
      <c r="C1437" s="68" t="s">
        <v>728</v>
      </c>
      <c r="D1437" s="91">
        <v>1995</v>
      </c>
      <c r="E1437" s="9"/>
      <c r="F1437" s="9"/>
      <c r="G1437" s="9"/>
      <c r="H1437" s="9"/>
      <c r="I1437" s="9"/>
    </row>
    <row r="1438" spans="1:9">
      <c r="A1438" s="138"/>
      <c r="B1438" s="66" t="s">
        <v>824</v>
      </c>
      <c r="C1438" s="68" t="s">
        <v>728</v>
      </c>
      <c r="D1438" s="133"/>
      <c r="E1438" s="9"/>
      <c r="F1438" s="9"/>
      <c r="G1438" s="9"/>
      <c r="H1438" s="9"/>
      <c r="I1438" s="9"/>
    </row>
    <row r="1439" spans="1:9">
      <c r="A1439" s="45" t="s">
        <v>798</v>
      </c>
      <c r="B1439" s="66" t="s">
        <v>824</v>
      </c>
      <c r="C1439" s="68" t="s">
        <v>728</v>
      </c>
      <c r="D1439" s="133"/>
      <c r="E1439" s="9"/>
      <c r="F1439" s="9"/>
      <c r="G1439" s="9"/>
      <c r="H1439" s="9"/>
      <c r="I1439" s="9"/>
    </row>
    <row r="1440" spans="1:9">
      <c r="A1440" s="108" t="s">
        <v>799</v>
      </c>
      <c r="B1440" s="66" t="s">
        <v>824</v>
      </c>
      <c r="C1440" s="68" t="s">
        <v>728</v>
      </c>
      <c r="D1440" s="132">
        <v>8.8900000000000007E-2</v>
      </c>
      <c r="E1440" s="9"/>
      <c r="F1440" s="9"/>
      <c r="G1440" s="9"/>
      <c r="H1440" s="9"/>
      <c r="I1440" s="9"/>
    </row>
    <row r="1441" spans="1:9">
      <c r="A1441" s="108" t="s">
        <v>784</v>
      </c>
      <c r="B1441" s="66" t="s">
        <v>824</v>
      </c>
      <c r="C1441" s="68" t="s">
        <v>728</v>
      </c>
      <c r="D1441" s="132">
        <v>0.185</v>
      </c>
      <c r="E1441" s="9"/>
      <c r="F1441" s="9"/>
      <c r="G1441" s="9"/>
      <c r="H1441" s="9"/>
      <c r="I1441" s="9"/>
    </row>
    <row r="1442" spans="1:9">
      <c r="A1442" s="108" t="s">
        <v>800</v>
      </c>
      <c r="B1442" s="66" t="s">
        <v>824</v>
      </c>
      <c r="C1442" s="68" t="s">
        <v>728</v>
      </c>
      <c r="D1442" s="132">
        <v>0.17199999999999999</v>
      </c>
      <c r="E1442" s="9"/>
      <c r="F1442" s="9"/>
      <c r="G1442" s="9"/>
      <c r="H1442" s="9"/>
      <c r="I1442" s="9"/>
    </row>
    <row r="1443" spans="1:9">
      <c r="A1443" s="108" t="s">
        <v>801</v>
      </c>
      <c r="B1443" s="66" t="s">
        <v>824</v>
      </c>
      <c r="C1443" s="68" t="s">
        <v>728</v>
      </c>
      <c r="D1443" s="132">
        <v>0.13800000000000001</v>
      </c>
      <c r="E1443" s="9"/>
      <c r="F1443" s="9"/>
      <c r="G1443" s="9"/>
      <c r="H1443" s="9"/>
      <c r="I1443" s="9"/>
    </row>
    <row r="1444" spans="1:9">
      <c r="A1444" s="108" t="s">
        <v>802</v>
      </c>
      <c r="B1444" s="66" t="s">
        <v>824</v>
      </c>
      <c r="C1444" s="68" t="s">
        <v>728</v>
      </c>
      <c r="D1444" s="132">
        <v>8.1199999999999994E-2</v>
      </c>
      <c r="E1444" s="9"/>
      <c r="F1444" s="9"/>
      <c r="G1444" s="9"/>
      <c r="H1444" s="9"/>
      <c r="I1444" s="9"/>
    </row>
    <row r="1445" spans="1:9">
      <c r="A1445" s="108" t="s">
        <v>803</v>
      </c>
      <c r="B1445" s="66" t="s">
        <v>824</v>
      </c>
      <c r="C1445" s="68" t="s">
        <v>728</v>
      </c>
      <c r="D1445" s="132">
        <v>0.33500000000000002</v>
      </c>
      <c r="E1445" s="9"/>
      <c r="F1445" s="9"/>
      <c r="G1445" s="9"/>
      <c r="H1445" s="9"/>
      <c r="I1445" s="9"/>
    </row>
    <row r="1446" spans="1:9">
      <c r="A1446" s="138" t="s">
        <v>479</v>
      </c>
      <c r="B1446" s="66" t="s">
        <v>824</v>
      </c>
      <c r="C1446" s="68" t="s">
        <v>728</v>
      </c>
      <c r="D1446" s="91">
        <v>1240</v>
      </c>
      <c r="E1446" s="9"/>
      <c r="F1446" s="9"/>
      <c r="G1446" s="9"/>
      <c r="H1446" s="9"/>
      <c r="I1446" s="9"/>
    </row>
    <row r="1447" spans="1:9">
      <c r="A1447" s="138"/>
      <c r="B1447" s="66" t="s">
        <v>824</v>
      </c>
      <c r="C1447" s="68" t="s">
        <v>728</v>
      </c>
      <c r="D1447" s="133"/>
      <c r="E1447" s="9"/>
      <c r="F1447" s="9"/>
      <c r="G1447" s="9"/>
      <c r="H1447" s="9"/>
      <c r="I1447" s="9"/>
    </row>
    <row r="1448" spans="1:9">
      <c r="A1448" s="45" t="s">
        <v>820</v>
      </c>
      <c r="B1448" s="66" t="s">
        <v>824</v>
      </c>
      <c r="C1448" s="68" t="s">
        <v>728</v>
      </c>
      <c r="D1448" s="133"/>
      <c r="E1448" s="9"/>
      <c r="F1448" s="9"/>
      <c r="G1448" s="9"/>
      <c r="H1448" s="9"/>
      <c r="I1448" s="9"/>
    </row>
    <row r="1449" spans="1:9">
      <c r="A1449" s="108" t="s">
        <v>804</v>
      </c>
      <c r="B1449" s="66" t="s">
        <v>824</v>
      </c>
      <c r="C1449" s="68" t="s">
        <v>728</v>
      </c>
      <c r="D1449" s="132">
        <v>0.13300000000000001</v>
      </c>
      <c r="E1449" s="9"/>
      <c r="F1449" s="9"/>
      <c r="G1449" s="9"/>
      <c r="H1449" s="9"/>
      <c r="I1449" s="9"/>
    </row>
    <row r="1450" spans="1:9">
      <c r="A1450" s="108">
        <v>2</v>
      </c>
      <c r="B1450" s="66" t="s">
        <v>824</v>
      </c>
      <c r="C1450" s="68" t="s">
        <v>728</v>
      </c>
      <c r="D1450" s="132">
        <v>5.0199999999999995E-2</v>
      </c>
      <c r="E1450" s="9"/>
      <c r="F1450" s="9"/>
      <c r="G1450" s="9"/>
      <c r="H1450" s="9"/>
      <c r="I1450" s="9"/>
    </row>
    <row r="1451" spans="1:9">
      <c r="A1451" s="108">
        <v>3</v>
      </c>
      <c r="B1451" s="66" t="s">
        <v>824</v>
      </c>
      <c r="C1451" s="68" t="s">
        <v>728</v>
      </c>
      <c r="D1451" s="132">
        <v>0.12300000000000001</v>
      </c>
      <c r="E1451" s="9"/>
      <c r="F1451" s="9"/>
      <c r="G1451" s="9"/>
      <c r="H1451" s="9"/>
      <c r="I1451" s="9"/>
    </row>
    <row r="1452" spans="1:9">
      <c r="A1452" s="108">
        <v>4</v>
      </c>
      <c r="B1452" s="66" t="s">
        <v>824</v>
      </c>
      <c r="C1452" s="68" t="s">
        <v>728</v>
      </c>
      <c r="D1452" s="132">
        <v>0.152</v>
      </c>
      <c r="E1452" s="9"/>
      <c r="F1452" s="9"/>
      <c r="G1452" s="9"/>
      <c r="H1452" s="9"/>
      <c r="I1452" s="9"/>
    </row>
    <row r="1453" spans="1:9">
      <c r="A1453" s="108">
        <v>5</v>
      </c>
      <c r="B1453" s="66" t="s">
        <v>824</v>
      </c>
      <c r="C1453" s="68" t="s">
        <v>728</v>
      </c>
      <c r="D1453" s="132">
        <v>0.26400000000000001</v>
      </c>
      <c r="E1453" s="9"/>
      <c r="F1453" s="9"/>
      <c r="G1453" s="9"/>
      <c r="H1453" s="9"/>
      <c r="I1453" s="9"/>
    </row>
    <row r="1454" spans="1:9">
      <c r="A1454" s="108" t="s">
        <v>805</v>
      </c>
      <c r="B1454" s="66" t="s">
        <v>824</v>
      </c>
      <c r="C1454" s="68" t="s">
        <v>728</v>
      </c>
      <c r="D1454" s="132">
        <v>0.27800000000000002</v>
      </c>
      <c r="E1454" s="9"/>
      <c r="F1454" s="9"/>
      <c r="G1454" s="9"/>
      <c r="H1454" s="9"/>
      <c r="I1454" s="9"/>
    </row>
    <row r="1455" spans="1:9">
      <c r="A1455" s="138" t="s">
        <v>479</v>
      </c>
      <c r="B1455" s="66" t="s">
        <v>824</v>
      </c>
      <c r="C1455" s="68" t="s">
        <v>728</v>
      </c>
      <c r="D1455" s="91">
        <v>1198</v>
      </c>
      <c r="E1455" s="9"/>
      <c r="F1455" s="9"/>
      <c r="G1455" s="9"/>
      <c r="H1455" s="9"/>
      <c r="I1455" s="9"/>
    </row>
    <row r="1456" spans="1:9">
      <c r="A1456" s="138"/>
      <c r="B1456" s="66" t="s">
        <v>824</v>
      </c>
      <c r="C1456" s="68" t="s">
        <v>728</v>
      </c>
      <c r="D1456" s="133"/>
      <c r="E1456" s="9"/>
      <c r="F1456" s="9"/>
      <c r="G1456" s="9"/>
      <c r="H1456" s="9"/>
      <c r="I1456" s="9"/>
    </row>
    <row r="1457" spans="1:9">
      <c r="A1457" s="45" t="s">
        <v>821</v>
      </c>
      <c r="B1457" s="66" t="s">
        <v>824</v>
      </c>
      <c r="C1457" s="68" t="s">
        <v>728</v>
      </c>
      <c r="D1457" s="133"/>
      <c r="E1457" s="9"/>
      <c r="F1457" s="9"/>
      <c r="G1457" s="9"/>
      <c r="H1457" s="9"/>
      <c r="I1457" s="9"/>
    </row>
    <row r="1458" spans="1:9">
      <c r="A1458" s="108" t="s">
        <v>804</v>
      </c>
      <c r="B1458" s="66" t="s">
        <v>824</v>
      </c>
      <c r="C1458" s="68" t="s">
        <v>728</v>
      </c>
      <c r="D1458" s="132">
        <v>8.3800000000000013E-2</v>
      </c>
      <c r="E1458" s="9"/>
      <c r="F1458" s="9"/>
      <c r="G1458" s="9"/>
      <c r="H1458" s="9"/>
      <c r="I1458" s="9"/>
    </row>
    <row r="1459" spans="1:9">
      <c r="A1459" s="108">
        <v>2</v>
      </c>
      <c r="B1459" s="66" t="s">
        <v>824</v>
      </c>
      <c r="C1459" s="68" t="s">
        <v>728</v>
      </c>
      <c r="D1459" s="132">
        <v>5.4300000000000001E-2</v>
      </c>
      <c r="E1459" s="9"/>
      <c r="F1459" s="9"/>
      <c r="G1459" s="9"/>
      <c r="H1459" s="9"/>
      <c r="I1459" s="9"/>
    </row>
    <row r="1460" spans="1:9">
      <c r="A1460" s="108">
        <v>3</v>
      </c>
      <c r="B1460" s="66" t="s">
        <v>824</v>
      </c>
      <c r="C1460" s="68" t="s">
        <v>728</v>
      </c>
      <c r="D1460" s="132">
        <v>0.14800000000000002</v>
      </c>
      <c r="E1460" s="9"/>
      <c r="F1460" s="9"/>
      <c r="G1460" s="9"/>
      <c r="H1460" s="9"/>
      <c r="I1460" s="9"/>
    </row>
    <row r="1461" spans="1:9">
      <c r="A1461" s="108">
        <v>4</v>
      </c>
      <c r="B1461" s="66" t="s">
        <v>824</v>
      </c>
      <c r="C1461" s="68" t="s">
        <v>728</v>
      </c>
      <c r="D1461" s="132">
        <v>0.16399999999999998</v>
      </c>
      <c r="E1461" s="9"/>
      <c r="F1461" s="9"/>
      <c r="G1461" s="9"/>
      <c r="H1461" s="9"/>
      <c r="I1461" s="9"/>
    </row>
    <row r="1462" spans="1:9">
      <c r="A1462" s="108">
        <v>5</v>
      </c>
      <c r="B1462" s="66" t="s">
        <v>824</v>
      </c>
      <c r="C1462" s="68" t="s">
        <v>728</v>
      </c>
      <c r="D1462" s="132">
        <v>0.29799999999999999</v>
      </c>
      <c r="E1462" s="9"/>
      <c r="F1462" s="9"/>
      <c r="G1462" s="9"/>
      <c r="H1462" s="9"/>
      <c r="I1462" s="9"/>
    </row>
    <row r="1463" spans="1:9">
      <c r="A1463" s="108" t="s">
        <v>805</v>
      </c>
      <c r="B1463" s="66" t="s">
        <v>824</v>
      </c>
      <c r="C1463" s="68" t="s">
        <v>728</v>
      </c>
      <c r="D1463" s="132">
        <v>0.252</v>
      </c>
      <c r="E1463" s="9"/>
      <c r="F1463" s="9"/>
      <c r="G1463" s="9"/>
      <c r="H1463" s="9"/>
      <c r="I1463" s="9"/>
    </row>
    <row r="1464" spans="1:9">
      <c r="A1464" s="138" t="s">
        <v>479</v>
      </c>
      <c r="B1464" s="66" t="s">
        <v>824</v>
      </c>
      <c r="C1464" s="68" t="s">
        <v>728</v>
      </c>
      <c r="D1464" s="91">
        <v>1085</v>
      </c>
      <c r="E1464" s="9"/>
      <c r="F1464" s="9"/>
      <c r="G1464" s="9"/>
      <c r="H1464" s="9"/>
      <c r="I1464" s="9"/>
    </row>
    <row r="1465" spans="1:9">
      <c r="A1465" s="138"/>
      <c r="B1465" s="66" t="s">
        <v>824</v>
      </c>
      <c r="C1465" s="68" t="s">
        <v>728</v>
      </c>
      <c r="D1465" s="133"/>
      <c r="E1465" s="9"/>
      <c r="F1465" s="9"/>
      <c r="G1465" s="9"/>
      <c r="H1465" s="9"/>
      <c r="I1465" s="9"/>
    </row>
    <row r="1466" spans="1:9">
      <c r="A1466" s="45" t="s">
        <v>822</v>
      </c>
      <c r="B1466" s="66" t="s">
        <v>824</v>
      </c>
      <c r="C1466" s="68" t="s">
        <v>728</v>
      </c>
      <c r="D1466" s="133"/>
      <c r="E1466" s="9"/>
      <c r="F1466" s="9"/>
      <c r="G1466" s="9"/>
      <c r="H1466" s="9"/>
      <c r="I1466" s="9"/>
    </row>
    <row r="1467" spans="1:9">
      <c r="A1467" s="108" t="s">
        <v>804</v>
      </c>
      <c r="B1467" s="66" t="s">
        <v>824</v>
      </c>
      <c r="C1467" s="68" t="s">
        <v>728</v>
      </c>
      <c r="D1467" s="132">
        <v>0.76800000000000002</v>
      </c>
      <c r="E1467" s="9"/>
      <c r="F1467" s="9"/>
      <c r="G1467" s="9"/>
      <c r="H1467" s="9"/>
      <c r="I1467" s="9"/>
    </row>
    <row r="1468" spans="1:9">
      <c r="A1468" s="108">
        <v>2</v>
      </c>
      <c r="B1468" s="66" t="s">
        <v>824</v>
      </c>
      <c r="C1468" s="68" t="s">
        <v>728</v>
      </c>
      <c r="D1468" s="132">
        <v>9.6199999999999994E-2</v>
      </c>
      <c r="E1468" s="9"/>
      <c r="F1468" s="9"/>
      <c r="G1468" s="9"/>
      <c r="H1468" s="9"/>
      <c r="I1468" s="9"/>
    </row>
    <row r="1469" spans="1:9">
      <c r="A1469" s="108">
        <v>3</v>
      </c>
      <c r="B1469" s="66" t="s">
        <v>824</v>
      </c>
      <c r="C1469" s="68" t="s">
        <v>728</v>
      </c>
      <c r="D1469" s="132">
        <v>5.9699999999999996E-2</v>
      </c>
      <c r="E1469" s="9"/>
      <c r="F1469" s="9"/>
      <c r="G1469" s="9"/>
      <c r="H1469" s="9"/>
      <c r="I1469" s="9"/>
    </row>
    <row r="1470" spans="1:9">
      <c r="A1470" s="108">
        <v>4</v>
      </c>
      <c r="B1470" s="66" t="s">
        <v>824</v>
      </c>
      <c r="C1470" s="68" t="s">
        <v>728</v>
      </c>
      <c r="D1470" s="132">
        <v>2.07E-2</v>
      </c>
      <c r="E1470" s="9"/>
      <c r="F1470" s="9"/>
      <c r="G1470" s="9"/>
      <c r="H1470" s="9"/>
      <c r="I1470" s="9"/>
    </row>
    <row r="1471" spans="1:9">
      <c r="A1471" s="108">
        <v>5</v>
      </c>
      <c r="B1471" s="66" t="s">
        <v>824</v>
      </c>
      <c r="C1471" s="68" t="s">
        <v>728</v>
      </c>
      <c r="D1471" s="132">
        <v>3.1400000000000004E-2</v>
      </c>
      <c r="E1471" s="9"/>
      <c r="F1471" s="9"/>
      <c r="G1471" s="9"/>
      <c r="H1471" s="9"/>
      <c r="I1471" s="9"/>
    </row>
    <row r="1472" spans="1:9">
      <c r="A1472" s="108" t="s">
        <v>805</v>
      </c>
      <c r="B1472" s="66" t="s">
        <v>824</v>
      </c>
      <c r="C1472" s="68" t="s">
        <v>728</v>
      </c>
      <c r="D1472" s="132">
        <v>2.3599999999999999E-2</v>
      </c>
      <c r="E1472" s="9"/>
      <c r="F1472" s="9"/>
      <c r="G1472" s="9"/>
      <c r="H1472" s="9"/>
      <c r="I1472" s="9"/>
    </row>
    <row r="1473" spans="1:9">
      <c r="A1473" s="138" t="s">
        <v>479</v>
      </c>
      <c r="B1473" s="66" t="s">
        <v>824</v>
      </c>
      <c r="C1473" s="68" t="s">
        <v>728</v>
      </c>
      <c r="D1473" s="91">
        <v>994</v>
      </c>
      <c r="E1473" s="9"/>
      <c r="F1473" s="9"/>
      <c r="G1473" s="9"/>
      <c r="H1473" s="9"/>
      <c r="I1473" s="9"/>
    </row>
    <row r="1474" spans="1:9">
      <c r="A1474" s="138"/>
      <c r="B1474" s="66" t="s">
        <v>824</v>
      </c>
      <c r="C1474" s="68" t="s">
        <v>728</v>
      </c>
      <c r="D1474" s="133"/>
      <c r="E1474" s="9"/>
      <c r="F1474" s="9"/>
      <c r="G1474" s="9"/>
      <c r="H1474" s="9"/>
      <c r="I1474" s="9"/>
    </row>
    <row r="1475" spans="1:9">
      <c r="A1475" s="45" t="s">
        <v>823</v>
      </c>
      <c r="B1475" s="66" t="s">
        <v>824</v>
      </c>
      <c r="C1475" s="68" t="s">
        <v>728</v>
      </c>
      <c r="D1475" s="133"/>
      <c r="E1475" s="9"/>
      <c r="F1475" s="9"/>
      <c r="G1475" s="9"/>
      <c r="H1475" s="9"/>
      <c r="I1475" s="9"/>
    </row>
    <row r="1476" spans="1:9">
      <c r="A1476" s="108" t="s">
        <v>804</v>
      </c>
      <c r="B1476" s="66" t="s">
        <v>824</v>
      </c>
      <c r="C1476" s="68" t="s">
        <v>728</v>
      </c>
      <c r="D1476" s="132">
        <v>0.81200000000000006</v>
      </c>
      <c r="E1476" s="9"/>
      <c r="F1476" s="9"/>
      <c r="G1476" s="9"/>
      <c r="H1476" s="9"/>
      <c r="I1476" s="9"/>
    </row>
    <row r="1477" spans="1:9">
      <c r="A1477" s="108">
        <v>2</v>
      </c>
      <c r="B1477" s="66" t="s">
        <v>824</v>
      </c>
      <c r="C1477" s="68" t="s">
        <v>728</v>
      </c>
      <c r="D1477" s="132">
        <v>6.7599999999999993E-2</v>
      </c>
      <c r="E1477" s="9"/>
      <c r="F1477" s="9"/>
      <c r="G1477" s="9"/>
      <c r="H1477" s="9"/>
      <c r="I1477" s="9"/>
    </row>
    <row r="1478" spans="1:9">
      <c r="A1478" s="108">
        <v>3</v>
      </c>
      <c r="B1478" s="66" t="s">
        <v>824</v>
      </c>
      <c r="C1478" s="68" t="s">
        <v>728</v>
      </c>
      <c r="D1478" s="132">
        <v>4.7100000000000003E-2</v>
      </c>
      <c r="E1478" s="9"/>
      <c r="F1478" s="9"/>
      <c r="G1478" s="9"/>
      <c r="H1478" s="9"/>
      <c r="I1478" s="9"/>
    </row>
    <row r="1479" spans="1:9">
      <c r="A1479" s="108">
        <v>4</v>
      </c>
      <c r="B1479" s="66" t="s">
        <v>824</v>
      </c>
      <c r="C1479" s="68" t="s">
        <v>728</v>
      </c>
      <c r="D1479" s="132">
        <v>1.9699999999999999E-2</v>
      </c>
      <c r="E1479" s="9"/>
      <c r="F1479" s="9"/>
      <c r="G1479" s="9"/>
      <c r="H1479" s="9"/>
      <c r="I1479" s="9"/>
    </row>
    <row r="1480" spans="1:9">
      <c r="A1480" s="108">
        <v>5</v>
      </c>
      <c r="B1480" s="66" t="s">
        <v>824</v>
      </c>
      <c r="C1480" s="68" t="s">
        <v>728</v>
      </c>
      <c r="D1480" s="132">
        <v>2.06E-2</v>
      </c>
      <c r="E1480" s="9"/>
      <c r="F1480" s="9"/>
      <c r="G1480" s="9"/>
      <c r="H1480" s="9"/>
      <c r="I1480" s="9"/>
    </row>
    <row r="1481" spans="1:9">
      <c r="A1481" s="108" t="s">
        <v>805</v>
      </c>
      <c r="B1481" s="66" t="s">
        <v>824</v>
      </c>
      <c r="C1481" s="68" t="s">
        <v>728</v>
      </c>
      <c r="D1481" s="132">
        <v>3.32E-2</v>
      </c>
      <c r="E1481" s="9"/>
      <c r="F1481" s="9"/>
      <c r="G1481" s="9"/>
      <c r="H1481" s="9"/>
      <c r="I1481" s="9"/>
    </row>
    <row r="1482" spans="1:9">
      <c r="A1482" s="138" t="s">
        <v>479</v>
      </c>
      <c r="B1482" s="66" t="s">
        <v>824</v>
      </c>
      <c r="C1482" s="68" t="s">
        <v>728</v>
      </c>
      <c r="D1482" s="133">
        <v>988</v>
      </c>
      <c r="E1482" s="9"/>
      <c r="F1482" s="9"/>
      <c r="G1482" s="9"/>
      <c r="H1482" s="9"/>
      <c r="I1482" s="9"/>
    </row>
    <row r="1483" spans="1:9">
      <c r="A1483" s="138"/>
      <c r="B1483" s="66" t="s">
        <v>824</v>
      </c>
      <c r="C1483" s="68" t="s">
        <v>728</v>
      </c>
      <c r="D1483" s="133"/>
      <c r="E1483" s="9"/>
      <c r="F1483" s="9"/>
      <c r="G1483" s="9"/>
      <c r="H1483" s="9"/>
      <c r="I1483" s="9"/>
    </row>
    <row r="1484" spans="1:9">
      <c r="A1484" s="138"/>
      <c r="B1484" s="66" t="s">
        <v>824</v>
      </c>
      <c r="C1484" s="68" t="s">
        <v>728</v>
      </c>
      <c r="D1484" s="133"/>
      <c r="E1484" s="9"/>
      <c r="F1484" s="9"/>
      <c r="G1484" s="9"/>
      <c r="H1484" s="9"/>
      <c r="I1484" s="9"/>
    </row>
    <row r="1485" spans="1:9">
      <c r="A1485" s="136" t="s">
        <v>696</v>
      </c>
      <c r="B1485" s="66" t="s">
        <v>824</v>
      </c>
      <c r="C1485" s="68" t="s">
        <v>728</v>
      </c>
      <c r="D1485" s="131"/>
      <c r="E1485" s="9"/>
      <c r="F1485" s="9"/>
      <c r="G1485" s="9"/>
      <c r="H1485" s="9"/>
      <c r="I1485" s="9"/>
    </row>
    <row r="1486" spans="1:9">
      <c r="A1486" s="136"/>
      <c r="B1486" s="66" t="s">
        <v>824</v>
      </c>
      <c r="C1486" s="68" t="s">
        <v>728</v>
      </c>
      <c r="D1486" s="131"/>
      <c r="E1486" s="9"/>
      <c r="F1486" s="9"/>
      <c r="G1486" s="9"/>
      <c r="H1486" s="9"/>
      <c r="I1486" s="9"/>
    </row>
    <row r="1487" spans="1:9">
      <c r="A1487" s="45" t="s">
        <v>697</v>
      </c>
      <c r="B1487" s="66" t="s">
        <v>824</v>
      </c>
      <c r="C1487" s="68" t="s">
        <v>728</v>
      </c>
      <c r="D1487" s="132">
        <v>0.45700000000000002</v>
      </c>
      <c r="E1487" s="9"/>
      <c r="F1487" s="9"/>
      <c r="G1487" s="9"/>
      <c r="H1487" s="9"/>
      <c r="I1487" s="9"/>
    </row>
    <row r="1488" spans="1:9">
      <c r="A1488" s="138" t="s">
        <v>479</v>
      </c>
      <c r="B1488" s="66" t="s">
        <v>824</v>
      </c>
      <c r="C1488" s="68" t="s">
        <v>728</v>
      </c>
      <c r="D1488" s="91">
        <v>2439</v>
      </c>
      <c r="E1488" s="9"/>
      <c r="F1488" s="9"/>
      <c r="G1488" s="9"/>
      <c r="H1488" s="9"/>
      <c r="I1488" s="9"/>
    </row>
    <row r="1489" spans="1:9">
      <c r="A1489" s="108"/>
      <c r="B1489" s="66" t="s">
        <v>824</v>
      </c>
      <c r="C1489" s="68" t="s">
        <v>728</v>
      </c>
      <c r="D1489" s="134"/>
      <c r="E1489" s="9"/>
      <c r="F1489" s="9"/>
      <c r="G1489" s="9"/>
      <c r="H1489" s="9"/>
      <c r="I1489" s="9"/>
    </row>
    <row r="1490" spans="1:9">
      <c r="A1490" s="45" t="s">
        <v>698</v>
      </c>
      <c r="B1490" s="66" t="s">
        <v>824</v>
      </c>
      <c r="C1490" s="68" t="s">
        <v>728</v>
      </c>
      <c r="D1490" s="133"/>
      <c r="E1490" s="9"/>
      <c r="F1490" s="9"/>
      <c r="G1490" s="9"/>
      <c r="H1490" s="9"/>
      <c r="I1490" s="9"/>
    </row>
    <row r="1491" spans="1:9">
      <c r="A1491" s="140" t="s">
        <v>699</v>
      </c>
      <c r="B1491" s="66" t="s">
        <v>824</v>
      </c>
      <c r="C1491" s="68" t="s">
        <v>728</v>
      </c>
      <c r="D1491" s="132">
        <v>0.215</v>
      </c>
      <c r="E1491" s="9"/>
      <c r="F1491" s="9"/>
      <c r="G1491" s="9"/>
      <c r="H1491" s="9"/>
      <c r="I1491" s="9"/>
    </row>
    <row r="1492" spans="1:9">
      <c r="A1492" s="140" t="s">
        <v>722</v>
      </c>
      <c r="B1492" s="66" t="s">
        <v>824</v>
      </c>
      <c r="C1492" s="68" t="s">
        <v>728</v>
      </c>
      <c r="D1492" s="132">
        <v>0.113</v>
      </c>
      <c r="E1492" s="9"/>
      <c r="F1492" s="9"/>
      <c r="G1492" s="9"/>
      <c r="H1492" s="9"/>
      <c r="I1492" s="9"/>
    </row>
    <row r="1493" spans="1:9">
      <c r="A1493" s="140" t="s">
        <v>723</v>
      </c>
      <c r="B1493" s="66" t="s">
        <v>824</v>
      </c>
      <c r="C1493" s="68" t="s">
        <v>728</v>
      </c>
      <c r="D1493" s="132">
        <v>0.14599999999999999</v>
      </c>
      <c r="E1493" s="9"/>
      <c r="F1493" s="9"/>
      <c r="G1493" s="9"/>
      <c r="H1493" s="9"/>
      <c r="I1493" s="9"/>
    </row>
    <row r="1494" spans="1:9">
      <c r="A1494" s="140" t="s">
        <v>724</v>
      </c>
      <c r="B1494" s="66" t="s">
        <v>824</v>
      </c>
      <c r="C1494" s="68" t="s">
        <v>728</v>
      </c>
      <c r="D1494" s="132">
        <v>3.8800000000000001E-2</v>
      </c>
      <c r="E1494" s="9"/>
      <c r="F1494" s="9"/>
      <c r="G1494" s="9"/>
      <c r="H1494" s="9"/>
      <c r="I1494" s="9"/>
    </row>
    <row r="1495" spans="1:9">
      <c r="A1495" s="140" t="s">
        <v>725</v>
      </c>
      <c r="B1495" s="66" t="s">
        <v>824</v>
      </c>
      <c r="C1495" s="68" t="s">
        <v>728</v>
      </c>
      <c r="D1495" s="132">
        <v>1.3899999999999999E-2</v>
      </c>
      <c r="E1495" s="9"/>
      <c r="F1495" s="9"/>
      <c r="G1495" s="9"/>
      <c r="H1495" s="9"/>
      <c r="I1495" s="9"/>
    </row>
    <row r="1496" spans="1:9">
      <c r="A1496" s="140" t="s">
        <v>726</v>
      </c>
      <c r="B1496" s="66" t="s">
        <v>824</v>
      </c>
      <c r="C1496" s="68" t="s">
        <v>728</v>
      </c>
      <c r="D1496" s="132">
        <v>8.0400000000000003E-3</v>
      </c>
      <c r="E1496" s="9"/>
      <c r="F1496" s="9"/>
      <c r="G1496" s="9"/>
      <c r="H1496" s="9"/>
      <c r="I1496" s="9"/>
    </row>
    <row r="1497" spans="1:9">
      <c r="A1497" s="140" t="s">
        <v>700</v>
      </c>
      <c r="B1497" s="66" t="s">
        <v>824</v>
      </c>
      <c r="C1497" s="68" t="s">
        <v>728</v>
      </c>
      <c r="D1497" s="132">
        <v>0.02</v>
      </c>
      <c r="E1497" s="9"/>
      <c r="F1497" s="9"/>
      <c r="G1497" s="9"/>
      <c r="H1497" s="9"/>
      <c r="I1497" s="9"/>
    </row>
    <row r="1498" spans="1:9">
      <c r="A1498" s="140" t="s">
        <v>701</v>
      </c>
      <c r="B1498" s="66" t="s">
        <v>824</v>
      </c>
      <c r="C1498" s="68" t="s">
        <v>728</v>
      </c>
      <c r="D1498" s="132">
        <v>5.7500000000000002E-2</v>
      </c>
      <c r="E1498" s="9"/>
      <c r="F1498" s="9"/>
      <c r="G1498" s="9"/>
      <c r="H1498" s="9"/>
      <c r="I1498" s="9"/>
    </row>
    <row r="1499" spans="1:9">
      <c r="A1499" s="140" t="s">
        <v>702</v>
      </c>
      <c r="B1499" s="66" t="s">
        <v>824</v>
      </c>
      <c r="C1499" s="68" t="s">
        <v>728</v>
      </c>
      <c r="D1499" s="132">
        <v>3.32E-2</v>
      </c>
      <c r="E1499" s="9"/>
      <c r="F1499" s="9"/>
      <c r="G1499" s="9"/>
      <c r="H1499" s="9"/>
      <c r="I1499" s="9"/>
    </row>
    <row r="1500" spans="1:9">
      <c r="A1500" s="138" t="s">
        <v>479</v>
      </c>
      <c r="B1500" s="66" t="s">
        <v>824</v>
      </c>
      <c r="C1500" s="68" t="s">
        <v>728</v>
      </c>
      <c r="D1500" s="91">
        <v>2439</v>
      </c>
      <c r="E1500" s="9"/>
      <c r="F1500" s="9"/>
      <c r="G1500" s="9"/>
      <c r="H1500" s="9"/>
      <c r="I1500" s="9"/>
    </row>
    <row r="1501" spans="1:9">
      <c r="A1501" s="108"/>
      <c r="B1501" s="66" t="s">
        <v>824</v>
      </c>
      <c r="C1501" s="68" t="s">
        <v>728</v>
      </c>
      <c r="D1501" s="134"/>
      <c r="E1501" s="9"/>
      <c r="F1501" s="9"/>
      <c r="G1501" s="9"/>
      <c r="H1501" s="9"/>
      <c r="I1501" s="9"/>
    </row>
    <row r="1502" spans="1:9">
      <c r="A1502" s="136" t="s">
        <v>703</v>
      </c>
      <c r="B1502" s="66" t="s">
        <v>824</v>
      </c>
      <c r="C1502" s="68" t="s">
        <v>728</v>
      </c>
      <c r="D1502" s="131"/>
      <c r="E1502" s="9"/>
      <c r="F1502" s="9"/>
      <c r="G1502" s="9"/>
      <c r="H1502" s="9"/>
      <c r="I1502" s="9"/>
    </row>
    <row r="1503" spans="1:9">
      <c r="A1503" s="136"/>
      <c r="B1503" s="66" t="s">
        <v>824</v>
      </c>
      <c r="C1503" s="68" t="s">
        <v>728</v>
      </c>
      <c r="D1503" s="131"/>
      <c r="E1503" s="9"/>
      <c r="F1503" s="9"/>
      <c r="G1503" s="9"/>
      <c r="H1503" s="9"/>
      <c r="I1503" s="9"/>
    </row>
    <row r="1504" spans="1:9">
      <c r="A1504" s="45" t="s">
        <v>704</v>
      </c>
      <c r="B1504" s="66" t="s">
        <v>824</v>
      </c>
      <c r="C1504" s="68" t="s">
        <v>728</v>
      </c>
      <c r="D1504" s="132">
        <v>0.18300000000000002</v>
      </c>
      <c r="E1504" s="9"/>
      <c r="F1504" s="9"/>
      <c r="G1504" s="9"/>
      <c r="H1504" s="9"/>
      <c r="I1504" s="9"/>
    </row>
    <row r="1505" spans="1:9">
      <c r="A1505" s="138" t="s">
        <v>479</v>
      </c>
      <c r="B1505" s="66" t="s">
        <v>824</v>
      </c>
      <c r="C1505" s="68" t="s">
        <v>728</v>
      </c>
      <c r="D1505" s="91">
        <v>2439</v>
      </c>
      <c r="E1505" s="9"/>
      <c r="F1505" s="9"/>
      <c r="G1505" s="9"/>
      <c r="H1505" s="9"/>
      <c r="I1505" s="9"/>
    </row>
    <row r="1506" spans="1:9">
      <c r="A1506" s="108"/>
      <c r="B1506" s="66" t="s">
        <v>824</v>
      </c>
      <c r="C1506" s="68" t="s">
        <v>728</v>
      </c>
      <c r="D1506" s="134"/>
      <c r="E1506" s="9"/>
      <c r="F1506" s="9"/>
      <c r="G1506" s="9"/>
      <c r="H1506" s="9"/>
      <c r="I1506" s="9"/>
    </row>
    <row r="1507" spans="1:9">
      <c r="A1507" s="45" t="s">
        <v>705</v>
      </c>
      <c r="B1507" s="66" t="s">
        <v>824</v>
      </c>
      <c r="C1507" s="68" t="s">
        <v>728</v>
      </c>
      <c r="D1507" s="133"/>
      <c r="E1507" s="9"/>
      <c r="F1507" s="9"/>
      <c r="G1507" s="9"/>
      <c r="H1507" s="9"/>
      <c r="I1507" s="9"/>
    </row>
    <row r="1508" spans="1:9">
      <c r="A1508" s="140" t="s">
        <v>706</v>
      </c>
      <c r="B1508" s="66" t="s">
        <v>824</v>
      </c>
      <c r="C1508" s="68" t="s">
        <v>728</v>
      </c>
      <c r="D1508" s="132">
        <v>8.5900000000000004E-2</v>
      </c>
      <c r="E1508" s="9"/>
      <c r="F1508" s="9"/>
      <c r="G1508" s="9"/>
      <c r="H1508" s="9"/>
      <c r="I1508" s="9"/>
    </row>
    <row r="1509" spans="1:9">
      <c r="A1509" s="140" t="s">
        <v>707</v>
      </c>
      <c r="B1509" s="66" t="s">
        <v>824</v>
      </c>
      <c r="C1509" s="68" t="s">
        <v>728</v>
      </c>
      <c r="D1509" s="132">
        <v>4.7499999999999999E-3</v>
      </c>
      <c r="E1509" s="9"/>
      <c r="F1509" s="9"/>
      <c r="G1509" s="9"/>
      <c r="H1509" s="9"/>
      <c r="I1509" s="9"/>
    </row>
    <row r="1510" spans="1:9">
      <c r="A1510" s="140" t="s">
        <v>708</v>
      </c>
      <c r="B1510" s="66" t="s">
        <v>824</v>
      </c>
      <c r="C1510" s="68" t="s">
        <v>728</v>
      </c>
      <c r="D1510" s="132">
        <v>8.0600000000000012E-3</v>
      </c>
      <c r="E1510" s="9"/>
      <c r="F1510" s="9"/>
      <c r="G1510" s="9"/>
      <c r="H1510" s="9"/>
      <c r="I1510" s="9"/>
    </row>
    <row r="1511" spans="1:9">
      <c r="A1511" s="140" t="s">
        <v>709</v>
      </c>
      <c r="B1511" s="66" t="s">
        <v>824</v>
      </c>
      <c r="C1511" s="68" t="s">
        <v>728</v>
      </c>
      <c r="D1511" s="132">
        <v>2.32E-3</v>
      </c>
      <c r="E1511" s="9"/>
      <c r="F1511" s="9"/>
      <c r="G1511" s="9"/>
      <c r="H1511" s="9"/>
      <c r="I1511" s="9"/>
    </row>
    <row r="1512" spans="1:9">
      <c r="A1512" s="140" t="s">
        <v>710</v>
      </c>
      <c r="B1512" s="66" t="s">
        <v>824</v>
      </c>
      <c r="C1512" s="68" t="s">
        <v>728</v>
      </c>
      <c r="D1512" s="132">
        <v>4.9000000000000002E-2</v>
      </c>
      <c r="E1512" s="9"/>
      <c r="F1512" s="9"/>
      <c r="G1512" s="9"/>
      <c r="H1512" s="9"/>
      <c r="I1512" s="9"/>
    </row>
    <row r="1513" spans="1:9">
      <c r="A1513" s="140" t="s">
        <v>711</v>
      </c>
      <c r="B1513" s="66" t="s">
        <v>824</v>
      </c>
      <c r="C1513" s="68" t="s">
        <v>728</v>
      </c>
      <c r="D1513" s="132">
        <v>2.8399999999999996E-3</v>
      </c>
      <c r="E1513" s="9"/>
      <c r="F1513" s="9"/>
      <c r="G1513" s="9"/>
      <c r="H1513" s="9"/>
      <c r="I1513" s="9"/>
    </row>
    <row r="1514" spans="1:9">
      <c r="A1514" s="140" t="s">
        <v>712</v>
      </c>
      <c r="B1514" s="66" t="s">
        <v>824</v>
      </c>
      <c r="C1514" s="68" t="s">
        <v>728</v>
      </c>
      <c r="D1514" s="132">
        <v>7.0399999999999994E-3</v>
      </c>
      <c r="E1514" s="9"/>
      <c r="F1514" s="9"/>
      <c r="G1514" s="9"/>
      <c r="H1514" s="9"/>
      <c r="I1514" s="9"/>
    </row>
    <row r="1515" spans="1:9">
      <c r="A1515" s="140" t="s">
        <v>285</v>
      </c>
      <c r="B1515" s="66" t="s">
        <v>824</v>
      </c>
      <c r="C1515" s="68" t="s">
        <v>728</v>
      </c>
      <c r="D1515" s="132">
        <v>6.6600000000000006E-2</v>
      </c>
      <c r="E1515" s="9"/>
      <c r="F1515" s="9"/>
      <c r="G1515" s="9"/>
      <c r="H1515" s="9"/>
      <c r="I1515" s="9"/>
    </row>
    <row r="1516" spans="1:9">
      <c r="A1516" s="138" t="s">
        <v>479</v>
      </c>
      <c r="B1516" s="66" t="s">
        <v>824</v>
      </c>
      <c r="C1516" s="68" t="s">
        <v>728</v>
      </c>
      <c r="D1516" s="91">
        <v>2439</v>
      </c>
      <c r="E1516" s="9"/>
      <c r="F1516" s="9"/>
      <c r="G1516" s="9"/>
      <c r="H1516" s="9"/>
      <c r="I1516" s="9"/>
    </row>
    <row r="1517" spans="1:9">
      <c r="A1517" s="108"/>
      <c r="B1517" s="66" t="s">
        <v>824</v>
      </c>
      <c r="C1517" s="68" t="s">
        <v>728</v>
      </c>
      <c r="D1517" s="134"/>
      <c r="E1517" s="9"/>
      <c r="F1517" s="9"/>
      <c r="G1517" s="9"/>
      <c r="H1517" s="9"/>
      <c r="I1517" s="9"/>
    </row>
    <row r="1518" spans="1:9">
      <c r="A1518" s="108"/>
      <c r="B1518" s="66" t="s">
        <v>824</v>
      </c>
      <c r="C1518" s="68" t="s">
        <v>728</v>
      </c>
      <c r="D1518" s="134"/>
      <c r="E1518" s="9"/>
      <c r="F1518" s="9"/>
      <c r="G1518" s="9"/>
      <c r="H1518" s="9"/>
      <c r="I1518" s="9"/>
    </row>
    <row r="1519" spans="1:9">
      <c r="A1519" s="136" t="s">
        <v>713</v>
      </c>
      <c r="B1519" s="66" t="s">
        <v>824</v>
      </c>
      <c r="C1519" s="68" t="s">
        <v>728</v>
      </c>
      <c r="D1519" s="131"/>
      <c r="E1519" s="9"/>
      <c r="F1519" s="9"/>
      <c r="G1519" s="9"/>
      <c r="H1519" s="9"/>
      <c r="I1519" s="9"/>
    </row>
    <row r="1520" spans="1:9">
      <c r="A1520" s="136"/>
      <c r="B1520" s="66" t="s">
        <v>824</v>
      </c>
      <c r="C1520" s="68" t="s">
        <v>728</v>
      </c>
      <c r="D1520" s="131"/>
      <c r="E1520" s="9"/>
      <c r="F1520" s="9"/>
      <c r="G1520" s="9"/>
      <c r="H1520" s="9"/>
      <c r="I1520" s="9"/>
    </row>
    <row r="1521" spans="1:9">
      <c r="A1521" s="45" t="s">
        <v>714</v>
      </c>
      <c r="B1521" s="66" t="s">
        <v>824</v>
      </c>
      <c r="C1521" s="68" t="s">
        <v>728</v>
      </c>
      <c r="D1521" s="132">
        <v>0.50900000000000001</v>
      </c>
      <c r="E1521" s="9"/>
      <c r="F1521" s="9"/>
      <c r="G1521" s="9"/>
      <c r="H1521" s="9"/>
      <c r="I1521" s="9"/>
    </row>
    <row r="1522" spans="1:9">
      <c r="A1522" s="138" t="s">
        <v>479</v>
      </c>
      <c r="B1522" s="66" t="s">
        <v>824</v>
      </c>
      <c r="C1522" s="68" t="s">
        <v>728</v>
      </c>
      <c r="D1522" s="91">
        <v>2439</v>
      </c>
      <c r="E1522" s="9"/>
      <c r="F1522" s="9"/>
      <c r="G1522" s="9"/>
      <c r="H1522" s="9"/>
      <c r="I1522" s="9"/>
    </row>
    <row r="1523" spans="1:9">
      <c r="A1523" s="138"/>
      <c r="B1523" s="66" t="s">
        <v>824</v>
      </c>
      <c r="C1523" s="68" t="s">
        <v>728</v>
      </c>
      <c r="D1523" s="91"/>
      <c r="E1523" s="9"/>
      <c r="F1523" s="9"/>
      <c r="G1523" s="9"/>
      <c r="H1523" s="9"/>
      <c r="I1523" s="9"/>
    </row>
    <row r="1524" spans="1:9">
      <c r="A1524" s="138"/>
      <c r="B1524" s="66" t="s">
        <v>824</v>
      </c>
      <c r="C1524" s="68" t="s">
        <v>728</v>
      </c>
      <c r="D1524" s="91"/>
      <c r="E1524" s="9"/>
      <c r="F1524" s="9"/>
      <c r="G1524" s="9"/>
      <c r="H1524" s="9"/>
      <c r="I1524" s="9"/>
    </row>
    <row r="1525" spans="1:9">
      <c r="A1525" s="136" t="s">
        <v>715</v>
      </c>
      <c r="B1525" s="66" t="s">
        <v>824</v>
      </c>
      <c r="C1525" s="68" t="s">
        <v>728</v>
      </c>
      <c r="D1525" s="131"/>
      <c r="E1525" s="9"/>
      <c r="F1525" s="9"/>
      <c r="G1525" s="9"/>
      <c r="H1525" s="9"/>
      <c r="I1525" s="9"/>
    </row>
    <row r="1526" spans="1:9">
      <c r="A1526" s="108"/>
      <c r="B1526" s="66" t="s">
        <v>824</v>
      </c>
      <c r="C1526" s="68" t="s">
        <v>728</v>
      </c>
      <c r="D1526" s="9"/>
      <c r="E1526" s="9"/>
      <c r="F1526" s="9"/>
      <c r="G1526" s="9"/>
      <c r="H1526" s="9"/>
      <c r="I1526" s="9"/>
    </row>
    <row r="1527" spans="1:9" ht="36">
      <c r="A1527" s="45" t="s">
        <v>727</v>
      </c>
      <c r="B1527" s="66" t="s">
        <v>824</v>
      </c>
      <c r="C1527" s="68" t="s">
        <v>728</v>
      </c>
      <c r="D1527" s="132">
        <v>0.127</v>
      </c>
      <c r="E1527" s="9"/>
      <c r="F1527" s="9"/>
      <c r="G1527" s="9"/>
      <c r="H1527" s="9"/>
      <c r="I1527" s="9"/>
    </row>
    <row r="1528" spans="1:9">
      <c r="A1528" s="138" t="s">
        <v>479</v>
      </c>
      <c r="B1528" s="66" t="s">
        <v>824</v>
      </c>
      <c r="C1528" s="68" t="s">
        <v>728</v>
      </c>
      <c r="D1528" s="91">
        <v>2285</v>
      </c>
      <c r="E1528" s="9"/>
      <c r="F1528" s="9"/>
      <c r="G1528" s="9"/>
      <c r="H1528" s="9"/>
      <c r="I1528" s="9"/>
    </row>
    <row r="1529" spans="1:9">
      <c r="G1529" s="90"/>
      <c r="H1529" s="90"/>
      <c r="I1529" s="90"/>
    </row>
    <row r="1530" spans="1:9">
      <c r="G1530" s="90"/>
      <c r="H1530" s="90"/>
      <c r="I1530" s="90"/>
    </row>
    <row r="1531" spans="1:9">
      <c r="A1531" s="108" t="s">
        <v>876</v>
      </c>
      <c r="D1531" s="130" t="s">
        <v>876</v>
      </c>
      <c r="E1531" s="9"/>
      <c r="F1531" s="9"/>
      <c r="G1531" s="9"/>
      <c r="H1531" s="9"/>
      <c r="I1531" s="9"/>
    </row>
    <row r="1532" spans="1:9">
      <c r="A1532" s="108"/>
      <c r="D1532" s="9"/>
      <c r="E1532" s="9"/>
      <c r="F1532" s="9"/>
      <c r="G1532" s="9"/>
      <c r="H1532" s="9"/>
      <c r="I1532" s="9"/>
    </row>
    <row r="1533" spans="1:9">
      <c r="A1533" s="108"/>
      <c r="D1533" s="9"/>
      <c r="E1533" s="9"/>
      <c r="F1533" s="9"/>
      <c r="G1533" s="9"/>
      <c r="H1533" s="9"/>
      <c r="I1533" s="9"/>
    </row>
    <row r="1534" spans="1:9">
      <c r="A1534" s="136" t="s">
        <v>477</v>
      </c>
      <c r="B1534" s="66" t="s">
        <v>875</v>
      </c>
      <c r="C1534" s="68" t="s">
        <v>728</v>
      </c>
      <c r="D1534" s="131"/>
      <c r="E1534" s="9"/>
      <c r="F1534" s="9"/>
      <c r="G1534" s="9"/>
      <c r="H1534" s="9"/>
      <c r="I1534" s="9"/>
    </row>
    <row r="1535" spans="1:9">
      <c r="A1535" s="137"/>
      <c r="B1535" s="66" t="s">
        <v>875</v>
      </c>
      <c r="C1535" s="68" t="s">
        <v>728</v>
      </c>
      <c r="D1535" s="9"/>
      <c r="E1535" s="9"/>
      <c r="F1535" s="9"/>
      <c r="G1535" s="9"/>
      <c r="H1535" s="9"/>
      <c r="I1535" s="9"/>
    </row>
    <row r="1536" spans="1:9">
      <c r="A1536" s="45" t="s">
        <v>478</v>
      </c>
      <c r="B1536" s="66" t="s">
        <v>875</v>
      </c>
      <c r="C1536" s="68" t="s">
        <v>728</v>
      </c>
      <c r="D1536" s="9"/>
      <c r="E1536" s="9"/>
      <c r="F1536" s="9"/>
      <c r="G1536" s="9"/>
      <c r="H1536" s="9"/>
      <c r="I1536" s="9"/>
    </row>
    <row r="1537" spans="1:9">
      <c r="A1537" s="108" t="s">
        <v>227</v>
      </c>
      <c r="B1537" s="66" t="s">
        <v>875</v>
      </c>
      <c r="C1537" s="68" t="s">
        <v>728</v>
      </c>
      <c r="D1537" s="143">
        <v>0.433</v>
      </c>
      <c r="E1537" s="9"/>
      <c r="F1537" s="9"/>
      <c r="G1537" s="9"/>
      <c r="H1537" s="9"/>
      <c r="I1537" s="9"/>
    </row>
    <row r="1538" spans="1:9">
      <c r="A1538" s="108" t="s">
        <v>228</v>
      </c>
      <c r="B1538" s="66" t="s">
        <v>875</v>
      </c>
      <c r="C1538" s="68" t="s">
        <v>728</v>
      </c>
      <c r="D1538" s="143">
        <v>0.56700000000000006</v>
      </c>
      <c r="E1538" s="9"/>
      <c r="F1538" s="9"/>
      <c r="G1538" s="9"/>
      <c r="H1538" s="9"/>
      <c r="I1538" s="9"/>
    </row>
    <row r="1539" spans="1:9">
      <c r="A1539" s="138" t="s">
        <v>479</v>
      </c>
      <c r="B1539" s="66" t="s">
        <v>875</v>
      </c>
      <c r="C1539" s="68" t="s">
        <v>728</v>
      </c>
      <c r="D1539" s="91">
        <v>325</v>
      </c>
      <c r="E1539" s="9"/>
      <c r="F1539" s="9"/>
      <c r="G1539" s="9"/>
      <c r="H1539" s="9"/>
      <c r="I1539" s="9"/>
    </row>
    <row r="1540" spans="1:9">
      <c r="A1540" s="138"/>
      <c r="B1540" s="66" t="s">
        <v>875</v>
      </c>
      <c r="C1540" s="68" t="s">
        <v>728</v>
      </c>
      <c r="D1540" s="133"/>
      <c r="E1540" s="9"/>
      <c r="F1540" s="9"/>
      <c r="G1540" s="9"/>
      <c r="H1540" s="9"/>
      <c r="I1540" s="9"/>
    </row>
    <row r="1541" spans="1:9">
      <c r="A1541" s="45" t="s">
        <v>480</v>
      </c>
      <c r="B1541" s="66" t="s">
        <v>875</v>
      </c>
      <c r="C1541" s="68" t="s">
        <v>728</v>
      </c>
      <c r="D1541" s="134"/>
      <c r="E1541" s="9"/>
      <c r="F1541" s="9"/>
      <c r="G1541" s="9"/>
      <c r="H1541" s="9"/>
      <c r="I1541" s="9"/>
    </row>
    <row r="1542" spans="1:9">
      <c r="A1542" s="108" t="s">
        <v>481</v>
      </c>
      <c r="B1542" s="66" t="s">
        <v>875</v>
      </c>
      <c r="C1542" s="68" t="s">
        <v>728</v>
      </c>
      <c r="D1542" s="143">
        <v>0.16300000000000001</v>
      </c>
      <c r="E1542" s="9"/>
      <c r="F1542" s="9"/>
      <c r="G1542" s="9"/>
      <c r="H1542" s="9"/>
      <c r="I1542" s="9"/>
    </row>
    <row r="1543" spans="1:9">
      <c r="A1543" s="108" t="s">
        <v>482</v>
      </c>
      <c r="B1543" s="66" t="s">
        <v>875</v>
      </c>
      <c r="C1543" s="68" t="s">
        <v>728</v>
      </c>
      <c r="D1543" s="143">
        <v>0.17699999999999999</v>
      </c>
      <c r="E1543" s="9"/>
      <c r="F1543" s="9"/>
      <c r="G1543" s="9"/>
      <c r="H1543" s="9"/>
      <c r="I1543" s="9"/>
    </row>
    <row r="1544" spans="1:9">
      <c r="A1544" s="108" t="s">
        <v>483</v>
      </c>
      <c r="B1544" s="66" t="s">
        <v>875</v>
      </c>
      <c r="C1544" s="68" t="s">
        <v>728</v>
      </c>
      <c r="D1544" s="143">
        <v>0.193</v>
      </c>
      <c r="E1544" s="9"/>
      <c r="F1544" s="9"/>
      <c r="G1544" s="9"/>
      <c r="H1544" s="9"/>
      <c r="I1544" s="9"/>
    </row>
    <row r="1545" spans="1:9">
      <c r="A1545" s="108" t="s">
        <v>484</v>
      </c>
      <c r="B1545" s="66" t="s">
        <v>875</v>
      </c>
      <c r="C1545" s="68" t="s">
        <v>728</v>
      </c>
      <c r="D1545" s="143">
        <v>0.191</v>
      </c>
      <c r="E1545" s="9"/>
      <c r="F1545" s="9"/>
      <c r="G1545" s="9"/>
      <c r="H1545" s="9"/>
      <c r="I1545" s="9"/>
    </row>
    <row r="1546" spans="1:9">
      <c r="A1546" s="108" t="s">
        <v>485</v>
      </c>
      <c r="B1546" s="66" t="s">
        <v>875</v>
      </c>
      <c r="C1546" s="68" t="s">
        <v>728</v>
      </c>
      <c r="D1546" s="143">
        <v>0.16600000000000001</v>
      </c>
      <c r="E1546" s="9"/>
      <c r="F1546" s="9"/>
      <c r="G1546" s="9"/>
      <c r="H1546" s="9"/>
      <c r="I1546" s="9"/>
    </row>
    <row r="1547" spans="1:9">
      <c r="A1547" s="108" t="s">
        <v>242</v>
      </c>
      <c r="B1547" s="66" t="s">
        <v>875</v>
      </c>
      <c r="C1547" s="68" t="s">
        <v>728</v>
      </c>
      <c r="D1547" s="143">
        <v>0.111</v>
      </c>
      <c r="E1547" s="9"/>
      <c r="F1547" s="9"/>
      <c r="G1547" s="9"/>
      <c r="H1547" s="9"/>
      <c r="I1547" s="9"/>
    </row>
    <row r="1548" spans="1:9">
      <c r="A1548" s="138" t="s">
        <v>479</v>
      </c>
      <c r="B1548" s="66" t="s">
        <v>875</v>
      </c>
      <c r="C1548" s="68" t="s">
        <v>728</v>
      </c>
      <c r="D1548" s="134">
        <v>325</v>
      </c>
      <c r="E1548" s="9"/>
      <c r="F1548" s="9"/>
      <c r="G1548" s="9"/>
      <c r="H1548" s="9"/>
      <c r="I1548" s="9"/>
    </row>
    <row r="1549" spans="1:9">
      <c r="A1549" s="138"/>
      <c r="B1549" s="66" t="s">
        <v>875</v>
      </c>
      <c r="C1549" s="68" t="s">
        <v>728</v>
      </c>
      <c r="D1549" s="133"/>
      <c r="E1549" s="9"/>
      <c r="F1549" s="9"/>
      <c r="G1549" s="9"/>
      <c r="H1549" s="9"/>
      <c r="I1549" s="9"/>
    </row>
    <row r="1550" spans="1:9">
      <c r="A1550" s="138"/>
      <c r="B1550" s="66" t="s">
        <v>875</v>
      </c>
      <c r="C1550" s="68" t="s">
        <v>728</v>
      </c>
      <c r="D1550" s="147" t="s">
        <v>480</v>
      </c>
      <c r="E1550" s="147"/>
      <c r="F1550" s="147"/>
      <c r="G1550" s="147"/>
      <c r="H1550" s="147"/>
      <c r="I1550" s="147"/>
    </row>
    <row r="1551" spans="1:9">
      <c r="A1551" s="45" t="s">
        <v>478</v>
      </c>
      <c r="B1551" s="66" t="s">
        <v>875</v>
      </c>
      <c r="C1551" s="68" t="s">
        <v>728</v>
      </c>
      <c r="D1551" s="97" t="s">
        <v>481</v>
      </c>
      <c r="E1551" s="97" t="s">
        <v>482</v>
      </c>
      <c r="F1551" s="97" t="s">
        <v>483</v>
      </c>
      <c r="G1551" s="97" t="s">
        <v>484</v>
      </c>
      <c r="H1551" s="97" t="s">
        <v>485</v>
      </c>
      <c r="I1551" s="97" t="s">
        <v>242</v>
      </c>
    </row>
    <row r="1552" spans="1:9">
      <c r="A1552" s="108" t="s">
        <v>227</v>
      </c>
      <c r="B1552" s="66" t="s">
        <v>875</v>
      </c>
      <c r="C1552" s="68" t="s">
        <v>728</v>
      </c>
      <c r="D1552" s="143">
        <v>0.504</v>
      </c>
      <c r="E1552" s="143">
        <v>0.53</v>
      </c>
      <c r="F1552" s="143">
        <v>0.39899999999999997</v>
      </c>
      <c r="G1552" s="143">
        <v>0.39900000000000002</v>
      </c>
      <c r="H1552" s="143">
        <v>0.46899999999999997</v>
      </c>
      <c r="I1552" s="143">
        <v>0.23600000000000002</v>
      </c>
    </row>
    <row r="1553" spans="1:9">
      <c r="A1553" s="108" t="s">
        <v>228</v>
      </c>
      <c r="B1553" s="66" t="s">
        <v>875</v>
      </c>
      <c r="C1553" s="68" t="s">
        <v>728</v>
      </c>
      <c r="D1553" s="143">
        <v>0.496</v>
      </c>
      <c r="E1553" s="143">
        <v>0.47</v>
      </c>
      <c r="F1553" s="143">
        <v>0.60099999999999998</v>
      </c>
      <c r="G1553" s="143">
        <v>0.60099999999999998</v>
      </c>
      <c r="H1553" s="143">
        <v>0.53100000000000003</v>
      </c>
      <c r="I1553" s="143">
        <v>0.76400000000000001</v>
      </c>
    </row>
    <row r="1554" spans="1:9">
      <c r="A1554" s="138" t="s">
        <v>479</v>
      </c>
      <c r="B1554" s="66" t="s">
        <v>875</v>
      </c>
      <c r="C1554" s="68" t="s">
        <v>728</v>
      </c>
      <c r="D1554" s="133">
        <v>56</v>
      </c>
      <c r="E1554" s="133">
        <v>60</v>
      </c>
      <c r="F1554" s="133">
        <v>74</v>
      </c>
      <c r="G1554" s="133">
        <v>53</v>
      </c>
      <c r="H1554" s="133">
        <v>50</v>
      </c>
      <c r="I1554" s="133">
        <v>32</v>
      </c>
    </row>
    <row r="1555" spans="1:9">
      <c r="A1555" s="138"/>
      <c r="B1555" s="66" t="s">
        <v>875</v>
      </c>
      <c r="C1555" s="68" t="s">
        <v>728</v>
      </c>
      <c r="D1555" s="133"/>
      <c r="E1555" s="9"/>
      <c r="F1555" s="9"/>
      <c r="G1555" s="9"/>
      <c r="H1555" s="9"/>
      <c r="I1555" s="9"/>
    </row>
    <row r="1556" spans="1:9">
      <c r="A1556" s="45" t="s">
        <v>486</v>
      </c>
      <c r="B1556" s="66" t="s">
        <v>875</v>
      </c>
      <c r="C1556" s="68" t="s">
        <v>728</v>
      </c>
      <c r="D1556" s="134"/>
      <c r="E1556" s="9"/>
      <c r="F1556" s="9"/>
      <c r="G1556" s="9"/>
      <c r="H1556" s="9"/>
      <c r="I1556" s="9"/>
    </row>
    <row r="1557" spans="1:9">
      <c r="A1557" s="108" t="s">
        <v>487</v>
      </c>
      <c r="B1557" s="66" t="s">
        <v>875</v>
      </c>
      <c r="C1557" s="68" t="s">
        <v>728</v>
      </c>
      <c r="D1557" s="143">
        <v>0.94700000000000006</v>
      </c>
      <c r="E1557" s="9"/>
      <c r="F1557" s="9"/>
      <c r="G1557" s="9"/>
      <c r="H1557" s="9"/>
      <c r="I1557" s="9"/>
    </row>
    <row r="1558" spans="1:9">
      <c r="A1558" s="108" t="s">
        <v>488</v>
      </c>
      <c r="B1558" s="66" t="s">
        <v>875</v>
      </c>
      <c r="C1558" s="68" t="s">
        <v>728</v>
      </c>
      <c r="D1558" s="143">
        <v>5.3099999999999994E-2</v>
      </c>
      <c r="E1558" s="9"/>
      <c r="F1558" s="9"/>
      <c r="G1558" s="9"/>
      <c r="H1558" s="9"/>
      <c r="I1558" s="9"/>
    </row>
    <row r="1559" spans="1:9">
      <c r="A1559" s="138" t="s">
        <v>479</v>
      </c>
      <c r="B1559" s="66" t="s">
        <v>875</v>
      </c>
      <c r="C1559" s="68" t="s">
        <v>728</v>
      </c>
      <c r="D1559" s="91">
        <v>325</v>
      </c>
      <c r="E1559" s="9"/>
      <c r="F1559" s="9"/>
      <c r="G1559" s="9"/>
      <c r="H1559" s="9"/>
      <c r="I1559" s="9"/>
    </row>
    <row r="1560" spans="1:9">
      <c r="A1560" s="138"/>
      <c r="B1560" s="66" t="s">
        <v>875</v>
      </c>
      <c r="C1560" s="68" t="s">
        <v>728</v>
      </c>
      <c r="D1560" s="133"/>
      <c r="E1560" s="9"/>
      <c r="F1560" s="9"/>
      <c r="G1560" s="9"/>
      <c r="H1560" s="9"/>
      <c r="I1560" s="9"/>
    </row>
    <row r="1561" spans="1:9">
      <c r="A1561" s="138"/>
      <c r="B1561" s="66" t="s">
        <v>875</v>
      </c>
      <c r="C1561" s="68" t="s">
        <v>728</v>
      </c>
      <c r="D1561" s="147" t="s">
        <v>480</v>
      </c>
      <c r="E1561" s="147"/>
      <c r="F1561" s="147"/>
      <c r="G1561" s="147"/>
      <c r="H1561" s="147"/>
      <c r="I1561" s="147"/>
    </row>
    <row r="1562" spans="1:9">
      <c r="A1562" s="45" t="s">
        <v>486</v>
      </c>
      <c r="B1562" s="66" t="s">
        <v>875</v>
      </c>
      <c r="C1562" s="68" t="s">
        <v>728</v>
      </c>
      <c r="D1562" s="97" t="s">
        <v>481</v>
      </c>
      <c r="E1562" s="97" t="s">
        <v>482</v>
      </c>
      <c r="F1562" s="97" t="s">
        <v>483</v>
      </c>
      <c r="G1562" s="97" t="s">
        <v>484</v>
      </c>
      <c r="H1562" s="97" t="s">
        <v>485</v>
      </c>
      <c r="I1562" s="97" t="s">
        <v>242</v>
      </c>
    </row>
    <row r="1563" spans="1:9">
      <c r="A1563" s="108" t="s">
        <v>487</v>
      </c>
      <c r="B1563" s="66" t="s">
        <v>875</v>
      </c>
      <c r="C1563" s="68" t="s">
        <v>728</v>
      </c>
      <c r="D1563" s="143">
        <v>1</v>
      </c>
      <c r="E1563" s="143">
        <v>0.9840000000000001</v>
      </c>
      <c r="F1563" s="143">
        <v>0.92400000000000004</v>
      </c>
      <c r="G1563" s="143">
        <v>0.86499999999999999</v>
      </c>
      <c r="H1563" s="143">
        <v>0.94</v>
      </c>
      <c r="I1563" s="143">
        <v>1</v>
      </c>
    </row>
    <row r="1564" spans="1:9">
      <c r="A1564" s="108" t="s">
        <v>488</v>
      </c>
      <c r="B1564" s="66" t="s">
        <v>875</v>
      </c>
      <c r="C1564" s="68" t="s">
        <v>728</v>
      </c>
      <c r="D1564" s="143">
        <v>0</v>
      </c>
      <c r="E1564" s="143">
        <v>1.6E-2</v>
      </c>
      <c r="F1564" s="143">
        <v>7.6200000000000004E-2</v>
      </c>
      <c r="G1564" s="143">
        <v>0.13500000000000001</v>
      </c>
      <c r="H1564" s="143">
        <v>5.96E-2</v>
      </c>
      <c r="I1564" s="143">
        <v>0</v>
      </c>
    </row>
    <row r="1565" spans="1:9">
      <c r="A1565" s="138" t="s">
        <v>479</v>
      </c>
      <c r="B1565" s="66" t="s">
        <v>875</v>
      </c>
      <c r="C1565" s="68" t="s">
        <v>728</v>
      </c>
      <c r="D1565" s="133">
        <v>56</v>
      </c>
      <c r="E1565" s="133">
        <v>60</v>
      </c>
      <c r="F1565" s="133">
        <v>74</v>
      </c>
      <c r="G1565" s="133">
        <v>53</v>
      </c>
      <c r="H1565" s="133">
        <v>50</v>
      </c>
      <c r="I1565" s="133">
        <v>32</v>
      </c>
    </row>
    <row r="1566" spans="1:9">
      <c r="A1566" s="138"/>
      <c r="B1566" s="66" t="s">
        <v>875</v>
      </c>
      <c r="C1566" s="68" t="s">
        <v>728</v>
      </c>
      <c r="D1566" s="134"/>
      <c r="E1566" s="9"/>
      <c r="F1566" s="9"/>
      <c r="G1566" s="9"/>
      <c r="H1566" s="9"/>
      <c r="I1566" s="9"/>
    </row>
    <row r="1567" spans="1:9">
      <c r="A1567" s="45" t="s">
        <v>489</v>
      </c>
      <c r="B1567" s="66" t="s">
        <v>875</v>
      </c>
      <c r="C1567" s="68" t="s">
        <v>728</v>
      </c>
      <c r="D1567" s="134"/>
      <c r="E1567" s="9"/>
      <c r="F1567" s="9"/>
      <c r="G1567" s="9"/>
      <c r="H1567" s="9"/>
      <c r="I1567" s="9"/>
    </row>
    <row r="1568" spans="1:9">
      <c r="A1568" s="108" t="s">
        <v>490</v>
      </c>
      <c r="B1568" s="66" t="s">
        <v>875</v>
      </c>
      <c r="C1568" s="68" t="s">
        <v>728</v>
      </c>
      <c r="D1568" s="143">
        <v>0.49099999999999999</v>
      </c>
      <c r="E1568" s="9"/>
      <c r="F1568" s="9"/>
      <c r="G1568" s="9"/>
      <c r="H1568" s="9"/>
      <c r="I1568" s="9"/>
    </row>
    <row r="1569" spans="1:9">
      <c r="A1569" s="108" t="s">
        <v>491</v>
      </c>
      <c r="B1569" s="66" t="s">
        <v>875</v>
      </c>
      <c r="C1569" s="68" t="s">
        <v>728</v>
      </c>
      <c r="D1569" s="143">
        <v>1.3000000000000001E-2</v>
      </c>
      <c r="E1569" s="9"/>
      <c r="F1569" s="9"/>
      <c r="G1569" s="9"/>
      <c r="H1569" s="9"/>
      <c r="I1569" s="9"/>
    </row>
    <row r="1570" spans="1:9">
      <c r="A1570" s="108" t="s">
        <v>492</v>
      </c>
      <c r="B1570" s="66" t="s">
        <v>875</v>
      </c>
      <c r="C1570" s="68" t="s">
        <v>728</v>
      </c>
      <c r="D1570" s="143">
        <v>0.496</v>
      </c>
      <c r="E1570" s="9"/>
      <c r="F1570" s="9"/>
      <c r="G1570" s="9"/>
      <c r="H1570" s="9"/>
      <c r="I1570" s="9"/>
    </row>
    <row r="1571" spans="1:9">
      <c r="A1571" s="138" t="s">
        <v>479</v>
      </c>
      <c r="B1571" s="66" t="s">
        <v>875</v>
      </c>
      <c r="C1571" s="68" t="s">
        <v>728</v>
      </c>
      <c r="D1571" s="91">
        <v>325</v>
      </c>
      <c r="E1571" s="91"/>
      <c r="F1571" s="91"/>
      <c r="G1571" s="91"/>
      <c r="H1571" s="91"/>
      <c r="I1571" s="91"/>
    </row>
    <row r="1572" spans="1:9">
      <c r="A1572" s="138"/>
      <c r="B1572" s="66" t="s">
        <v>875</v>
      </c>
      <c r="C1572" s="68" t="s">
        <v>728</v>
      </c>
      <c r="D1572" s="133"/>
      <c r="E1572" s="9"/>
      <c r="F1572" s="9"/>
      <c r="G1572" s="9"/>
      <c r="H1572" s="9"/>
      <c r="I1572" s="9"/>
    </row>
    <row r="1573" spans="1:9">
      <c r="A1573" s="36"/>
      <c r="B1573" s="66" t="s">
        <v>875</v>
      </c>
      <c r="C1573" s="68" t="s">
        <v>728</v>
      </c>
      <c r="D1573" s="147" t="s">
        <v>480</v>
      </c>
      <c r="E1573" s="147"/>
      <c r="F1573" s="147"/>
      <c r="G1573" s="147"/>
      <c r="H1573" s="147"/>
      <c r="I1573" s="147"/>
    </row>
    <row r="1574" spans="1:9">
      <c r="A1574" s="45" t="s">
        <v>489</v>
      </c>
      <c r="B1574" s="66" t="s">
        <v>875</v>
      </c>
      <c r="C1574" s="68" t="s">
        <v>728</v>
      </c>
      <c r="D1574" s="97" t="s">
        <v>481</v>
      </c>
      <c r="E1574" s="97" t="s">
        <v>482</v>
      </c>
      <c r="F1574" s="97" t="s">
        <v>483</v>
      </c>
      <c r="G1574" s="97" t="s">
        <v>484</v>
      </c>
      <c r="H1574" s="97" t="s">
        <v>485</v>
      </c>
      <c r="I1574" s="97" t="s">
        <v>242</v>
      </c>
    </row>
    <row r="1575" spans="1:9">
      <c r="A1575" s="108" t="s">
        <v>490</v>
      </c>
      <c r="B1575" s="66" t="s">
        <v>875</v>
      </c>
      <c r="C1575" s="68" t="s">
        <v>728</v>
      </c>
      <c r="D1575" s="143">
        <v>0.70200000000000007</v>
      </c>
      <c r="E1575" s="143">
        <v>0.56600000000000006</v>
      </c>
      <c r="F1575" s="143">
        <v>0.58099999999999996</v>
      </c>
      <c r="G1575" s="143">
        <v>0.502</v>
      </c>
      <c r="H1575" s="143">
        <v>0.34899999999999998</v>
      </c>
      <c r="I1575" s="143">
        <v>0.10099999999999999</v>
      </c>
    </row>
    <row r="1576" spans="1:9">
      <c r="A1576" s="108" t="s">
        <v>491</v>
      </c>
      <c r="B1576" s="66" t="s">
        <v>875</v>
      </c>
      <c r="C1576" s="68" t="s">
        <v>728</v>
      </c>
      <c r="D1576" s="143">
        <v>1.4199999999999999E-2</v>
      </c>
      <c r="E1576" s="143">
        <v>4.5899999999999996E-2</v>
      </c>
      <c r="F1576" s="143">
        <v>1.3100000000000001E-2</v>
      </c>
      <c r="G1576" s="143">
        <v>0</v>
      </c>
      <c r="H1576" s="143">
        <v>0</v>
      </c>
      <c r="I1576" s="143">
        <v>0</v>
      </c>
    </row>
    <row r="1577" spans="1:9">
      <c r="A1577" s="108" t="s">
        <v>492</v>
      </c>
      <c r="B1577" s="66" t="s">
        <v>875</v>
      </c>
      <c r="C1577" s="68" t="s">
        <v>728</v>
      </c>
      <c r="D1577" s="143">
        <v>0.28399999999999997</v>
      </c>
      <c r="E1577" s="143">
        <v>0.38799999999999996</v>
      </c>
      <c r="F1577" s="143">
        <v>0.40600000000000003</v>
      </c>
      <c r="G1577" s="143">
        <v>0.498</v>
      </c>
      <c r="H1577" s="143">
        <v>0.65099999999999991</v>
      </c>
      <c r="I1577" s="143">
        <v>0.89900000000000002</v>
      </c>
    </row>
    <row r="1578" spans="1:9">
      <c r="A1578" s="138" t="s">
        <v>479</v>
      </c>
      <c r="B1578" s="66" t="s">
        <v>875</v>
      </c>
      <c r="C1578" s="68" t="s">
        <v>728</v>
      </c>
      <c r="D1578" s="91">
        <v>56</v>
      </c>
      <c r="E1578" s="91">
        <v>60</v>
      </c>
      <c r="F1578" s="91">
        <v>74</v>
      </c>
      <c r="G1578" s="91">
        <v>53</v>
      </c>
      <c r="H1578" s="91">
        <v>50</v>
      </c>
      <c r="I1578" s="91">
        <v>32</v>
      </c>
    </row>
    <row r="1579" spans="1:9">
      <c r="A1579" s="138"/>
      <c r="B1579" s="66" t="s">
        <v>875</v>
      </c>
      <c r="C1579" s="68" t="s">
        <v>728</v>
      </c>
      <c r="D1579" s="133"/>
      <c r="E1579" s="9"/>
      <c r="F1579" s="9"/>
      <c r="G1579" s="9"/>
      <c r="H1579" s="9"/>
      <c r="I1579" s="9"/>
    </row>
    <row r="1580" spans="1:9">
      <c r="A1580" s="108"/>
      <c r="B1580" s="66" t="s">
        <v>875</v>
      </c>
      <c r="C1580" s="68" t="s">
        <v>728</v>
      </c>
      <c r="D1580" s="134"/>
      <c r="E1580" s="9"/>
      <c r="F1580" s="9"/>
      <c r="G1580" s="9"/>
      <c r="H1580" s="9"/>
      <c r="I1580" s="9"/>
    </row>
    <row r="1581" spans="1:9">
      <c r="A1581" s="108"/>
      <c r="B1581" s="66" t="s">
        <v>875</v>
      </c>
      <c r="C1581" s="68" t="s">
        <v>728</v>
      </c>
      <c r="D1581" s="134"/>
      <c r="E1581" s="9"/>
      <c r="F1581" s="9"/>
      <c r="G1581" s="9"/>
      <c r="H1581" s="9"/>
      <c r="I1581" s="9"/>
    </row>
    <row r="1582" spans="1:9">
      <c r="A1582" s="137" t="s">
        <v>493</v>
      </c>
      <c r="B1582" s="66" t="s">
        <v>875</v>
      </c>
      <c r="C1582" s="68" t="s">
        <v>728</v>
      </c>
      <c r="D1582" s="131"/>
      <c r="E1582" s="9"/>
      <c r="F1582" s="9"/>
      <c r="G1582" s="9"/>
      <c r="H1582" s="9"/>
      <c r="I1582" s="9"/>
    </row>
    <row r="1583" spans="1:9">
      <c r="A1583" s="108"/>
      <c r="B1583" s="66" t="s">
        <v>875</v>
      </c>
      <c r="C1583" s="68" t="s">
        <v>728</v>
      </c>
      <c r="D1583" s="134"/>
      <c r="E1583" s="9"/>
      <c r="F1583" s="9"/>
      <c r="G1583" s="9"/>
      <c r="H1583" s="9"/>
      <c r="I1583" s="9"/>
    </row>
    <row r="1584" spans="1:9">
      <c r="A1584" s="45" t="s">
        <v>494</v>
      </c>
      <c r="B1584" s="66" t="s">
        <v>875</v>
      </c>
      <c r="C1584" s="68" t="s">
        <v>728</v>
      </c>
      <c r="D1584" s="134"/>
      <c r="E1584" s="9"/>
      <c r="F1584" s="9"/>
      <c r="G1584" s="9"/>
      <c r="H1584" s="9"/>
      <c r="I1584" s="9"/>
    </row>
    <row r="1585" spans="1:9">
      <c r="A1585" s="108" t="s">
        <v>495</v>
      </c>
      <c r="B1585" s="66" t="s">
        <v>875</v>
      </c>
      <c r="C1585" s="68" t="s">
        <v>728</v>
      </c>
      <c r="D1585" s="143">
        <v>0</v>
      </c>
      <c r="E1585" s="9"/>
      <c r="F1585" s="9"/>
      <c r="G1585" s="9"/>
      <c r="H1585" s="9"/>
      <c r="I1585" s="9"/>
    </row>
    <row r="1586" spans="1:9">
      <c r="A1586" s="108" t="s">
        <v>496</v>
      </c>
      <c r="B1586" s="66" t="s">
        <v>875</v>
      </c>
      <c r="C1586" s="68" t="s">
        <v>728</v>
      </c>
      <c r="D1586" s="143">
        <v>4.0599999999999997E-2</v>
      </c>
      <c r="E1586" s="9"/>
      <c r="F1586" s="9"/>
      <c r="G1586" s="9"/>
      <c r="H1586" s="9"/>
      <c r="I1586" s="9"/>
    </row>
    <row r="1587" spans="1:9">
      <c r="A1587" s="108" t="s">
        <v>497</v>
      </c>
      <c r="B1587" s="66" t="s">
        <v>875</v>
      </c>
      <c r="C1587" s="68" t="s">
        <v>728</v>
      </c>
      <c r="D1587" s="143">
        <v>0.13800000000000001</v>
      </c>
      <c r="E1587" s="9"/>
      <c r="F1587" s="9"/>
      <c r="G1587" s="9"/>
      <c r="H1587" s="9"/>
      <c r="I1587" s="9"/>
    </row>
    <row r="1588" spans="1:9">
      <c r="A1588" s="108" t="s">
        <v>498</v>
      </c>
      <c r="B1588" s="66" t="s">
        <v>875</v>
      </c>
      <c r="C1588" s="68" t="s">
        <v>728</v>
      </c>
      <c r="D1588" s="143">
        <v>0.34600000000000003</v>
      </c>
      <c r="E1588" s="9"/>
      <c r="F1588" s="9"/>
      <c r="G1588" s="9"/>
      <c r="H1588" s="9"/>
      <c r="I1588" s="9"/>
    </row>
    <row r="1589" spans="1:9">
      <c r="A1589" s="108" t="s">
        <v>499</v>
      </c>
      <c r="B1589" s="66" t="s">
        <v>875</v>
      </c>
      <c r="C1589" s="68" t="s">
        <v>728</v>
      </c>
      <c r="D1589" s="143">
        <v>0.47499999999999998</v>
      </c>
      <c r="E1589" s="9"/>
      <c r="F1589" s="9"/>
      <c r="G1589" s="9"/>
      <c r="H1589" s="9"/>
      <c r="I1589" s="9"/>
    </row>
    <row r="1590" spans="1:9">
      <c r="A1590" s="138" t="s">
        <v>479</v>
      </c>
      <c r="B1590" s="66" t="s">
        <v>875</v>
      </c>
      <c r="C1590" s="68" t="s">
        <v>728</v>
      </c>
      <c r="D1590" s="91">
        <v>264</v>
      </c>
      <c r="E1590" s="9"/>
      <c r="F1590" s="9"/>
      <c r="G1590" s="9"/>
      <c r="H1590" s="9"/>
      <c r="I1590" s="9"/>
    </row>
    <row r="1591" spans="1:9">
      <c r="A1591" s="108"/>
      <c r="B1591" s="66" t="s">
        <v>875</v>
      </c>
      <c r="C1591" s="68" t="s">
        <v>728</v>
      </c>
      <c r="D1591" s="134"/>
      <c r="E1591" s="9"/>
      <c r="F1591" s="9"/>
      <c r="G1591" s="9"/>
      <c r="H1591" s="9"/>
      <c r="I1591" s="9"/>
    </row>
    <row r="1592" spans="1:9">
      <c r="A1592" s="45" t="s">
        <v>500</v>
      </c>
      <c r="B1592" s="66" t="s">
        <v>875</v>
      </c>
      <c r="C1592" s="68" t="s">
        <v>728</v>
      </c>
      <c r="D1592" s="143">
        <v>0.96299999999999997</v>
      </c>
      <c r="E1592" s="9"/>
      <c r="F1592" s="9"/>
      <c r="G1592" s="9"/>
      <c r="H1592" s="9"/>
      <c r="I1592" s="9"/>
    </row>
    <row r="1593" spans="1:9">
      <c r="A1593" s="138" t="s">
        <v>479</v>
      </c>
      <c r="B1593" s="66" t="s">
        <v>875</v>
      </c>
      <c r="C1593" s="68" t="s">
        <v>728</v>
      </c>
      <c r="D1593" s="91">
        <v>325</v>
      </c>
      <c r="E1593" s="9"/>
      <c r="F1593" s="9"/>
      <c r="G1593" s="9"/>
      <c r="H1593" s="9"/>
      <c r="I1593" s="9"/>
    </row>
    <row r="1594" spans="1:9">
      <c r="A1594" s="108"/>
      <c r="B1594" s="66" t="s">
        <v>875</v>
      </c>
      <c r="C1594" s="68" t="s">
        <v>728</v>
      </c>
      <c r="D1594" s="134"/>
      <c r="E1594" s="9"/>
      <c r="F1594" s="9"/>
      <c r="G1594" s="9"/>
      <c r="H1594" s="9"/>
      <c r="I1594" s="9"/>
    </row>
    <row r="1595" spans="1:9">
      <c r="A1595" s="45" t="s">
        <v>501</v>
      </c>
      <c r="B1595" s="66" t="s">
        <v>875</v>
      </c>
      <c r="C1595" s="68" t="s">
        <v>728</v>
      </c>
      <c r="D1595" s="143">
        <v>0.94700000000000006</v>
      </c>
      <c r="E1595" s="9"/>
      <c r="F1595" s="9"/>
      <c r="G1595" s="9"/>
      <c r="H1595" s="9"/>
      <c r="I1595" s="9"/>
    </row>
    <row r="1596" spans="1:9">
      <c r="A1596" s="138" t="s">
        <v>479</v>
      </c>
      <c r="B1596" s="66" t="s">
        <v>875</v>
      </c>
      <c r="C1596" s="68" t="s">
        <v>728</v>
      </c>
      <c r="D1596" s="91">
        <v>325</v>
      </c>
      <c r="E1596" s="9"/>
      <c r="F1596" s="9"/>
      <c r="G1596" s="9"/>
      <c r="H1596" s="9"/>
      <c r="I1596" s="9"/>
    </row>
    <row r="1597" spans="1:9">
      <c r="A1597" s="108"/>
      <c r="B1597" s="66" t="s">
        <v>875</v>
      </c>
      <c r="C1597" s="68" t="s">
        <v>728</v>
      </c>
      <c r="D1597" s="134"/>
      <c r="E1597" s="9"/>
      <c r="F1597" s="9"/>
      <c r="G1597" s="9"/>
      <c r="H1597" s="9"/>
      <c r="I1597" s="9"/>
    </row>
    <row r="1598" spans="1:9">
      <c r="A1598" s="45" t="s">
        <v>502</v>
      </c>
      <c r="B1598" s="66" t="s">
        <v>875</v>
      </c>
      <c r="C1598" s="68" t="s">
        <v>728</v>
      </c>
      <c r="D1598" s="134"/>
      <c r="E1598" s="9"/>
      <c r="F1598" s="9"/>
      <c r="G1598" s="9"/>
      <c r="H1598" s="9"/>
      <c r="I1598" s="9"/>
    </row>
    <row r="1599" spans="1:9">
      <c r="A1599" s="108" t="s">
        <v>503</v>
      </c>
      <c r="B1599" s="66" t="s">
        <v>875</v>
      </c>
      <c r="C1599" s="68" t="s">
        <v>728</v>
      </c>
      <c r="D1599" s="143">
        <v>1.38E-2</v>
      </c>
      <c r="E1599" s="9"/>
      <c r="F1599" s="9"/>
      <c r="G1599" s="9"/>
      <c r="H1599" s="9"/>
      <c r="I1599" s="9"/>
    </row>
    <row r="1600" spans="1:9">
      <c r="A1600" s="108" t="s">
        <v>504</v>
      </c>
      <c r="B1600" s="66" t="s">
        <v>875</v>
      </c>
      <c r="C1600" s="68" t="s">
        <v>728</v>
      </c>
      <c r="D1600" s="143">
        <v>5.7800000000000004E-2</v>
      </c>
      <c r="E1600" s="9"/>
      <c r="F1600" s="9"/>
      <c r="G1600" s="9"/>
      <c r="H1600" s="9"/>
      <c r="I1600" s="9"/>
    </row>
    <row r="1601" spans="1:9">
      <c r="A1601" s="108" t="s">
        <v>505</v>
      </c>
      <c r="B1601" s="66" t="s">
        <v>875</v>
      </c>
      <c r="C1601" s="68" t="s">
        <v>728</v>
      </c>
      <c r="D1601" s="143">
        <v>0.16300000000000001</v>
      </c>
      <c r="E1601" s="9"/>
      <c r="F1601" s="9"/>
      <c r="G1601" s="9"/>
      <c r="H1601" s="9"/>
      <c r="I1601" s="9"/>
    </row>
    <row r="1602" spans="1:9">
      <c r="A1602" s="108" t="s">
        <v>506</v>
      </c>
      <c r="B1602" s="66" t="s">
        <v>875</v>
      </c>
      <c r="C1602" s="68" t="s">
        <v>728</v>
      </c>
      <c r="D1602" s="143">
        <v>0.7659999999999999</v>
      </c>
      <c r="E1602" s="9"/>
      <c r="F1602" s="9"/>
      <c r="G1602" s="9"/>
      <c r="H1602" s="9"/>
      <c r="I1602" s="9"/>
    </row>
    <row r="1603" spans="1:9">
      <c r="A1603" s="138" t="s">
        <v>479</v>
      </c>
      <c r="B1603" s="66" t="s">
        <v>875</v>
      </c>
      <c r="C1603" s="68" t="s">
        <v>728</v>
      </c>
      <c r="D1603" s="91">
        <v>325</v>
      </c>
      <c r="E1603" s="9"/>
      <c r="F1603" s="9"/>
      <c r="G1603" s="9"/>
      <c r="H1603" s="9"/>
      <c r="I1603" s="9"/>
    </row>
    <row r="1604" spans="1:9">
      <c r="A1604" s="138"/>
      <c r="B1604" s="66" t="s">
        <v>875</v>
      </c>
      <c r="C1604" s="68" t="s">
        <v>728</v>
      </c>
      <c r="D1604" s="134"/>
      <c r="E1604" s="9"/>
      <c r="F1604" s="9"/>
      <c r="G1604" s="9"/>
      <c r="H1604" s="9"/>
      <c r="I1604" s="9"/>
    </row>
    <row r="1605" spans="1:9">
      <c r="A1605" s="45" t="s">
        <v>507</v>
      </c>
      <c r="B1605" s="66" t="s">
        <v>875</v>
      </c>
      <c r="C1605" s="68" t="s">
        <v>728</v>
      </c>
      <c r="D1605" s="134"/>
      <c r="E1605" s="9"/>
      <c r="F1605" s="9"/>
      <c r="G1605" s="9"/>
      <c r="H1605" s="9"/>
      <c r="I1605" s="9"/>
    </row>
    <row r="1606" spans="1:9">
      <c r="A1606" s="108" t="s">
        <v>508</v>
      </c>
      <c r="B1606" s="66" t="s">
        <v>875</v>
      </c>
      <c r="C1606" s="68" t="s">
        <v>728</v>
      </c>
      <c r="D1606" s="143">
        <v>0.44500000000000001</v>
      </c>
      <c r="E1606" s="9"/>
      <c r="F1606" s="9"/>
      <c r="G1606" s="9"/>
      <c r="H1606" s="9"/>
      <c r="I1606" s="9"/>
    </row>
    <row r="1607" spans="1:9">
      <c r="A1607" s="108">
        <v>1</v>
      </c>
      <c r="B1607" s="66" t="s">
        <v>875</v>
      </c>
      <c r="C1607" s="68" t="s">
        <v>728</v>
      </c>
      <c r="D1607" s="143">
        <v>0.151</v>
      </c>
      <c r="E1607" s="9"/>
      <c r="F1607" s="9"/>
      <c r="G1607" s="9"/>
      <c r="H1607" s="9"/>
      <c r="I1607" s="9"/>
    </row>
    <row r="1608" spans="1:9">
      <c r="A1608" s="108">
        <v>2</v>
      </c>
      <c r="B1608" s="66" t="s">
        <v>875</v>
      </c>
      <c r="C1608" s="68" t="s">
        <v>728</v>
      </c>
      <c r="D1608" s="143">
        <v>0.13500000000000001</v>
      </c>
      <c r="E1608" s="9"/>
      <c r="F1608" s="9"/>
      <c r="G1608" s="9"/>
      <c r="H1608" s="9"/>
      <c r="I1608" s="9"/>
    </row>
    <row r="1609" spans="1:9">
      <c r="A1609" s="108">
        <v>3</v>
      </c>
      <c r="B1609" s="66" t="s">
        <v>875</v>
      </c>
      <c r="C1609" s="68" t="s">
        <v>728</v>
      </c>
      <c r="D1609" s="143">
        <v>0.106</v>
      </c>
      <c r="E1609" s="9"/>
      <c r="F1609" s="9"/>
      <c r="G1609" s="9"/>
      <c r="H1609" s="9"/>
      <c r="I1609" s="9"/>
    </row>
    <row r="1610" spans="1:9">
      <c r="A1610" s="139">
        <v>4</v>
      </c>
      <c r="B1610" s="66" t="s">
        <v>875</v>
      </c>
      <c r="C1610" s="68" t="s">
        <v>728</v>
      </c>
      <c r="D1610" s="143">
        <v>3.4700000000000002E-2</v>
      </c>
      <c r="E1610" s="9"/>
      <c r="F1610" s="9"/>
      <c r="G1610" s="9"/>
      <c r="H1610" s="9"/>
      <c r="I1610" s="9"/>
    </row>
    <row r="1611" spans="1:9">
      <c r="A1611" s="108">
        <v>5</v>
      </c>
      <c r="B1611" s="66" t="s">
        <v>875</v>
      </c>
      <c r="C1611" s="68" t="s">
        <v>728</v>
      </c>
      <c r="D1611" s="143">
        <v>2.1899999999999999E-2</v>
      </c>
      <c r="E1611" s="9"/>
      <c r="F1611" s="9"/>
      <c r="G1611" s="9"/>
      <c r="H1611" s="9"/>
      <c r="I1611" s="9"/>
    </row>
    <row r="1612" spans="1:9">
      <c r="A1612" s="108">
        <v>6</v>
      </c>
      <c r="B1612" s="66" t="s">
        <v>875</v>
      </c>
      <c r="C1612" s="68" t="s">
        <v>728</v>
      </c>
      <c r="D1612" s="143">
        <v>4.0500000000000001E-2</v>
      </c>
      <c r="E1612" s="9"/>
      <c r="F1612" s="9"/>
      <c r="G1612" s="9"/>
      <c r="H1612" s="9"/>
      <c r="I1612" s="9"/>
    </row>
    <row r="1613" spans="1:9">
      <c r="A1613" s="108" t="s">
        <v>509</v>
      </c>
      <c r="B1613" s="66" t="s">
        <v>875</v>
      </c>
      <c r="C1613" s="68" t="s">
        <v>728</v>
      </c>
      <c r="D1613" s="143">
        <v>6.5000000000000002E-2</v>
      </c>
      <c r="E1613" s="9"/>
      <c r="F1613" s="9"/>
      <c r="G1613" s="9"/>
      <c r="H1613" s="9"/>
      <c r="I1613" s="9"/>
    </row>
    <row r="1614" spans="1:9">
      <c r="A1614" s="138" t="s">
        <v>479</v>
      </c>
      <c r="B1614" s="66" t="s">
        <v>875</v>
      </c>
      <c r="C1614" s="68" t="s">
        <v>728</v>
      </c>
      <c r="D1614" s="91">
        <v>263</v>
      </c>
      <c r="E1614" s="9"/>
      <c r="F1614" s="9"/>
      <c r="G1614" s="9"/>
      <c r="H1614" s="9"/>
      <c r="I1614" s="9"/>
    </row>
    <row r="1615" spans="1:9">
      <c r="A1615" s="138"/>
      <c r="B1615" s="66" t="s">
        <v>875</v>
      </c>
      <c r="C1615" s="68" t="s">
        <v>728</v>
      </c>
      <c r="D1615" s="134"/>
      <c r="E1615" s="9"/>
      <c r="F1615" s="9"/>
      <c r="G1615" s="9"/>
      <c r="H1615" s="9"/>
      <c r="I1615" s="9"/>
    </row>
    <row r="1616" spans="1:9">
      <c r="A1616" s="45" t="s">
        <v>510</v>
      </c>
      <c r="B1616" s="66" t="s">
        <v>875</v>
      </c>
      <c r="C1616" s="68" t="s">
        <v>728</v>
      </c>
      <c r="D1616" s="143">
        <v>0.215</v>
      </c>
      <c r="E1616" s="9"/>
      <c r="F1616" s="9"/>
      <c r="G1616" s="9"/>
      <c r="H1616" s="9"/>
      <c r="I1616" s="9"/>
    </row>
    <row r="1617" spans="1:9">
      <c r="A1617" s="138" t="s">
        <v>479</v>
      </c>
      <c r="B1617" s="66" t="s">
        <v>875</v>
      </c>
      <c r="C1617" s="68" t="s">
        <v>728</v>
      </c>
      <c r="D1617" s="91">
        <v>264</v>
      </c>
      <c r="E1617" s="9"/>
      <c r="F1617" s="9"/>
      <c r="G1617" s="9"/>
      <c r="H1617" s="9"/>
      <c r="I1617" s="9"/>
    </row>
    <row r="1618" spans="1:9">
      <c r="A1618" s="108"/>
      <c r="B1618" s="66" t="s">
        <v>875</v>
      </c>
      <c r="C1618" s="68" t="s">
        <v>728</v>
      </c>
      <c r="D1618" s="134"/>
      <c r="E1618" s="9"/>
      <c r="F1618" s="9"/>
      <c r="G1618" s="9"/>
      <c r="H1618" s="9"/>
      <c r="I1618" s="9"/>
    </row>
    <row r="1619" spans="1:9">
      <c r="A1619" s="45" t="s">
        <v>511</v>
      </c>
      <c r="B1619" s="66" t="s">
        <v>875</v>
      </c>
      <c r="C1619" s="68" t="s">
        <v>728</v>
      </c>
      <c r="D1619" s="134"/>
      <c r="E1619" s="9"/>
      <c r="F1619" s="9"/>
      <c r="G1619" s="9"/>
      <c r="H1619" s="9"/>
      <c r="I1619" s="9"/>
    </row>
    <row r="1620" spans="1:9">
      <c r="A1620" s="108" t="s">
        <v>495</v>
      </c>
      <c r="B1620" s="66" t="s">
        <v>875</v>
      </c>
      <c r="C1620" s="68" t="s">
        <v>728</v>
      </c>
      <c r="D1620" s="143">
        <v>7.1099999999999997E-2</v>
      </c>
      <c r="E1620" s="9"/>
      <c r="F1620" s="9"/>
      <c r="G1620" s="9"/>
      <c r="H1620" s="9"/>
      <c r="I1620" s="9"/>
    </row>
    <row r="1621" spans="1:9">
      <c r="A1621" s="108" t="s">
        <v>496</v>
      </c>
      <c r="B1621" s="66" t="s">
        <v>875</v>
      </c>
      <c r="C1621" s="68" t="s">
        <v>728</v>
      </c>
      <c r="D1621" s="143">
        <v>0.17</v>
      </c>
      <c r="E1621" s="9"/>
      <c r="F1621" s="9"/>
      <c r="G1621" s="9"/>
      <c r="H1621" s="9"/>
      <c r="I1621" s="9"/>
    </row>
    <row r="1622" spans="1:9">
      <c r="A1622" s="108" t="s">
        <v>497</v>
      </c>
      <c r="B1622" s="66" t="s">
        <v>875</v>
      </c>
      <c r="C1622" s="68" t="s">
        <v>728</v>
      </c>
      <c r="D1622" s="143">
        <v>0.29399999999999998</v>
      </c>
      <c r="E1622" s="9"/>
      <c r="F1622" s="9"/>
      <c r="G1622" s="9"/>
      <c r="H1622" s="9"/>
      <c r="I1622" s="9"/>
    </row>
    <row r="1623" spans="1:9">
      <c r="A1623" s="108" t="s">
        <v>498</v>
      </c>
      <c r="B1623" s="66" t="s">
        <v>875</v>
      </c>
      <c r="C1623" s="68" t="s">
        <v>728</v>
      </c>
      <c r="D1623" s="143">
        <v>0.29100000000000004</v>
      </c>
      <c r="E1623" s="9"/>
      <c r="F1623" s="9"/>
      <c r="G1623" s="9"/>
      <c r="H1623" s="9"/>
      <c r="I1623" s="9"/>
    </row>
    <row r="1624" spans="1:9">
      <c r="A1624" s="108" t="s">
        <v>499</v>
      </c>
      <c r="B1624" s="66" t="s">
        <v>875</v>
      </c>
      <c r="C1624" s="68" t="s">
        <v>728</v>
      </c>
      <c r="D1624" s="143">
        <v>0.17399999999999999</v>
      </c>
      <c r="E1624" s="9"/>
      <c r="F1624" s="9"/>
      <c r="G1624" s="9"/>
      <c r="H1624" s="9"/>
      <c r="I1624" s="9"/>
    </row>
    <row r="1625" spans="1:9">
      <c r="A1625" s="138" t="s">
        <v>479</v>
      </c>
      <c r="B1625" s="66" t="s">
        <v>875</v>
      </c>
      <c r="C1625" s="68" t="s">
        <v>728</v>
      </c>
      <c r="D1625" s="91">
        <v>325</v>
      </c>
      <c r="E1625" s="9"/>
      <c r="F1625" s="9"/>
      <c r="G1625" s="9"/>
      <c r="H1625" s="9"/>
      <c r="I1625" s="9"/>
    </row>
    <row r="1626" spans="1:9">
      <c r="A1626" s="108"/>
      <c r="B1626" s="66" t="s">
        <v>875</v>
      </c>
      <c r="C1626" s="68" t="s">
        <v>728</v>
      </c>
      <c r="D1626" s="134"/>
      <c r="E1626" s="9"/>
      <c r="F1626" s="9"/>
      <c r="G1626" s="9"/>
      <c r="H1626" s="9"/>
      <c r="I1626" s="9"/>
    </row>
    <row r="1627" spans="1:9">
      <c r="A1627" s="45" t="s">
        <v>512</v>
      </c>
      <c r="B1627" s="66" t="s">
        <v>875</v>
      </c>
      <c r="C1627" s="68" t="s">
        <v>728</v>
      </c>
      <c r="D1627" s="134"/>
      <c r="E1627" s="9"/>
      <c r="F1627" s="9"/>
      <c r="G1627" s="9"/>
      <c r="H1627" s="9"/>
      <c r="I1627" s="9"/>
    </row>
    <row r="1628" spans="1:9">
      <c r="A1628" s="108" t="s">
        <v>495</v>
      </c>
      <c r="B1628" s="66" t="s">
        <v>875</v>
      </c>
      <c r="C1628" s="68" t="s">
        <v>728</v>
      </c>
      <c r="D1628" s="143">
        <v>4.0199999999999993E-2</v>
      </c>
      <c r="E1628" s="9"/>
      <c r="F1628" s="9"/>
      <c r="G1628" s="9"/>
      <c r="H1628" s="9"/>
      <c r="I1628" s="9"/>
    </row>
    <row r="1629" spans="1:9">
      <c r="A1629" s="108" t="s">
        <v>496</v>
      </c>
      <c r="B1629" s="66" t="s">
        <v>875</v>
      </c>
      <c r="C1629" s="68" t="s">
        <v>728</v>
      </c>
      <c r="D1629" s="143">
        <v>0.14300000000000002</v>
      </c>
      <c r="E1629" s="9"/>
      <c r="F1629" s="9"/>
      <c r="G1629" s="9"/>
      <c r="H1629" s="9"/>
      <c r="I1629" s="9"/>
    </row>
    <row r="1630" spans="1:9">
      <c r="A1630" s="108" t="s">
        <v>497</v>
      </c>
      <c r="B1630" s="66" t="s">
        <v>875</v>
      </c>
      <c r="C1630" s="68" t="s">
        <v>728</v>
      </c>
      <c r="D1630" s="143">
        <v>0.35200000000000004</v>
      </c>
      <c r="E1630" s="9"/>
      <c r="F1630" s="9"/>
      <c r="G1630" s="9"/>
      <c r="H1630" s="9"/>
      <c r="I1630" s="9"/>
    </row>
    <row r="1631" spans="1:9">
      <c r="A1631" s="108" t="s">
        <v>498</v>
      </c>
      <c r="B1631" s="66" t="s">
        <v>875</v>
      </c>
      <c r="C1631" s="68" t="s">
        <v>728</v>
      </c>
      <c r="D1631" s="143">
        <v>0.28300000000000003</v>
      </c>
      <c r="E1631" s="9"/>
      <c r="F1631" s="9"/>
      <c r="G1631" s="9"/>
      <c r="H1631" s="9"/>
      <c r="I1631" s="9"/>
    </row>
    <row r="1632" spans="1:9">
      <c r="A1632" s="108" t="s">
        <v>499</v>
      </c>
      <c r="B1632" s="66" t="s">
        <v>875</v>
      </c>
      <c r="C1632" s="68" t="s">
        <v>728</v>
      </c>
      <c r="D1632" s="143">
        <v>0.14800000000000002</v>
      </c>
      <c r="E1632" s="9"/>
      <c r="F1632" s="9"/>
      <c r="G1632" s="9"/>
      <c r="H1632" s="9"/>
      <c r="I1632" s="9"/>
    </row>
    <row r="1633" spans="1:9">
      <c r="A1633" s="108" t="s">
        <v>513</v>
      </c>
      <c r="B1633" s="66" t="s">
        <v>875</v>
      </c>
      <c r="C1633" s="68" t="s">
        <v>728</v>
      </c>
      <c r="D1633" s="143">
        <v>3.3599999999999998E-2</v>
      </c>
      <c r="E1633" s="9"/>
      <c r="F1633" s="9"/>
      <c r="G1633" s="9"/>
      <c r="H1633" s="9"/>
      <c r="I1633" s="9"/>
    </row>
    <row r="1634" spans="1:9">
      <c r="A1634" s="138" t="s">
        <v>479</v>
      </c>
      <c r="B1634" s="66" t="s">
        <v>875</v>
      </c>
      <c r="C1634" s="68" t="s">
        <v>728</v>
      </c>
      <c r="D1634" s="91">
        <v>325</v>
      </c>
      <c r="E1634" s="9"/>
      <c r="F1634" s="9"/>
      <c r="G1634" s="9"/>
      <c r="H1634" s="9"/>
      <c r="I1634" s="9"/>
    </row>
    <row r="1635" spans="1:9">
      <c r="A1635" s="108"/>
      <c r="B1635" s="66" t="s">
        <v>875</v>
      </c>
      <c r="C1635" s="68" t="s">
        <v>728</v>
      </c>
      <c r="D1635" s="134"/>
      <c r="E1635" s="9"/>
      <c r="F1635" s="9"/>
      <c r="G1635" s="9"/>
      <c r="H1635" s="9"/>
      <c r="I1635" s="9"/>
    </row>
    <row r="1636" spans="1:9">
      <c r="A1636" s="45" t="s">
        <v>514</v>
      </c>
      <c r="B1636" s="66" t="s">
        <v>875</v>
      </c>
      <c r="C1636" s="68" t="s">
        <v>728</v>
      </c>
      <c r="D1636" s="134"/>
      <c r="E1636" s="9"/>
      <c r="F1636" s="9"/>
      <c r="G1636" s="9"/>
      <c r="H1636" s="9"/>
      <c r="I1636" s="9"/>
    </row>
    <row r="1637" spans="1:9">
      <c r="A1637" s="108" t="s">
        <v>515</v>
      </c>
      <c r="B1637" s="66" t="s">
        <v>875</v>
      </c>
      <c r="C1637" s="68" t="s">
        <v>728</v>
      </c>
      <c r="D1637" s="143">
        <v>7.2099999999999997E-2</v>
      </c>
      <c r="E1637" s="9"/>
      <c r="F1637" s="9"/>
      <c r="G1637" s="9"/>
      <c r="H1637" s="9"/>
      <c r="I1637" s="9"/>
    </row>
    <row r="1638" spans="1:9">
      <c r="A1638" s="108" t="s">
        <v>516</v>
      </c>
      <c r="B1638" s="66" t="s">
        <v>875</v>
      </c>
      <c r="C1638" s="68" t="s">
        <v>728</v>
      </c>
      <c r="D1638" s="143">
        <v>2.3199999999999998E-2</v>
      </c>
      <c r="E1638" s="9"/>
      <c r="F1638" s="9"/>
      <c r="G1638" s="9"/>
      <c r="H1638" s="9"/>
      <c r="I1638" s="9"/>
    </row>
    <row r="1639" spans="1:9">
      <c r="A1639" s="138" t="s">
        <v>479</v>
      </c>
      <c r="B1639" s="66" t="s">
        <v>875</v>
      </c>
      <c r="C1639" s="68" t="s">
        <v>728</v>
      </c>
      <c r="D1639" s="91">
        <v>325</v>
      </c>
      <c r="E1639" s="9"/>
      <c r="F1639" s="9"/>
      <c r="G1639" s="9"/>
      <c r="H1639" s="9"/>
      <c r="I1639" s="9"/>
    </row>
    <row r="1640" spans="1:9">
      <c r="A1640" s="108"/>
      <c r="B1640" s="66" t="s">
        <v>875</v>
      </c>
      <c r="C1640" s="68" t="s">
        <v>728</v>
      </c>
      <c r="D1640" s="134"/>
      <c r="E1640" s="9"/>
      <c r="F1640" s="9"/>
      <c r="G1640" s="9"/>
      <c r="H1640" s="9"/>
      <c r="I1640" s="9"/>
    </row>
    <row r="1641" spans="1:9">
      <c r="A1641" s="36" t="s">
        <v>517</v>
      </c>
      <c r="B1641" s="66" t="s">
        <v>875</v>
      </c>
      <c r="C1641" s="68" t="s">
        <v>728</v>
      </c>
      <c r="D1641" s="134"/>
      <c r="E1641" s="9"/>
      <c r="F1641" s="9"/>
      <c r="G1641" s="9"/>
      <c r="H1641" s="9"/>
      <c r="I1641" s="9"/>
    </row>
    <row r="1642" spans="1:9">
      <c r="A1642" s="45" t="s">
        <v>518</v>
      </c>
      <c r="B1642" s="66" t="s">
        <v>875</v>
      </c>
      <c r="C1642" s="68" t="s">
        <v>728</v>
      </c>
      <c r="D1642" s="143">
        <v>0.499</v>
      </c>
      <c r="E1642" s="9"/>
      <c r="F1642" s="9"/>
      <c r="G1642" s="9"/>
      <c r="H1642" s="9"/>
      <c r="I1642" s="9"/>
    </row>
    <row r="1643" spans="1:9">
      <c r="A1643" s="138" t="s">
        <v>479</v>
      </c>
      <c r="B1643" s="66" t="s">
        <v>875</v>
      </c>
      <c r="C1643" s="68" t="s">
        <v>728</v>
      </c>
      <c r="D1643" s="91">
        <v>323</v>
      </c>
      <c r="E1643" s="9"/>
      <c r="F1643" s="9"/>
      <c r="G1643" s="9"/>
      <c r="H1643" s="9"/>
      <c r="I1643" s="9"/>
    </row>
    <row r="1644" spans="1:9">
      <c r="A1644" s="108"/>
      <c r="B1644" s="66" t="s">
        <v>875</v>
      </c>
      <c r="C1644" s="68" t="s">
        <v>728</v>
      </c>
      <c r="D1644" s="134"/>
      <c r="E1644" s="9"/>
      <c r="F1644" s="9"/>
      <c r="G1644" s="9"/>
      <c r="H1644" s="9"/>
      <c r="I1644" s="9"/>
    </row>
    <row r="1645" spans="1:9">
      <c r="A1645" s="36" t="s">
        <v>519</v>
      </c>
      <c r="B1645" s="66" t="s">
        <v>875</v>
      </c>
      <c r="C1645" s="68" t="s">
        <v>728</v>
      </c>
      <c r="D1645" s="143">
        <v>0.14699999999999999</v>
      </c>
      <c r="E1645" s="9"/>
      <c r="F1645" s="9"/>
      <c r="G1645" s="9"/>
      <c r="H1645" s="9"/>
      <c r="I1645" s="9"/>
    </row>
    <row r="1646" spans="1:9">
      <c r="A1646" s="138" t="s">
        <v>479</v>
      </c>
      <c r="B1646" s="66" t="s">
        <v>875</v>
      </c>
      <c r="C1646" s="68" t="s">
        <v>728</v>
      </c>
      <c r="D1646" s="91">
        <v>325</v>
      </c>
      <c r="E1646" s="9"/>
      <c r="F1646" s="9"/>
      <c r="G1646" s="9"/>
      <c r="H1646" s="9"/>
      <c r="I1646" s="9"/>
    </row>
    <row r="1647" spans="1:9">
      <c r="A1647" s="108"/>
      <c r="B1647" s="66" t="s">
        <v>875</v>
      </c>
      <c r="C1647" s="68" t="s">
        <v>728</v>
      </c>
      <c r="D1647" s="134"/>
      <c r="E1647" s="9"/>
      <c r="F1647" s="9"/>
      <c r="G1647" s="9"/>
      <c r="H1647" s="9"/>
      <c r="I1647" s="9"/>
    </row>
    <row r="1648" spans="1:9">
      <c r="A1648" s="36" t="s">
        <v>520</v>
      </c>
      <c r="B1648" s="66" t="s">
        <v>875</v>
      </c>
      <c r="C1648" s="68" t="s">
        <v>728</v>
      </c>
      <c r="D1648" s="143">
        <v>0.13400000000000001</v>
      </c>
      <c r="E1648" s="9"/>
      <c r="F1648" s="9"/>
      <c r="G1648" s="9"/>
      <c r="H1648" s="9"/>
      <c r="I1648" s="9"/>
    </row>
    <row r="1649" spans="1:9">
      <c r="A1649" s="138" t="s">
        <v>479</v>
      </c>
      <c r="B1649" s="66" t="s">
        <v>875</v>
      </c>
      <c r="C1649" s="68" t="s">
        <v>728</v>
      </c>
      <c r="D1649" s="91">
        <v>325</v>
      </c>
      <c r="E1649" s="9"/>
      <c r="F1649" s="9"/>
      <c r="G1649" s="9"/>
      <c r="H1649" s="9"/>
      <c r="I1649" s="9"/>
    </row>
    <row r="1650" spans="1:9">
      <c r="A1650" s="108"/>
      <c r="B1650" s="66" t="s">
        <v>875</v>
      </c>
      <c r="C1650" s="68" t="s">
        <v>728</v>
      </c>
      <c r="D1650" s="134"/>
      <c r="E1650" s="9"/>
      <c r="F1650" s="9"/>
      <c r="G1650" s="9"/>
      <c r="H1650" s="9"/>
      <c r="I1650" s="9"/>
    </row>
    <row r="1651" spans="1:9">
      <c r="A1651" s="36" t="s">
        <v>521</v>
      </c>
      <c r="B1651" s="66" t="s">
        <v>875</v>
      </c>
      <c r="C1651" s="68" t="s">
        <v>728</v>
      </c>
      <c r="D1651" s="143">
        <v>3.0200000000000001E-2</v>
      </c>
      <c r="E1651" s="9"/>
      <c r="F1651" s="9"/>
      <c r="G1651" s="9"/>
      <c r="H1651" s="9"/>
      <c r="I1651" s="9"/>
    </row>
    <row r="1652" spans="1:9">
      <c r="A1652" s="138" t="s">
        <v>479</v>
      </c>
      <c r="B1652" s="66" t="s">
        <v>875</v>
      </c>
      <c r="C1652" s="68" t="s">
        <v>728</v>
      </c>
      <c r="D1652" s="91">
        <v>325</v>
      </c>
      <c r="E1652" s="9"/>
      <c r="F1652" s="9"/>
      <c r="G1652" s="9"/>
      <c r="H1652" s="9"/>
      <c r="I1652" s="9"/>
    </row>
    <row r="1653" spans="1:9">
      <c r="A1653" s="108"/>
      <c r="B1653" s="66" t="s">
        <v>875</v>
      </c>
      <c r="C1653" s="68" t="s">
        <v>728</v>
      </c>
      <c r="D1653" s="134"/>
      <c r="E1653" s="9"/>
      <c r="F1653" s="9"/>
      <c r="G1653" s="9"/>
      <c r="H1653" s="9"/>
      <c r="I1653" s="9"/>
    </row>
    <row r="1654" spans="1:9">
      <c r="A1654" s="36" t="s">
        <v>522</v>
      </c>
      <c r="B1654" s="66" t="s">
        <v>875</v>
      </c>
      <c r="C1654" s="68" t="s">
        <v>728</v>
      </c>
      <c r="D1654" s="143">
        <v>8.6899999999999991E-2</v>
      </c>
      <c r="E1654" s="9"/>
      <c r="F1654" s="9"/>
      <c r="G1654" s="9"/>
      <c r="H1654" s="9"/>
      <c r="I1654" s="9"/>
    </row>
    <row r="1655" spans="1:9">
      <c r="A1655" s="138" t="s">
        <v>479</v>
      </c>
      <c r="B1655" s="66" t="s">
        <v>875</v>
      </c>
      <c r="C1655" s="68" t="s">
        <v>728</v>
      </c>
      <c r="D1655" s="91">
        <v>324</v>
      </c>
      <c r="E1655" s="9"/>
      <c r="F1655" s="9"/>
      <c r="G1655" s="9"/>
      <c r="H1655" s="9"/>
      <c r="I1655" s="9"/>
    </row>
    <row r="1656" spans="1:9">
      <c r="A1656" s="108"/>
      <c r="B1656" s="66" t="s">
        <v>875</v>
      </c>
      <c r="C1656" s="68" t="s">
        <v>728</v>
      </c>
      <c r="D1656" s="134"/>
      <c r="E1656" s="9"/>
      <c r="F1656" s="9"/>
      <c r="G1656" s="9"/>
      <c r="H1656" s="9"/>
      <c r="I1656" s="9"/>
    </row>
    <row r="1657" spans="1:9">
      <c r="A1657" s="36" t="s">
        <v>523</v>
      </c>
      <c r="B1657" s="66" t="s">
        <v>875</v>
      </c>
      <c r="C1657" s="68" t="s">
        <v>728</v>
      </c>
      <c r="D1657" s="143">
        <v>0.16699999999999998</v>
      </c>
      <c r="E1657" s="9"/>
      <c r="F1657" s="9"/>
      <c r="G1657" s="9"/>
      <c r="H1657" s="9"/>
      <c r="I1657" s="9"/>
    </row>
    <row r="1658" spans="1:9">
      <c r="A1658" s="138" t="s">
        <v>479</v>
      </c>
      <c r="B1658" s="66" t="s">
        <v>875</v>
      </c>
      <c r="C1658" s="68" t="s">
        <v>728</v>
      </c>
      <c r="D1658" s="91">
        <v>324</v>
      </c>
      <c r="E1658" s="9"/>
      <c r="F1658" s="9"/>
      <c r="G1658" s="9"/>
      <c r="H1658" s="9"/>
      <c r="I1658" s="9"/>
    </row>
    <row r="1659" spans="1:9">
      <c r="A1659" s="108"/>
      <c r="B1659" s="66" t="s">
        <v>875</v>
      </c>
      <c r="C1659" s="68" t="s">
        <v>728</v>
      </c>
      <c r="D1659" s="134"/>
      <c r="E1659" s="9"/>
      <c r="F1659" s="9"/>
      <c r="G1659" s="9"/>
      <c r="H1659" s="9"/>
      <c r="I1659" s="9"/>
    </row>
    <row r="1660" spans="1:9">
      <c r="A1660" s="45" t="s">
        <v>524</v>
      </c>
      <c r="B1660" s="66" t="s">
        <v>875</v>
      </c>
      <c r="C1660" s="68" t="s">
        <v>728</v>
      </c>
      <c r="D1660" s="143">
        <v>0.23800000000000002</v>
      </c>
      <c r="E1660" s="9"/>
      <c r="F1660" s="9"/>
      <c r="G1660" s="9"/>
      <c r="H1660" s="9"/>
      <c r="I1660" s="9"/>
    </row>
    <row r="1661" spans="1:9">
      <c r="A1661" s="138" t="s">
        <v>479</v>
      </c>
      <c r="B1661" s="66" t="s">
        <v>875</v>
      </c>
      <c r="C1661" s="68" t="s">
        <v>728</v>
      </c>
      <c r="D1661" s="91">
        <v>325</v>
      </c>
      <c r="E1661" s="9"/>
      <c r="F1661" s="9"/>
      <c r="G1661" s="9"/>
      <c r="H1661" s="9"/>
      <c r="I1661" s="9"/>
    </row>
    <row r="1662" spans="1:9">
      <c r="A1662" s="108"/>
      <c r="B1662" s="66" t="s">
        <v>875</v>
      </c>
      <c r="C1662" s="68" t="s">
        <v>728</v>
      </c>
      <c r="D1662" s="134"/>
      <c r="E1662" s="9"/>
      <c r="F1662" s="9"/>
      <c r="G1662" s="9"/>
      <c r="H1662" s="9"/>
      <c r="I1662" s="9"/>
    </row>
    <row r="1663" spans="1:9">
      <c r="A1663" s="36" t="s">
        <v>525</v>
      </c>
      <c r="B1663" s="66" t="s">
        <v>875</v>
      </c>
      <c r="C1663" s="68" t="s">
        <v>728</v>
      </c>
      <c r="D1663" s="143">
        <v>0.22800000000000001</v>
      </c>
      <c r="E1663" s="9"/>
      <c r="F1663" s="9"/>
      <c r="G1663" s="9"/>
      <c r="H1663" s="9"/>
      <c r="I1663" s="9"/>
    </row>
    <row r="1664" spans="1:9">
      <c r="A1664" s="138" t="s">
        <v>479</v>
      </c>
      <c r="B1664" s="66" t="s">
        <v>875</v>
      </c>
      <c r="C1664" s="68" t="s">
        <v>728</v>
      </c>
      <c r="D1664" s="91">
        <v>325</v>
      </c>
      <c r="E1664" s="9"/>
      <c r="F1664" s="9"/>
      <c r="G1664" s="9"/>
      <c r="H1664" s="9"/>
      <c r="I1664" s="9"/>
    </row>
    <row r="1665" spans="1:9">
      <c r="A1665" s="138"/>
      <c r="B1665" s="66" t="s">
        <v>875</v>
      </c>
      <c r="C1665" s="68" t="s">
        <v>728</v>
      </c>
      <c r="D1665" s="134"/>
      <c r="E1665" s="9"/>
      <c r="F1665" s="9"/>
      <c r="G1665" s="9"/>
      <c r="H1665" s="9"/>
      <c r="I1665" s="9"/>
    </row>
    <row r="1666" spans="1:9">
      <c r="A1666" s="36" t="s">
        <v>526</v>
      </c>
      <c r="B1666" s="66" t="s">
        <v>875</v>
      </c>
      <c r="C1666" s="68" t="s">
        <v>728</v>
      </c>
      <c r="D1666" s="143">
        <v>0.45299999999999996</v>
      </c>
      <c r="E1666" s="9"/>
      <c r="F1666" s="9"/>
      <c r="G1666" s="9"/>
      <c r="H1666" s="9"/>
      <c r="I1666" s="9"/>
    </row>
    <row r="1667" spans="1:9">
      <c r="A1667" s="138" t="s">
        <v>479</v>
      </c>
      <c r="B1667" s="66" t="s">
        <v>875</v>
      </c>
      <c r="C1667" s="68" t="s">
        <v>728</v>
      </c>
      <c r="D1667" s="91">
        <v>325</v>
      </c>
      <c r="E1667" s="9"/>
      <c r="F1667" s="9"/>
      <c r="G1667" s="9"/>
      <c r="H1667" s="9"/>
      <c r="I1667" s="9"/>
    </row>
    <row r="1668" spans="1:9">
      <c r="A1668" s="138"/>
      <c r="B1668" s="66" t="s">
        <v>875</v>
      </c>
      <c r="C1668" s="68" t="s">
        <v>728</v>
      </c>
      <c r="D1668" s="134"/>
      <c r="E1668" s="9"/>
      <c r="F1668" s="9"/>
      <c r="G1668" s="9"/>
      <c r="H1668" s="9"/>
      <c r="I1668" s="9"/>
    </row>
    <row r="1669" spans="1:9">
      <c r="A1669" s="36" t="s">
        <v>527</v>
      </c>
      <c r="B1669" s="66" t="s">
        <v>875</v>
      </c>
      <c r="C1669" s="68" t="s">
        <v>728</v>
      </c>
      <c r="D1669" s="143">
        <v>9.9700000000000011E-2</v>
      </c>
      <c r="E1669" s="9"/>
      <c r="F1669" s="9"/>
      <c r="G1669" s="9"/>
      <c r="H1669" s="9"/>
      <c r="I1669" s="9"/>
    </row>
    <row r="1670" spans="1:9">
      <c r="A1670" s="138" t="s">
        <v>479</v>
      </c>
      <c r="B1670" s="66" t="s">
        <v>875</v>
      </c>
      <c r="C1670" s="68" t="s">
        <v>728</v>
      </c>
      <c r="D1670" s="91">
        <v>325</v>
      </c>
      <c r="E1670" s="9"/>
      <c r="F1670" s="9"/>
      <c r="G1670" s="9"/>
      <c r="H1670" s="9"/>
      <c r="I1670" s="9"/>
    </row>
    <row r="1671" spans="1:9">
      <c r="A1671" s="108"/>
      <c r="B1671" s="66" t="s">
        <v>875</v>
      </c>
      <c r="C1671" s="68" t="s">
        <v>728</v>
      </c>
      <c r="D1671" s="134"/>
      <c r="E1671" s="9"/>
      <c r="F1671" s="9"/>
      <c r="G1671" s="9"/>
      <c r="H1671" s="9"/>
      <c r="I1671" s="9"/>
    </row>
    <row r="1672" spans="1:9">
      <c r="A1672" s="36" t="s">
        <v>528</v>
      </c>
      <c r="B1672" s="66" t="s">
        <v>875</v>
      </c>
      <c r="C1672" s="68" t="s">
        <v>728</v>
      </c>
      <c r="D1672" s="134"/>
      <c r="E1672" s="9"/>
      <c r="F1672" s="9"/>
      <c r="G1672" s="9"/>
      <c r="H1672" s="9"/>
      <c r="I1672" s="9"/>
    </row>
    <row r="1673" spans="1:9">
      <c r="A1673" s="36" t="s">
        <v>529</v>
      </c>
      <c r="B1673" s="66" t="s">
        <v>875</v>
      </c>
      <c r="C1673" s="68" t="s">
        <v>728</v>
      </c>
      <c r="D1673" s="143">
        <v>0.13500000000000001</v>
      </c>
      <c r="E1673" s="9"/>
      <c r="F1673" s="9"/>
      <c r="G1673" s="9"/>
      <c r="H1673" s="9"/>
      <c r="I1673" s="9"/>
    </row>
    <row r="1674" spans="1:9">
      <c r="A1674" s="138" t="s">
        <v>479</v>
      </c>
      <c r="B1674" s="66" t="s">
        <v>875</v>
      </c>
      <c r="C1674" s="68" t="s">
        <v>728</v>
      </c>
      <c r="D1674" s="91">
        <v>325</v>
      </c>
      <c r="E1674" s="9"/>
      <c r="F1674" s="9"/>
      <c r="G1674" s="9"/>
      <c r="H1674" s="9"/>
      <c r="I1674" s="9"/>
    </row>
    <row r="1675" spans="1:9">
      <c r="A1675" s="108"/>
      <c r="B1675" s="66" t="s">
        <v>875</v>
      </c>
      <c r="C1675" s="68" t="s">
        <v>728</v>
      </c>
      <c r="D1675" s="134"/>
      <c r="E1675" s="9"/>
      <c r="F1675" s="9"/>
      <c r="G1675" s="9"/>
      <c r="H1675" s="9"/>
      <c r="I1675" s="9"/>
    </row>
    <row r="1676" spans="1:9">
      <c r="A1676" s="36" t="s">
        <v>530</v>
      </c>
      <c r="B1676" s="66" t="s">
        <v>875</v>
      </c>
      <c r="C1676" s="68" t="s">
        <v>728</v>
      </c>
      <c r="D1676" s="143">
        <v>0.13400000000000001</v>
      </c>
      <c r="E1676" s="9"/>
      <c r="F1676" s="9"/>
      <c r="G1676" s="9"/>
      <c r="H1676" s="9"/>
      <c r="I1676" s="9"/>
    </row>
    <row r="1677" spans="1:9">
      <c r="A1677" s="138" t="s">
        <v>479</v>
      </c>
      <c r="B1677" s="66" t="s">
        <v>875</v>
      </c>
      <c r="C1677" s="68" t="s">
        <v>728</v>
      </c>
      <c r="D1677" s="91">
        <v>325</v>
      </c>
      <c r="E1677" s="9"/>
      <c r="F1677" s="9"/>
      <c r="G1677" s="9"/>
      <c r="H1677" s="9"/>
      <c r="I1677" s="9"/>
    </row>
    <row r="1678" spans="1:9">
      <c r="A1678" s="108"/>
      <c r="B1678" s="66" t="s">
        <v>875</v>
      </c>
      <c r="C1678" s="68" t="s">
        <v>728</v>
      </c>
      <c r="D1678" s="134"/>
      <c r="E1678" s="9"/>
      <c r="F1678" s="9"/>
      <c r="G1678" s="9"/>
      <c r="H1678" s="9"/>
      <c r="I1678" s="9"/>
    </row>
    <row r="1679" spans="1:9">
      <c r="A1679" s="36" t="s">
        <v>266</v>
      </c>
      <c r="B1679" s="66" t="s">
        <v>875</v>
      </c>
      <c r="C1679" s="68" t="s">
        <v>728</v>
      </c>
      <c r="D1679" s="143">
        <v>0.7</v>
      </c>
      <c r="E1679" s="9"/>
      <c r="F1679" s="9"/>
      <c r="G1679" s="9"/>
      <c r="H1679" s="9"/>
      <c r="I1679" s="9"/>
    </row>
    <row r="1680" spans="1:9">
      <c r="A1680" s="138" t="s">
        <v>479</v>
      </c>
      <c r="B1680" s="66" t="s">
        <v>875</v>
      </c>
      <c r="C1680" s="68" t="s">
        <v>728</v>
      </c>
      <c r="D1680" s="91">
        <v>325</v>
      </c>
      <c r="E1680" s="9"/>
      <c r="F1680" s="9"/>
      <c r="G1680" s="9"/>
      <c r="H1680" s="9"/>
      <c r="I1680" s="9"/>
    </row>
    <row r="1681" spans="1:9">
      <c r="A1681" s="108"/>
      <c r="B1681" s="66" t="s">
        <v>875</v>
      </c>
      <c r="C1681" s="68" t="s">
        <v>728</v>
      </c>
      <c r="D1681" s="134"/>
      <c r="E1681" s="9"/>
      <c r="F1681" s="9"/>
      <c r="G1681" s="9"/>
      <c r="H1681" s="9"/>
      <c r="I1681" s="9"/>
    </row>
    <row r="1682" spans="1:9">
      <c r="A1682" s="36" t="s">
        <v>531</v>
      </c>
      <c r="B1682" s="66" t="s">
        <v>875</v>
      </c>
      <c r="C1682" s="68" t="s">
        <v>728</v>
      </c>
      <c r="D1682" s="143">
        <v>0.18100000000000002</v>
      </c>
      <c r="E1682" s="9"/>
      <c r="F1682" s="9"/>
      <c r="G1682" s="9"/>
      <c r="H1682" s="9"/>
      <c r="I1682" s="9"/>
    </row>
    <row r="1683" spans="1:9">
      <c r="A1683" s="138" t="s">
        <v>479</v>
      </c>
      <c r="B1683" s="66" t="s">
        <v>875</v>
      </c>
      <c r="C1683" s="68" t="s">
        <v>728</v>
      </c>
      <c r="D1683" s="91">
        <v>324</v>
      </c>
      <c r="E1683" s="9"/>
      <c r="F1683" s="9"/>
      <c r="G1683" s="9"/>
      <c r="H1683" s="9"/>
      <c r="I1683" s="9"/>
    </row>
    <row r="1684" spans="1:9">
      <c r="A1684" s="108"/>
      <c r="B1684" s="66" t="s">
        <v>875</v>
      </c>
      <c r="C1684" s="68" t="s">
        <v>728</v>
      </c>
      <c r="D1684" s="134"/>
      <c r="E1684" s="9"/>
      <c r="F1684" s="9"/>
      <c r="G1684" s="9"/>
      <c r="H1684" s="9"/>
      <c r="I1684" s="9"/>
    </row>
    <row r="1685" spans="1:9">
      <c r="A1685" s="36" t="s">
        <v>532</v>
      </c>
      <c r="B1685" s="66" t="s">
        <v>875</v>
      </c>
      <c r="C1685" s="68" t="s">
        <v>728</v>
      </c>
      <c r="D1685" s="143">
        <v>6.6699999999999995E-2</v>
      </c>
      <c r="E1685" s="9"/>
      <c r="F1685" s="9"/>
      <c r="G1685" s="9"/>
      <c r="H1685" s="9"/>
      <c r="I1685" s="9"/>
    </row>
    <row r="1686" spans="1:9">
      <c r="A1686" s="138" t="s">
        <v>479</v>
      </c>
      <c r="B1686" s="66" t="s">
        <v>875</v>
      </c>
      <c r="C1686" s="68" t="s">
        <v>728</v>
      </c>
      <c r="D1686" s="91">
        <v>325</v>
      </c>
      <c r="E1686" s="9"/>
      <c r="F1686" s="9"/>
      <c r="G1686" s="9"/>
      <c r="H1686" s="9"/>
      <c r="I1686" s="9"/>
    </row>
    <row r="1687" spans="1:9">
      <c r="A1687" s="108"/>
      <c r="B1687" s="66" t="s">
        <v>875</v>
      </c>
      <c r="C1687" s="68" t="s">
        <v>728</v>
      </c>
      <c r="D1687" s="134"/>
      <c r="E1687" s="9"/>
      <c r="F1687" s="9"/>
      <c r="G1687" s="9"/>
      <c r="H1687" s="9"/>
      <c r="I1687" s="9"/>
    </row>
    <row r="1688" spans="1:9">
      <c r="A1688" s="36" t="s">
        <v>533</v>
      </c>
      <c r="B1688" s="66" t="s">
        <v>875</v>
      </c>
      <c r="C1688" s="68" t="s">
        <v>728</v>
      </c>
      <c r="D1688" s="143">
        <v>6.13E-2</v>
      </c>
      <c r="E1688" s="9"/>
      <c r="F1688" s="9"/>
      <c r="G1688" s="9"/>
      <c r="H1688" s="9"/>
      <c r="I1688" s="9"/>
    </row>
    <row r="1689" spans="1:9">
      <c r="A1689" s="138" t="s">
        <v>479</v>
      </c>
      <c r="B1689" s="66" t="s">
        <v>875</v>
      </c>
      <c r="C1689" s="68" t="s">
        <v>728</v>
      </c>
      <c r="D1689" s="91">
        <v>325</v>
      </c>
      <c r="E1689" s="9"/>
      <c r="F1689" s="9"/>
      <c r="G1689" s="9"/>
      <c r="H1689" s="9"/>
      <c r="I1689" s="9"/>
    </row>
    <row r="1690" spans="1:9">
      <c r="A1690" s="108"/>
      <c r="B1690" s="66" t="s">
        <v>875</v>
      </c>
      <c r="C1690" s="68" t="s">
        <v>728</v>
      </c>
      <c r="D1690" s="134"/>
      <c r="E1690" s="9"/>
      <c r="F1690" s="9"/>
      <c r="G1690" s="9"/>
      <c r="H1690" s="9"/>
      <c r="I1690" s="9"/>
    </row>
    <row r="1691" spans="1:9">
      <c r="A1691" s="45" t="s">
        <v>534</v>
      </c>
      <c r="B1691" s="66" t="s">
        <v>875</v>
      </c>
      <c r="C1691" s="68" t="s">
        <v>728</v>
      </c>
      <c r="D1691" s="143">
        <v>8.9399999999999993E-2</v>
      </c>
      <c r="E1691" s="9"/>
      <c r="F1691" s="9"/>
      <c r="G1691" s="9"/>
      <c r="H1691" s="9"/>
      <c r="I1691" s="9"/>
    </row>
    <row r="1692" spans="1:9">
      <c r="A1692" s="138" t="s">
        <v>479</v>
      </c>
      <c r="B1692" s="66" t="s">
        <v>875</v>
      </c>
      <c r="C1692" s="68" t="s">
        <v>728</v>
      </c>
      <c r="D1692" s="91">
        <v>325</v>
      </c>
      <c r="E1692" s="9"/>
      <c r="F1692" s="9"/>
      <c r="G1692" s="9"/>
      <c r="H1692" s="9"/>
      <c r="I1692" s="9"/>
    </row>
    <row r="1693" spans="1:9">
      <c r="A1693" s="108"/>
      <c r="B1693" s="66" t="s">
        <v>875</v>
      </c>
      <c r="C1693" s="68" t="s">
        <v>728</v>
      </c>
      <c r="D1693" s="134"/>
      <c r="E1693" s="9"/>
      <c r="F1693" s="9"/>
      <c r="G1693" s="9"/>
      <c r="H1693" s="9"/>
      <c r="I1693" s="9"/>
    </row>
    <row r="1694" spans="1:9">
      <c r="A1694" s="36" t="s">
        <v>535</v>
      </c>
      <c r="B1694" s="66" t="s">
        <v>875</v>
      </c>
      <c r="C1694" s="68" t="s">
        <v>728</v>
      </c>
      <c r="D1694" s="143">
        <v>3.4200000000000001E-2</v>
      </c>
      <c r="E1694" s="9"/>
      <c r="F1694" s="9"/>
      <c r="G1694" s="9"/>
      <c r="H1694" s="9"/>
      <c r="I1694" s="9"/>
    </row>
    <row r="1695" spans="1:9">
      <c r="A1695" s="138" t="s">
        <v>479</v>
      </c>
      <c r="B1695" s="66" t="s">
        <v>875</v>
      </c>
      <c r="C1695" s="68" t="s">
        <v>728</v>
      </c>
      <c r="D1695" s="91">
        <v>325</v>
      </c>
      <c r="E1695" s="9"/>
      <c r="F1695" s="9"/>
      <c r="G1695" s="9"/>
      <c r="H1695" s="9"/>
      <c r="I1695" s="9"/>
    </row>
    <row r="1696" spans="1:9">
      <c r="A1696" s="108"/>
      <c r="B1696" s="66" t="s">
        <v>875</v>
      </c>
      <c r="C1696" s="68" t="s">
        <v>728</v>
      </c>
      <c r="D1696" s="134"/>
      <c r="E1696" s="9"/>
      <c r="F1696" s="9"/>
      <c r="G1696" s="9"/>
      <c r="H1696" s="9"/>
      <c r="I1696" s="9"/>
    </row>
    <row r="1697" spans="1:9">
      <c r="A1697" s="45" t="s">
        <v>536</v>
      </c>
      <c r="B1697" s="66" t="s">
        <v>875</v>
      </c>
      <c r="C1697" s="68" t="s">
        <v>728</v>
      </c>
      <c r="D1697" s="143">
        <v>8.6300000000000002E-2</v>
      </c>
      <c r="E1697" s="9"/>
      <c r="F1697" s="9"/>
      <c r="G1697" s="9"/>
      <c r="H1697" s="9"/>
      <c r="I1697" s="9"/>
    </row>
    <row r="1698" spans="1:9">
      <c r="A1698" s="138" t="s">
        <v>479</v>
      </c>
      <c r="B1698" s="66" t="s">
        <v>875</v>
      </c>
      <c r="C1698" s="68" t="s">
        <v>728</v>
      </c>
      <c r="D1698" s="91">
        <v>325</v>
      </c>
      <c r="E1698" s="9"/>
      <c r="F1698" s="9"/>
      <c r="G1698" s="9"/>
      <c r="H1698" s="9"/>
      <c r="I1698" s="9"/>
    </row>
    <row r="1699" spans="1:9">
      <c r="A1699" s="36"/>
      <c r="B1699" s="66" t="s">
        <v>875</v>
      </c>
      <c r="C1699" s="68" t="s">
        <v>728</v>
      </c>
      <c r="D1699" s="134"/>
      <c r="E1699" s="9"/>
      <c r="F1699" s="9"/>
      <c r="G1699" s="9"/>
      <c r="H1699" s="9"/>
      <c r="I1699" s="9"/>
    </row>
    <row r="1700" spans="1:9">
      <c r="A1700" s="108"/>
      <c r="B1700" s="66" t="s">
        <v>875</v>
      </c>
      <c r="C1700" s="68" t="s">
        <v>728</v>
      </c>
      <c r="D1700" s="134"/>
      <c r="E1700" s="9"/>
      <c r="F1700" s="9"/>
      <c r="G1700" s="9"/>
      <c r="H1700" s="9"/>
      <c r="I1700" s="9"/>
    </row>
    <row r="1701" spans="1:9">
      <c r="A1701" s="136" t="s">
        <v>537</v>
      </c>
      <c r="B1701" s="66" t="s">
        <v>875</v>
      </c>
      <c r="C1701" s="68" t="s">
        <v>728</v>
      </c>
      <c r="D1701" s="131"/>
      <c r="E1701" s="9"/>
      <c r="F1701" s="9"/>
      <c r="G1701" s="9"/>
      <c r="H1701" s="9"/>
      <c r="I1701" s="9"/>
    </row>
    <row r="1702" spans="1:9">
      <c r="A1702" s="108"/>
      <c r="B1702" s="66" t="s">
        <v>875</v>
      </c>
      <c r="C1702" s="68" t="s">
        <v>728</v>
      </c>
      <c r="D1702" s="9"/>
      <c r="E1702" s="9"/>
      <c r="F1702" s="9"/>
      <c r="G1702" s="9"/>
      <c r="H1702" s="9"/>
      <c r="I1702" s="9"/>
    </row>
    <row r="1703" spans="1:9">
      <c r="A1703" s="140" t="s">
        <v>538</v>
      </c>
      <c r="B1703" s="66" t="s">
        <v>875</v>
      </c>
      <c r="C1703" s="68" t="s">
        <v>728</v>
      </c>
      <c r="D1703" s="9"/>
      <c r="E1703" s="9"/>
      <c r="F1703" s="9"/>
      <c r="G1703" s="9"/>
      <c r="H1703" s="9"/>
      <c r="I1703" s="9"/>
    </row>
    <row r="1704" spans="1:9">
      <c r="A1704" s="139" t="s">
        <v>539</v>
      </c>
      <c r="B1704" s="66" t="s">
        <v>875</v>
      </c>
      <c r="C1704" s="68" t="s">
        <v>728</v>
      </c>
      <c r="D1704" s="143">
        <v>0.57899999999999996</v>
      </c>
      <c r="E1704" s="9"/>
      <c r="F1704" s="9"/>
      <c r="G1704" s="9"/>
      <c r="H1704" s="9"/>
      <c r="I1704" s="9"/>
    </row>
    <row r="1705" spans="1:9">
      <c r="A1705" s="139" t="s">
        <v>540</v>
      </c>
      <c r="B1705" s="66" t="s">
        <v>875</v>
      </c>
      <c r="C1705" s="68" t="s">
        <v>728</v>
      </c>
      <c r="D1705" s="143">
        <v>6.1699999999999998E-2</v>
      </c>
      <c r="E1705" s="9"/>
      <c r="F1705" s="9"/>
      <c r="G1705" s="9"/>
      <c r="H1705" s="9"/>
      <c r="I1705" s="9"/>
    </row>
    <row r="1706" spans="1:9">
      <c r="A1706" s="139" t="s">
        <v>541</v>
      </c>
      <c r="B1706" s="66" t="s">
        <v>875</v>
      </c>
      <c r="C1706" s="68" t="s">
        <v>728</v>
      </c>
      <c r="D1706" s="143">
        <v>0</v>
      </c>
      <c r="E1706" s="9"/>
      <c r="F1706" s="9"/>
      <c r="G1706" s="9"/>
      <c r="H1706" s="9"/>
      <c r="I1706" s="9"/>
    </row>
    <row r="1707" spans="1:9">
      <c r="A1707" s="139" t="s">
        <v>542</v>
      </c>
      <c r="B1707" s="66" t="s">
        <v>875</v>
      </c>
      <c r="C1707" s="68" t="s">
        <v>728</v>
      </c>
      <c r="D1707" s="143">
        <v>0.34499999999999997</v>
      </c>
      <c r="E1707" s="9"/>
      <c r="F1707" s="9"/>
      <c r="G1707" s="9"/>
      <c r="H1707" s="9"/>
      <c r="I1707" s="9"/>
    </row>
    <row r="1708" spans="1:9">
      <c r="A1708" s="139" t="s">
        <v>543</v>
      </c>
      <c r="B1708" s="66" t="s">
        <v>875</v>
      </c>
      <c r="C1708" s="68" t="s">
        <v>728</v>
      </c>
      <c r="D1708" s="143">
        <v>1.43E-2</v>
      </c>
      <c r="E1708" s="9"/>
      <c r="F1708" s="9"/>
      <c r="G1708" s="9"/>
      <c r="H1708" s="9"/>
      <c r="I1708" s="9"/>
    </row>
    <row r="1709" spans="1:9">
      <c r="A1709" s="138" t="s">
        <v>479</v>
      </c>
      <c r="B1709" s="66" t="s">
        <v>875</v>
      </c>
      <c r="C1709" s="68" t="s">
        <v>728</v>
      </c>
      <c r="D1709" s="91">
        <v>320</v>
      </c>
      <c r="E1709" s="9"/>
      <c r="F1709" s="9"/>
      <c r="G1709" s="9"/>
      <c r="H1709" s="9"/>
      <c r="I1709" s="9"/>
    </row>
    <row r="1710" spans="1:9">
      <c r="A1710" s="108"/>
      <c r="B1710" s="66" t="s">
        <v>875</v>
      </c>
      <c r="C1710" s="68" t="s">
        <v>728</v>
      </c>
      <c r="D1710" s="9"/>
      <c r="E1710" s="9"/>
      <c r="F1710" s="9"/>
      <c r="G1710" s="9"/>
      <c r="H1710" s="9"/>
      <c r="I1710" s="9"/>
    </row>
    <row r="1711" spans="1:9">
      <c r="A1711" s="108"/>
      <c r="B1711" s="66" t="s">
        <v>875</v>
      </c>
      <c r="C1711" s="68" t="s">
        <v>728</v>
      </c>
      <c r="D1711" s="146" t="s">
        <v>480</v>
      </c>
      <c r="E1711" s="146"/>
      <c r="F1711" s="146"/>
      <c r="G1711" s="146"/>
      <c r="H1711" s="146"/>
      <c r="I1711" s="146"/>
    </row>
    <row r="1712" spans="1:9">
      <c r="A1712" s="140" t="s">
        <v>538</v>
      </c>
      <c r="B1712" s="66" t="s">
        <v>875</v>
      </c>
      <c r="C1712" s="68" t="s">
        <v>728</v>
      </c>
      <c r="D1712" s="97" t="s">
        <v>481</v>
      </c>
      <c r="E1712" s="97" t="s">
        <v>482</v>
      </c>
      <c r="F1712" s="97" t="s">
        <v>483</v>
      </c>
      <c r="G1712" s="97" t="s">
        <v>484</v>
      </c>
      <c r="H1712" s="97" t="s">
        <v>485</v>
      </c>
      <c r="I1712" s="97" t="s">
        <v>242</v>
      </c>
    </row>
    <row r="1713" spans="1:9">
      <c r="A1713" s="139" t="s">
        <v>539</v>
      </c>
      <c r="B1713" s="66" t="s">
        <v>875</v>
      </c>
      <c r="C1713" s="68" t="s">
        <v>728</v>
      </c>
      <c r="D1713" s="143">
        <v>0.504</v>
      </c>
      <c r="E1713" s="143">
        <v>0.58799999999999997</v>
      </c>
      <c r="F1713" s="143">
        <v>0.59799999999999998</v>
      </c>
      <c r="G1713" s="143">
        <v>0.54799999999999993</v>
      </c>
      <c r="H1713" s="143">
        <v>0.70599999999999996</v>
      </c>
      <c r="I1713" s="143">
        <v>0.49700000000000005</v>
      </c>
    </row>
    <row r="1714" spans="1:9">
      <c r="A1714" s="139" t="s">
        <v>540</v>
      </c>
      <c r="B1714" s="66" t="s">
        <v>875</v>
      </c>
      <c r="C1714" s="68" t="s">
        <v>728</v>
      </c>
      <c r="D1714" s="143">
        <v>0.14099999999999999</v>
      </c>
      <c r="E1714" s="143">
        <v>8.1500000000000003E-2</v>
      </c>
      <c r="F1714" s="143">
        <v>6.0700000000000004E-2</v>
      </c>
      <c r="G1714" s="143">
        <v>4.7300000000000002E-2</v>
      </c>
      <c r="H1714" s="143">
        <v>1.5900000000000001E-2</v>
      </c>
      <c r="I1714" s="143">
        <v>0</v>
      </c>
    </row>
    <row r="1715" spans="1:9" s="8" customFormat="1" ht="12">
      <c r="A1715" s="139" t="s">
        <v>541</v>
      </c>
      <c r="B1715" s="66" t="s">
        <v>875</v>
      </c>
      <c r="C1715" s="68" t="s">
        <v>728</v>
      </c>
      <c r="D1715" s="143">
        <v>0</v>
      </c>
      <c r="E1715" s="143">
        <v>0</v>
      </c>
      <c r="F1715" s="143">
        <v>0</v>
      </c>
      <c r="G1715" s="143">
        <v>0</v>
      </c>
      <c r="H1715" s="143">
        <v>0</v>
      </c>
      <c r="I1715" s="143">
        <v>0</v>
      </c>
    </row>
    <row r="1716" spans="1:9" s="8" customFormat="1" ht="12">
      <c r="A1716" s="139" t="s">
        <v>542</v>
      </c>
      <c r="B1716" s="66" t="s">
        <v>875</v>
      </c>
      <c r="C1716" s="68" t="s">
        <v>728</v>
      </c>
      <c r="D1716" s="143">
        <v>0.35399999999999998</v>
      </c>
      <c r="E1716" s="143">
        <v>0.33100000000000002</v>
      </c>
      <c r="F1716" s="143">
        <v>0.33100000000000002</v>
      </c>
      <c r="G1716" s="143">
        <v>0.37200000000000005</v>
      </c>
      <c r="H1716" s="143">
        <v>0.26100000000000001</v>
      </c>
      <c r="I1716" s="143">
        <v>0.47100000000000003</v>
      </c>
    </row>
    <row r="1717" spans="1:9" s="8" customFormat="1" ht="12">
      <c r="A1717" s="139" t="s">
        <v>543</v>
      </c>
      <c r="B1717" s="66" t="s">
        <v>875</v>
      </c>
      <c r="C1717" s="68" t="s">
        <v>728</v>
      </c>
      <c r="D1717" s="143">
        <v>0</v>
      </c>
      <c r="E1717" s="143">
        <v>0</v>
      </c>
      <c r="F1717" s="143">
        <v>1.0200000000000001E-2</v>
      </c>
      <c r="G1717" s="143">
        <v>3.2199999999999999E-2</v>
      </c>
      <c r="H1717" s="143">
        <v>1.7100000000000001E-2</v>
      </c>
      <c r="I1717" s="143">
        <v>3.2400000000000005E-2</v>
      </c>
    </row>
    <row r="1718" spans="1:9" s="8" customFormat="1" ht="12">
      <c r="A1718" s="138" t="s">
        <v>479</v>
      </c>
      <c r="B1718" s="66" t="s">
        <v>875</v>
      </c>
      <c r="C1718" s="68" t="s">
        <v>728</v>
      </c>
      <c r="D1718" s="91">
        <v>56</v>
      </c>
      <c r="E1718" s="91">
        <v>60</v>
      </c>
      <c r="F1718" s="91">
        <v>74</v>
      </c>
      <c r="G1718" s="91">
        <v>52</v>
      </c>
      <c r="H1718" s="91">
        <v>49</v>
      </c>
      <c r="I1718" s="91">
        <v>29</v>
      </c>
    </row>
    <row r="1719" spans="1:9" s="8" customFormat="1" ht="12">
      <c r="A1719" s="108"/>
      <c r="B1719" s="66" t="s">
        <v>875</v>
      </c>
      <c r="C1719" s="68" t="s">
        <v>728</v>
      </c>
      <c r="D1719" s="9"/>
      <c r="E1719" s="9"/>
      <c r="F1719" s="9"/>
      <c r="G1719" s="9"/>
      <c r="H1719" s="9"/>
      <c r="I1719" s="9"/>
    </row>
    <row r="1720" spans="1:9" s="92" customFormat="1" ht="12">
      <c r="A1720" s="140" t="s">
        <v>544</v>
      </c>
      <c r="B1720" s="66" t="s">
        <v>875</v>
      </c>
      <c r="C1720" s="68" t="s">
        <v>728</v>
      </c>
      <c r="D1720" s="9"/>
      <c r="E1720" s="9"/>
      <c r="F1720" s="9"/>
      <c r="G1720" s="9"/>
      <c r="H1720" s="9"/>
      <c r="I1720" s="9"/>
    </row>
    <row r="1721" spans="1:9" s="8" customFormat="1" ht="12">
      <c r="A1721" s="139">
        <v>1</v>
      </c>
      <c r="B1721" s="66" t="s">
        <v>875</v>
      </c>
      <c r="C1721" s="68" t="s">
        <v>728</v>
      </c>
      <c r="D1721" s="143">
        <v>0.40399999999999997</v>
      </c>
      <c r="E1721" s="9"/>
      <c r="F1721" s="9"/>
      <c r="G1721" s="9"/>
      <c r="H1721" s="9"/>
      <c r="I1721" s="9"/>
    </row>
    <row r="1722" spans="1:9" s="8" customFormat="1" ht="12">
      <c r="A1722" s="139">
        <v>2</v>
      </c>
      <c r="B1722" s="66" t="s">
        <v>875</v>
      </c>
      <c r="C1722" s="68" t="s">
        <v>728</v>
      </c>
      <c r="D1722" s="143">
        <v>0.49399999999999999</v>
      </c>
      <c r="E1722" s="9"/>
      <c r="F1722" s="9"/>
      <c r="G1722" s="9"/>
      <c r="H1722" s="9"/>
      <c r="I1722" s="9"/>
    </row>
    <row r="1723" spans="1:9" s="8" customFormat="1" ht="12">
      <c r="A1723" s="139">
        <v>3</v>
      </c>
      <c r="B1723" s="66" t="s">
        <v>875</v>
      </c>
      <c r="C1723" s="68" t="s">
        <v>728</v>
      </c>
      <c r="D1723" s="143">
        <v>6.7099999999999993E-2</v>
      </c>
      <c r="E1723" s="9"/>
      <c r="F1723" s="9"/>
      <c r="G1723" s="9"/>
      <c r="H1723" s="9"/>
      <c r="I1723" s="9"/>
    </row>
    <row r="1724" spans="1:9" s="8" customFormat="1" ht="12">
      <c r="A1724" s="139">
        <v>4</v>
      </c>
      <c r="B1724" s="66" t="s">
        <v>875</v>
      </c>
      <c r="C1724" s="68" t="s">
        <v>728</v>
      </c>
      <c r="D1724" s="143">
        <v>2.0499999999999997E-2</v>
      </c>
      <c r="E1724" s="9"/>
      <c r="F1724" s="9"/>
      <c r="G1724" s="9"/>
      <c r="H1724" s="9"/>
      <c r="I1724" s="9"/>
    </row>
    <row r="1725" spans="1:9" s="8" customFormat="1" ht="12">
      <c r="A1725" s="139" t="s">
        <v>545</v>
      </c>
      <c r="B1725" s="66" t="s">
        <v>875</v>
      </c>
      <c r="C1725" s="68" t="s">
        <v>728</v>
      </c>
      <c r="D1725" s="143">
        <v>1.38E-2</v>
      </c>
      <c r="E1725" s="9"/>
      <c r="F1725" s="9"/>
      <c r="G1725" s="9"/>
      <c r="H1725" s="9"/>
      <c r="I1725" s="9"/>
    </row>
    <row r="1726" spans="1:9" s="8" customFormat="1" ht="12">
      <c r="A1726" s="138" t="s">
        <v>479</v>
      </c>
      <c r="B1726" s="66" t="s">
        <v>875</v>
      </c>
      <c r="C1726" s="68" t="s">
        <v>728</v>
      </c>
      <c r="D1726" s="91">
        <v>325</v>
      </c>
      <c r="E1726" s="9"/>
      <c r="F1726" s="9"/>
      <c r="G1726" s="9"/>
      <c r="H1726" s="9"/>
      <c r="I1726" s="9"/>
    </row>
    <row r="1727" spans="1:9" s="8" customFormat="1" ht="12">
      <c r="A1727" s="138"/>
      <c r="B1727" s="66" t="s">
        <v>875</v>
      </c>
      <c r="C1727" s="68" t="s">
        <v>728</v>
      </c>
      <c r="D1727" s="133"/>
      <c r="E1727" s="9"/>
      <c r="F1727" s="9"/>
      <c r="G1727" s="9"/>
      <c r="H1727" s="9"/>
      <c r="I1727" s="9"/>
    </row>
    <row r="1728" spans="1:9" s="8" customFormat="1" ht="12">
      <c r="A1728" s="140" t="s">
        <v>546</v>
      </c>
      <c r="B1728" s="66" t="s">
        <v>875</v>
      </c>
      <c r="C1728" s="68" t="s">
        <v>728</v>
      </c>
      <c r="D1728" s="9"/>
      <c r="E1728" s="9"/>
      <c r="F1728" s="9"/>
      <c r="G1728" s="9"/>
      <c r="H1728" s="9"/>
      <c r="I1728" s="9"/>
    </row>
    <row r="1729" spans="1:9" s="8" customFormat="1" ht="12">
      <c r="A1729" s="139">
        <v>1</v>
      </c>
      <c r="B1729" s="66" t="s">
        <v>875</v>
      </c>
      <c r="C1729" s="68" t="s">
        <v>728</v>
      </c>
      <c r="D1729" s="143">
        <v>4.0999999999999995E-2</v>
      </c>
      <c r="E1729" s="9"/>
      <c r="F1729" s="9"/>
      <c r="G1729" s="9"/>
      <c r="H1729" s="9"/>
      <c r="I1729" s="9"/>
    </row>
    <row r="1730" spans="1:9" s="8" customFormat="1" ht="12">
      <c r="A1730" s="139">
        <v>2</v>
      </c>
      <c r="B1730" s="66" t="s">
        <v>875</v>
      </c>
      <c r="C1730" s="68" t="s">
        <v>728</v>
      </c>
      <c r="D1730" s="143">
        <v>0.107</v>
      </c>
      <c r="E1730" s="9"/>
      <c r="F1730" s="9"/>
      <c r="G1730" s="9"/>
      <c r="H1730" s="9"/>
      <c r="I1730" s="9"/>
    </row>
    <row r="1731" spans="1:9" s="8" customFormat="1" ht="12">
      <c r="A1731" s="139">
        <v>3</v>
      </c>
      <c r="B1731" s="66" t="s">
        <v>875</v>
      </c>
      <c r="C1731" s="68" t="s">
        <v>728</v>
      </c>
      <c r="D1731" s="143">
        <v>0.14300000000000002</v>
      </c>
      <c r="E1731" s="9"/>
      <c r="F1731" s="9"/>
      <c r="G1731" s="9"/>
      <c r="H1731" s="9"/>
      <c r="I1731" s="9"/>
    </row>
    <row r="1732" spans="1:9" s="8" customFormat="1" ht="12">
      <c r="A1732" s="139">
        <v>4</v>
      </c>
      <c r="B1732" s="66" t="s">
        <v>875</v>
      </c>
      <c r="C1732" s="68" t="s">
        <v>728</v>
      </c>
      <c r="D1732" s="143">
        <v>0.313</v>
      </c>
      <c r="E1732" s="9"/>
      <c r="F1732" s="9"/>
      <c r="G1732" s="9"/>
      <c r="H1732" s="9"/>
      <c r="I1732" s="9"/>
    </row>
    <row r="1733" spans="1:9" s="8" customFormat="1" ht="12">
      <c r="A1733" s="139">
        <v>5</v>
      </c>
      <c r="B1733" s="66" t="s">
        <v>875</v>
      </c>
      <c r="C1733" s="68" t="s">
        <v>728</v>
      </c>
      <c r="D1733" s="143">
        <v>0.26500000000000001</v>
      </c>
      <c r="E1733" s="9"/>
      <c r="F1733" s="9"/>
      <c r="G1733" s="9"/>
      <c r="H1733" s="9"/>
      <c r="I1733" s="9"/>
    </row>
    <row r="1734" spans="1:9" s="8" customFormat="1" ht="12">
      <c r="A1734" s="139">
        <v>6</v>
      </c>
      <c r="B1734" s="66" t="s">
        <v>875</v>
      </c>
      <c r="C1734" s="68" t="s">
        <v>728</v>
      </c>
      <c r="D1734" s="143">
        <v>6.6000000000000003E-2</v>
      </c>
      <c r="E1734" s="9"/>
      <c r="F1734" s="9"/>
      <c r="G1734" s="9"/>
      <c r="H1734" s="9"/>
      <c r="I1734" s="9"/>
    </row>
    <row r="1735" spans="1:9" s="8" customFormat="1" ht="12">
      <c r="A1735" s="139" t="s">
        <v>509</v>
      </c>
      <c r="B1735" s="66" t="s">
        <v>875</v>
      </c>
      <c r="C1735" s="68" t="s">
        <v>728</v>
      </c>
      <c r="D1735" s="143">
        <v>6.4000000000000001E-2</v>
      </c>
      <c r="E1735" s="9"/>
      <c r="F1735" s="9"/>
      <c r="G1735" s="9"/>
      <c r="H1735" s="9"/>
      <c r="I1735" s="9"/>
    </row>
    <row r="1736" spans="1:9" s="8" customFormat="1" ht="12">
      <c r="A1736" s="138" t="s">
        <v>479</v>
      </c>
      <c r="B1736" s="66" t="s">
        <v>875</v>
      </c>
      <c r="C1736" s="68" t="s">
        <v>728</v>
      </c>
      <c r="D1736" s="91">
        <v>323</v>
      </c>
      <c r="E1736" s="9"/>
      <c r="F1736" s="9"/>
      <c r="G1736" s="9"/>
      <c r="H1736" s="9"/>
      <c r="I1736" s="9"/>
    </row>
    <row r="1737" spans="1:9" s="8" customFormat="1" ht="12">
      <c r="A1737" s="138"/>
      <c r="B1737" s="66" t="s">
        <v>875</v>
      </c>
      <c r="C1737" s="68" t="s">
        <v>728</v>
      </c>
      <c r="D1737" s="133"/>
      <c r="E1737" s="9"/>
      <c r="F1737" s="9"/>
      <c r="G1737" s="9"/>
      <c r="H1737" s="9"/>
      <c r="I1737" s="9"/>
    </row>
    <row r="1738" spans="1:9" s="8" customFormat="1" ht="12">
      <c r="A1738" s="45" t="s">
        <v>547</v>
      </c>
      <c r="B1738" s="66" t="s">
        <v>875</v>
      </c>
      <c r="C1738" s="68" t="s">
        <v>728</v>
      </c>
      <c r="D1738" s="9"/>
      <c r="E1738" s="9"/>
      <c r="F1738" s="9"/>
      <c r="G1738" s="9"/>
      <c r="H1738" s="9"/>
      <c r="I1738" s="9"/>
    </row>
    <row r="1739" spans="1:9" s="8" customFormat="1" ht="12">
      <c r="A1739" s="36" t="s">
        <v>548</v>
      </c>
      <c r="B1739" s="66" t="s">
        <v>875</v>
      </c>
      <c r="C1739" s="68" t="s">
        <v>728</v>
      </c>
      <c r="D1739" s="143">
        <v>0.14300000000000002</v>
      </c>
      <c r="E1739" s="9"/>
      <c r="F1739" s="9"/>
      <c r="G1739" s="9"/>
      <c r="H1739" s="9"/>
      <c r="I1739" s="9"/>
    </row>
    <row r="1740" spans="1:9" s="8" customFormat="1" ht="12">
      <c r="A1740" s="36" t="s">
        <v>549</v>
      </c>
      <c r="B1740" s="66" t="s">
        <v>875</v>
      </c>
      <c r="C1740" s="68" t="s">
        <v>728</v>
      </c>
      <c r="D1740" s="143">
        <v>0.17800000000000002</v>
      </c>
      <c r="E1740" s="9"/>
      <c r="F1740" s="9"/>
      <c r="G1740" s="9"/>
      <c r="H1740" s="9"/>
      <c r="I1740" s="9"/>
    </row>
    <row r="1741" spans="1:9" s="8" customFormat="1" ht="12">
      <c r="A1741" s="36" t="s">
        <v>550</v>
      </c>
      <c r="B1741" s="66" t="s">
        <v>875</v>
      </c>
      <c r="C1741" s="68" t="s">
        <v>728</v>
      </c>
      <c r="D1741" s="143">
        <v>0.57999999999999996</v>
      </c>
      <c r="E1741" s="9"/>
      <c r="F1741" s="9"/>
      <c r="G1741" s="9"/>
      <c r="H1741" s="9"/>
      <c r="I1741" s="9"/>
    </row>
    <row r="1742" spans="1:9" s="8" customFormat="1" ht="12">
      <c r="A1742" s="36" t="s">
        <v>551</v>
      </c>
      <c r="B1742" s="66" t="s">
        <v>875</v>
      </c>
      <c r="C1742" s="68" t="s">
        <v>728</v>
      </c>
      <c r="D1742" s="143">
        <v>6.0700000000000004E-2</v>
      </c>
      <c r="E1742" s="9"/>
      <c r="F1742" s="9"/>
      <c r="G1742" s="9"/>
      <c r="H1742" s="9"/>
      <c r="I1742" s="9"/>
    </row>
    <row r="1743" spans="1:9" s="8" customFormat="1" ht="12">
      <c r="A1743" s="36" t="s">
        <v>552</v>
      </c>
      <c r="B1743" s="66" t="s">
        <v>875</v>
      </c>
      <c r="C1743" s="68" t="s">
        <v>728</v>
      </c>
      <c r="D1743" s="143">
        <v>0.214</v>
      </c>
      <c r="E1743" s="9"/>
      <c r="F1743" s="9"/>
      <c r="G1743" s="9"/>
      <c r="H1743" s="9"/>
      <c r="I1743" s="9"/>
    </row>
    <row r="1744" spans="1:9" s="8" customFormat="1" ht="12">
      <c r="A1744" s="36" t="s">
        <v>553</v>
      </c>
      <c r="B1744" s="66" t="s">
        <v>875</v>
      </c>
      <c r="C1744" s="68" t="s">
        <v>728</v>
      </c>
      <c r="D1744" s="143">
        <v>8.4399999999999989E-2</v>
      </c>
      <c r="E1744" s="9"/>
      <c r="F1744" s="9"/>
      <c r="G1744" s="9"/>
      <c r="H1744" s="9"/>
      <c r="I1744" s="9"/>
    </row>
    <row r="1745" spans="1:9" s="8" customFormat="1" ht="12">
      <c r="A1745" s="36" t="s">
        <v>554</v>
      </c>
      <c r="B1745" s="66" t="s">
        <v>875</v>
      </c>
      <c r="C1745" s="68" t="s">
        <v>728</v>
      </c>
      <c r="D1745" s="143">
        <v>0.46700000000000003</v>
      </c>
      <c r="E1745" s="9"/>
      <c r="F1745" s="9"/>
      <c r="G1745" s="9"/>
      <c r="H1745" s="9"/>
      <c r="I1745" s="9"/>
    </row>
    <row r="1746" spans="1:9" s="8" customFormat="1" ht="12">
      <c r="A1746" s="36" t="s">
        <v>555</v>
      </c>
      <c r="B1746" s="66" t="s">
        <v>875</v>
      </c>
      <c r="C1746" s="68" t="s">
        <v>728</v>
      </c>
      <c r="D1746" s="143">
        <v>0.28800000000000003</v>
      </c>
      <c r="E1746" s="9"/>
      <c r="F1746" s="9"/>
      <c r="G1746" s="9"/>
      <c r="H1746" s="9"/>
      <c r="I1746" s="9"/>
    </row>
    <row r="1747" spans="1:9" s="8" customFormat="1" ht="12">
      <c r="A1747" s="36" t="s">
        <v>556</v>
      </c>
      <c r="B1747" s="66" t="s">
        <v>875</v>
      </c>
      <c r="C1747" s="68" t="s">
        <v>728</v>
      </c>
      <c r="D1747" s="143">
        <v>0.154</v>
      </c>
      <c r="E1747" s="9"/>
      <c r="F1747" s="9"/>
      <c r="G1747" s="9"/>
      <c r="H1747" s="9"/>
      <c r="I1747" s="9"/>
    </row>
    <row r="1748" spans="1:9" s="8" customFormat="1" ht="12">
      <c r="A1748" s="138" t="s">
        <v>479</v>
      </c>
      <c r="B1748" s="66" t="s">
        <v>875</v>
      </c>
      <c r="C1748" s="68" t="s">
        <v>728</v>
      </c>
      <c r="D1748" s="91">
        <v>323</v>
      </c>
      <c r="E1748" s="9"/>
      <c r="F1748" s="9"/>
      <c r="G1748" s="9"/>
      <c r="H1748" s="9"/>
      <c r="I1748" s="9"/>
    </row>
    <row r="1749" spans="1:9" s="8" customFormat="1" ht="12">
      <c r="A1749" s="36"/>
      <c r="B1749" s="66" t="s">
        <v>875</v>
      </c>
      <c r="C1749" s="68" t="s">
        <v>728</v>
      </c>
      <c r="D1749" s="134"/>
      <c r="E1749" s="9"/>
      <c r="F1749" s="9"/>
      <c r="G1749" s="9"/>
      <c r="H1749" s="9"/>
      <c r="I1749" s="9"/>
    </row>
    <row r="1750" spans="1:9" s="8" customFormat="1" ht="24">
      <c r="A1750" s="45" t="s">
        <v>716</v>
      </c>
      <c r="B1750" s="66" t="s">
        <v>875</v>
      </c>
      <c r="C1750" s="68" t="s">
        <v>728</v>
      </c>
      <c r="D1750" s="143">
        <v>0.80799999999999994</v>
      </c>
      <c r="E1750" s="9"/>
      <c r="F1750" s="9"/>
      <c r="G1750" s="9"/>
      <c r="H1750" s="9"/>
      <c r="I1750" s="9"/>
    </row>
    <row r="1751" spans="1:9" s="8" customFormat="1" ht="12">
      <c r="A1751" s="138" t="s">
        <v>479</v>
      </c>
      <c r="B1751" s="66" t="s">
        <v>875</v>
      </c>
      <c r="C1751" s="68" t="s">
        <v>728</v>
      </c>
      <c r="D1751" s="91">
        <v>274</v>
      </c>
      <c r="E1751" s="9"/>
      <c r="F1751" s="9"/>
      <c r="G1751" s="9"/>
      <c r="H1751" s="9"/>
      <c r="I1751" s="9"/>
    </row>
    <row r="1752" spans="1:9" s="8" customFormat="1" ht="12">
      <c r="A1752" s="36"/>
      <c r="B1752" s="66" t="s">
        <v>875</v>
      </c>
      <c r="C1752" s="68" t="s">
        <v>728</v>
      </c>
      <c r="D1752" s="134"/>
      <c r="E1752" s="9"/>
      <c r="F1752" s="9"/>
      <c r="G1752" s="9"/>
      <c r="H1752" s="9"/>
      <c r="I1752" s="9"/>
    </row>
    <row r="1753" spans="1:9" s="8" customFormat="1" ht="12">
      <c r="A1753" s="45" t="s">
        <v>547</v>
      </c>
      <c r="B1753" s="66" t="s">
        <v>875</v>
      </c>
      <c r="C1753" s="68" t="s">
        <v>728</v>
      </c>
      <c r="D1753" s="134"/>
      <c r="E1753" s="9"/>
      <c r="F1753" s="9"/>
      <c r="G1753" s="9"/>
      <c r="H1753" s="9"/>
      <c r="I1753" s="9"/>
    </row>
    <row r="1754" spans="1:9" s="8" customFormat="1" ht="12">
      <c r="A1754" s="36" t="s">
        <v>557</v>
      </c>
      <c r="B1754" s="66" t="s">
        <v>875</v>
      </c>
      <c r="C1754" s="68" t="s">
        <v>728</v>
      </c>
      <c r="D1754" s="143">
        <v>0.20699999999999999</v>
      </c>
      <c r="E1754" s="9"/>
      <c r="F1754" s="9"/>
      <c r="G1754" s="9"/>
      <c r="H1754" s="9"/>
      <c r="I1754" s="9"/>
    </row>
    <row r="1755" spans="1:9" s="8" customFormat="1" ht="12">
      <c r="A1755" s="36" t="s">
        <v>558</v>
      </c>
      <c r="B1755" s="66" t="s">
        <v>875</v>
      </c>
      <c r="C1755" s="68" t="s">
        <v>728</v>
      </c>
      <c r="D1755" s="143">
        <v>0.22500000000000001</v>
      </c>
      <c r="E1755" s="9"/>
      <c r="F1755" s="9"/>
      <c r="G1755" s="9"/>
      <c r="H1755" s="9"/>
      <c r="I1755" s="9"/>
    </row>
    <row r="1756" spans="1:9" s="8" customFormat="1" ht="12">
      <c r="A1756" s="36" t="s">
        <v>559</v>
      </c>
      <c r="B1756" s="66" t="s">
        <v>875</v>
      </c>
      <c r="C1756" s="68" t="s">
        <v>728</v>
      </c>
      <c r="D1756" s="143">
        <v>0.23</v>
      </c>
      <c r="E1756" s="9"/>
      <c r="F1756" s="9"/>
      <c r="G1756" s="9"/>
      <c r="H1756" s="9"/>
      <c r="I1756" s="9"/>
    </row>
    <row r="1757" spans="1:9" s="8" customFormat="1" ht="12">
      <c r="A1757" s="36" t="s">
        <v>560</v>
      </c>
      <c r="B1757" s="66" t="s">
        <v>875</v>
      </c>
      <c r="C1757" s="68" t="s">
        <v>728</v>
      </c>
      <c r="D1757" s="143">
        <v>7.9500000000000001E-2</v>
      </c>
      <c r="E1757" s="9"/>
      <c r="F1757" s="9"/>
      <c r="G1757" s="9"/>
      <c r="H1757" s="9"/>
      <c r="I1757" s="9"/>
    </row>
    <row r="1758" spans="1:9" s="8" customFormat="1" ht="12">
      <c r="A1758" s="36" t="s">
        <v>561</v>
      </c>
      <c r="B1758" s="66" t="s">
        <v>875</v>
      </c>
      <c r="C1758" s="68" t="s">
        <v>728</v>
      </c>
      <c r="D1758" s="143">
        <v>0.38</v>
      </c>
      <c r="E1758" s="9"/>
      <c r="F1758" s="9"/>
      <c r="G1758" s="9"/>
      <c r="H1758" s="9"/>
      <c r="I1758" s="9"/>
    </row>
    <row r="1759" spans="1:9" s="8" customFormat="1" ht="12">
      <c r="A1759" s="36" t="s">
        <v>562</v>
      </c>
      <c r="B1759" s="66" t="s">
        <v>875</v>
      </c>
      <c r="C1759" s="68" t="s">
        <v>728</v>
      </c>
      <c r="D1759" s="143">
        <v>0.41600000000000004</v>
      </c>
      <c r="E1759" s="9"/>
      <c r="F1759" s="9"/>
      <c r="G1759" s="9"/>
      <c r="H1759" s="9"/>
      <c r="I1759" s="9"/>
    </row>
    <row r="1760" spans="1:9" s="8" customFormat="1" ht="12">
      <c r="A1760" s="36" t="s">
        <v>563</v>
      </c>
      <c r="B1760" s="66" t="s">
        <v>875</v>
      </c>
      <c r="C1760" s="68" t="s">
        <v>728</v>
      </c>
      <c r="D1760" s="143">
        <v>4.9800000000000004E-2</v>
      </c>
      <c r="E1760" s="9"/>
      <c r="F1760" s="9"/>
      <c r="G1760" s="9"/>
      <c r="H1760" s="9"/>
      <c r="I1760" s="9"/>
    </row>
    <row r="1761" spans="1:9" s="8" customFormat="1" ht="12">
      <c r="A1761" s="36" t="s">
        <v>564</v>
      </c>
      <c r="B1761" s="66" t="s">
        <v>875</v>
      </c>
      <c r="C1761" s="68" t="s">
        <v>728</v>
      </c>
      <c r="D1761" s="143">
        <v>3.7200000000000004E-2</v>
      </c>
      <c r="E1761" s="9"/>
      <c r="F1761" s="9"/>
      <c r="G1761" s="9"/>
      <c r="H1761" s="9"/>
      <c r="I1761" s="9"/>
    </row>
    <row r="1762" spans="1:9" s="8" customFormat="1" ht="12">
      <c r="A1762" s="36" t="s">
        <v>556</v>
      </c>
      <c r="B1762" s="66" t="s">
        <v>875</v>
      </c>
      <c r="C1762" s="68" t="s">
        <v>728</v>
      </c>
      <c r="D1762" s="143">
        <v>0.32100000000000001</v>
      </c>
      <c r="E1762" s="9"/>
      <c r="F1762" s="9"/>
      <c r="G1762" s="9"/>
      <c r="H1762" s="9"/>
      <c r="I1762" s="9"/>
    </row>
    <row r="1763" spans="1:9" s="8" customFormat="1" ht="12">
      <c r="A1763" s="138" t="s">
        <v>479</v>
      </c>
      <c r="B1763" s="66" t="s">
        <v>875</v>
      </c>
      <c r="C1763" s="68" t="s">
        <v>728</v>
      </c>
      <c r="D1763" s="91">
        <v>323</v>
      </c>
      <c r="E1763" s="9"/>
      <c r="F1763" s="9"/>
      <c r="G1763" s="9"/>
      <c r="H1763" s="9"/>
      <c r="I1763" s="9"/>
    </row>
    <row r="1764" spans="1:9" s="8" customFormat="1" ht="12">
      <c r="A1764" s="108"/>
      <c r="B1764" s="66" t="s">
        <v>875</v>
      </c>
      <c r="C1764" s="68" t="s">
        <v>728</v>
      </c>
      <c r="D1764" s="134"/>
      <c r="E1764" s="9"/>
      <c r="F1764" s="9"/>
      <c r="G1764" s="9"/>
      <c r="H1764" s="9"/>
      <c r="I1764" s="9"/>
    </row>
    <row r="1765" spans="1:9" s="8" customFormat="1" ht="12">
      <c r="A1765" s="108"/>
      <c r="B1765" s="66" t="s">
        <v>875</v>
      </c>
      <c r="C1765" s="68" t="s">
        <v>728</v>
      </c>
      <c r="D1765" s="134"/>
      <c r="E1765" s="9"/>
      <c r="F1765" s="9"/>
      <c r="G1765" s="9"/>
      <c r="H1765" s="9"/>
      <c r="I1765" s="9"/>
    </row>
    <row r="1766" spans="1:9" s="8" customFormat="1" ht="12">
      <c r="A1766" s="136" t="s">
        <v>565</v>
      </c>
      <c r="B1766" s="66" t="s">
        <v>875</v>
      </c>
      <c r="C1766" s="68" t="s">
        <v>728</v>
      </c>
      <c r="D1766" s="131"/>
      <c r="E1766" s="9"/>
      <c r="F1766" s="9"/>
      <c r="G1766" s="9"/>
      <c r="H1766" s="9"/>
      <c r="I1766" s="9"/>
    </row>
    <row r="1767" spans="1:9" s="8" customFormat="1" ht="12">
      <c r="A1767" s="108"/>
      <c r="B1767" s="66" t="s">
        <v>875</v>
      </c>
      <c r="C1767" s="68" t="s">
        <v>728</v>
      </c>
      <c r="D1767" s="9"/>
      <c r="E1767" s="9"/>
      <c r="F1767" s="9"/>
      <c r="G1767" s="9"/>
      <c r="H1767" s="9"/>
      <c r="I1767" s="9"/>
    </row>
    <row r="1768" spans="1:9" s="8" customFormat="1" ht="12">
      <c r="A1768" s="36" t="s">
        <v>566</v>
      </c>
      <c r="B1768" s="66" t="s">
        <v>875</v>
      </c>
      <c r="C1768" s="68" t="s">
        <v>728</v>
      </c>
      <c r="D1768" s="9"/>
      <c r="E1768" s="9"/>
      <c r="F1768" s="9"/>
      <c r="G1768" s="9"/>
      <c r="H1768" s="9"/>
      <c r="I1768" s="9"/>
    </row>
    <row r="1769" spans="1:9" s="8" customFormat="1" ht="12">
      <c r="A1769" s="108" t="s">
        <v>567</v>
      </c>
      <c r="B1769" s="66" t="s">
        <v>875</v>
      </c>
      <c r="C1769" s="68" t="s">
        <v>728</v>
      </c>
      <c r="D1769" s="77">
        <v>294.60969999999998</v>
      </c>
      <c r="E1769" s="9"/>
      <c r="F1769" s="9"/>
      <c r="G1769" s="9"/>
      <c r="H1769" s="9"/>
      <c r="I1769" s="9"/>
    </row>
    <row r="1770" spans="1:9" s="8" customFormat="1" ht="12">
      <c r="A1770" s="108" t="s">
        <v>568</v>
      </c>
      <c r="B1770" s="66" t="s">
        <v>875</v>
      </c>
      <c r="C1770" s="68" t="s">
        <v>728</v>
      </c>
      <c r="D1770" s="77">
        <v>184.82774000000001</v>
      </c>
      <c r="E1770" s="9"/>
      <c r="F1770" s="9"/>
      <c r="G1770" s="9"/>
      <c r="H1770" s="9"/>
      <c r="I1770" s="9"/>
    </row>
    <row r="1771" spans="1:9" s="8" customFormat="1" ht="12">
      <c r="A1771" s="108" t="s">
        <v>569</v>
      </c>
      <c r="B1771" s="66" t="s">
        <v>875</v>
      </c>
      <c r="C1771" s="68" t="s">
        <v>728</v>
      </c>
      <c r="D1771" s="77">
        <v>549.3116</v>
      </c>
      <c r="E1771" s="9"/>
      <c r="F1771" s="9"/>
      <c r="G1771" s="9"/>
      <c r="H1771" s="9"/>
      <c r="I1771" s="9"/>
    </row>
    <row r="1772" spans="1:9" s="8" customFormat="1" ht="12">
      <c r="A1772" s="108" t="s">
        <v>570</v>
      </c>
      <c r="B1772" s="66" t="s">
        <v>875</v>
      </c>
      <c r="C1772" s="68" t="s">
        <v>728</v>
      </c>
      <c r="D1772" s="77">
        <v>350.31279999999998</v>
      </c>
      <c r="E1772" s="9"/>
      <c r="F1772" s="9"/>
      <c r="G1772" s="9"/>
      <c r="H1772" s="9"/>
      <c r="I1772" s="9"/>
    </row>
    <row r="1773" spans="1:9" s="8" customFormat="1" ht="12">
      <c r="A1773" s="108" t="s">
        <v>571</v>
      </c>
      <c r="B1773" s="66" t="s">
        <v>875</v>
      </c>
      <c r="C1773" s="68" t="s">
        <v>728</v>
      </c>
      <c r="D1773" s="77">
        <v>265.39690000000002</v>
      </c>
      <c r="E1773" s="9"/>
      <c r="F1773" s="77"/>
      <c r="G1773" s="77"/>
      <c r="H1773" s="77"/>
      <c r="I1773" s="77"/>
    </row>
    <row r="1774" spans="1:9" s="8" customFormat="1" ht="12">
      <c r="A1774" s="108" t="s">
        <v>572</v>
      </c>
      <c r="B1774" s="66" t="s">
        <v>875</v>
      </c>
      <c r="C1774" s="68" t="s">
        <v>728</v>
      </c>
      <c r="D1774" s="77">
        <v>200.58109999999999</v>
      </c>
      <c r="E1774" s="9"/>
      <c r="F1774" s="9"/>
      <c r="G1774" s="9"/>
      <c r="H1774" s="9"/>
      <c r="I1774" s="9"/>
    </row>
    <row r="1775" spans="1:9" s="8" customFormat="1" ht="12">
      <c r="A1775" s="138" t="s">
        <v>479</v>
      </c>
      <c r="B1775" s="66" t="s">
        <v>875</v>
      </c>
      <c r="C1775" s="68" t="s">
        <v>728</v>
      </c>
      <c r="D1775" s="91">
        <v>320</v>
      </c>
      <c r="E1775" s="9"/>
      <c r="F1775" s="9"/>
      <c r="G1775" s="9"/>
      <c r="H1775" s="9"/>
      <c r="I1775" s="9"/>
    </row>
    <row r="1776" spans="1:9" s="8" customFormat="1" ht="12">
      <c r="A1776" s="138"/>
      <c r="B1776" s="66" t="s">
        <v>875</v>
      </c>
      <c r="C1776" s="68" t="s">
        <v>728</v>
      </c>
      <c r="D1776" s="9"/>
      <c r="E1776" s="9"/>
      <c r="F1776" s="9"/>
      <c r="G1776" s="9"/>
      <c r="H1776" s="9"/>
      <c r="I1776" s="9"/>
    </row>
    <row r="1777" spans="1:9" s="8" customFormat="1" ht="12">
      <c r="A1777" s="140" t="s">
        <v>573</v>
      </c>
      <c r="B1777" s="66" t="s">
        <v>875</v>
      </c>
      <c r="C1777" s="68" t="s">
        <v>728</v>
      </c>
      <c r="D1777" s="9"/>
      <c r="E1777" s="9"/>
      <c r="F1777" s="9"/>
      <c r="G1777" s="9"/>
      <c r="H1777" s="9"/>
      <c r="I1777" s="9"/>
    </row>
    <row r="1778" spans="1:9" s="8" customFormat="1" ht="12">
      <c r="A1778" s="108" t="s">
        <v>567</v>
      </c>
      <c r="B1778" s="66" t="s">
        <v>875</v>
      </c>
      <c r="C1778" s="68" t="s">
        <v>728</v>
      </c>
      <c r="D1778" s="77">
        <v>78.8095</v>
      </c>
      <c r="E1778" s="9"/>
      <c r="F1778" s="9"/>
      <c r="G1778" s="9"/>
      <c r="H1778" s="9"/>
      <c r="I1778" s="9"/>
    </row>
    <row r="1779" spans="1:9" s="8" customFormat="1" ht="12">
      <c r="A1779" s="108" t="s">
        <v>568</v>
      </c>
      <c r="B1779" s="66" t="s">
        <v>875</v>
      </c>
      <c r="C1779" s="68" t="s">
        <v>728</v>
      </c>
      <c r="D1779" s="77">
        <v>172.50969000000001</v>
      </c>
      <c r="E1779" s="9"/>
      <c r="F1779" s="9"/>
      <c r="G1779" s="9"/>
      <c r="H1779" s="9"/>
      <c r="I1779" s="9"/>
    </row>
    <row r="1780" spans="1:9" s="8" customFormat="1" ht="12">
      <c r="A1780" s="108" t="s">
        <v>569</v>
      </c>
      <c r="B1780" s="66" t="s">
        <v>875</v>
      </c>
      <c r="C1780" s="68" t="s">
        <v>728</v>
      </c>
      <c r="D1780" s="77">
        <v>272.2971</v>
      </c>
      <c r="E1780" s="9"/>
      <c r="F1780" s="9"/>
      <c r="G1780" s="9"/>
      <c r="H1780" s="9"/>
      <c r="I1780" s="9"/>
    </row>
    <row r="1781" spans="1:9" s="8" customFormat="1" ht="12">
      <c r="A1781" s="108" t="s">
        <v>570</v>
      </c>
      <c r="B1781" s="66" t="s">
        <v>875</v>
      </c>
      <c r="C1781" s="68" t="s">
        <v>728</v>
      </c>
      <c r="D1781" s="77">
        <v>100.60380000000001</v>
      </c>
      <c r="E1781" s="9"/>
      <c r="F1781" s="9"/>
      <c r="G1781" s="9"/>
      <c r="H1781" s="9"/>
      <c r="I1781" s="9"/>
    </row>
    <row r="1782" spans="1:9" s="8" customFormat="1" ht="12">
      <c r="A1782" s="108" t="s">
        <v>571</v>
      </c>
      <c r="B1782" s="66" t="s">
        <v>875</v>
      </c>
      <c r="C1782" s="68" t="s">
        <v>728</v>
      </c>
      <c r="D1782" s="77">
        <v>29.918299999999999</v>
      </c>
      <c r="E1782" s="9"/>
      <c r="F1782" s="9"/>
      <c r="G1782" s="9"/>
      <c r="H1782" s="9"/>
      <c r="I1782" s="9"/>
    </row>
    <row r="1783" spans="1:9" s="8" customFormat="1" ht="12">
      <c r="A1783" s="108" t="s">
        <v>572</v>
      </c>
      <c r="B1783" s="66" t="s">
        <v>875</v>
      </c>
      <c r="C1783" s="68" t="s">
        <v>728</v>
      </c>
      <c r="D1783" s="77">
        <v>0</v>
      </c>
      <c r="E1783" s="9"/>
      <c r="F1783" s="9"/>
      <c r="G1783" s="9"/>
      <c r="H1783" s="9"/>
      <c r="I1783" s="9"/>
    </row>
    <row r="1784" spans="1:9" s="8" customFormat="1" ht="12">
      <c r="A1784" s="138" t="s">
        <v>479</v>
      </c>
      <c r="B1784" s="66" t="s">
        <v>875</v>
      </c>
      <c r="C1784" s="68" t="s">
        <v>728</v>
      </c>
      <c r="D1784" s="91">
        <v>320</v>
      </c>
      <c r="E1784" s="9"/>
      <c r="F1784" s="9"/>
      <c r="G1784" s="9"/>
      <c r="H1784" s="9"/>
      <c r="I1784" s="9"/>
    </row>
    <row r="1785" spans="1:9" s="8" customFormat="1" ht="12">
      <c r="A1785" s="108"/>
      <c r="B1785" s="66" t="s">
        <v>875</v>
      </c>
      <c r="C1785" s="68" t="s">
        <v>728</v>
      </c>
      <c r="D1785" s="9"/>
      <c r="E1785" s="9"/>
      <c r="F1785" s="9"/>
      <c r="G1785" s="9"/>
      <c r="H1785" s="9"/>
      <c r="I1785" s="9"/>
    </row>
    <row r="1786" spans="1:9" s="8" customFormat="1" ht="12">
      <c r="A1786" s="140" t="s">
        <v>574</v>
      </c>
      <c r="B1786" s="66" t="s">
        <v>875</v>
      </c>
      <c r="C1786" s="68" t="s">
        <v>728</v>
      </c>
      <c r="D1786" s="9"/>
      <c r="E1786" s="9"/>
      <c r="F1786" s="9"/>
      <c r="G1786" s="9"/>
      <c r="H1786" s="9"/>
      <c r="I1786" s="9"/>
    </row>
    <row r="1787" spans="1:9" s="8" customFormat="1" ht="12">
      <c r="A1787" s="108" t="s">
        <v>567</v>
      </c>
      <c r="B1787" s="66" t="s">
        <v>875</v>
      </c>
      <c r="C1787" s="68" t="s">
        <v>728</v>
      </c>
      <c r="D1787" s="77">
        <v>183354.41450000001</v>
      </c>
      <c r="E1787" s="9"/>
      <c r="F1787" s="9"/>
      <c r="G1787" s="9"/>
      <c r="H1787" s="9"/>
      <c r="I1787" s="9"/>
    </row>
    <row r="1788" spans="1:9" s="8" customFormat="1" ht="12">
      <c r="A1788" s="108" t="s">
        <v>568</v>
      </c>
      <c r="B1788" s="66" t="s">
        <v>875</v>
      </c>
      <c r="C1788" s="68" t="s">
        <v>728</v>
      </c>
      <c r="D1788" s="77">
        <v>216044.43075999999</v>
      </c>
      <c r="E1788" s="9"/>
      <c r="F1788" s="9"/>
      <c r="G1788" s="9"/>
      <c r="H1788" s="9"/>
      <c r="I1788" s="9"/>
    </row>
    <row r="1789" spans="1:9" s="8" customFormat="1" ht="12">
      <c r="A1789" s="108" t="s">
        <v>569</v>
      </c>
      <c r="B1789" s="66" t="s">
        <v>875</v>
      </c>
      <c r="C1789" s="68" t="s">
        <v>728</v>
      </c>
      <c r="D1789" s="77">
        <v>574575.00919999997</v>
      </c>
      <c r="E1789" s="9"/>
      <c r="F1789" s="9"/>
      <c r="G1789" s="9"/>
      <c r="H1789" s="9"/>
      <c r="I1789" s="9"/>
    </row>
    <row r="1790" spans="1:9" s="8" customFormat="1" ht="12">
      <c r="A1790" s="108" t="s">
        <v>570</v>
      </c>
      <c r="B1790" s="66" t="s">
        <v>875</v>
      </c>
      <c r="C1790" s="68" t="s">
        <v>728</v>
      </c>
      <c r="D1790" s="77">
        <v>260536.2513</v>
      </c>
      <c r="E1790" s="9"/>
      <c r="F1790" s="9"/>
      <c r="G1790" s="9"/>
      <c r="H1790" s="9"/>
      <c r="I1790" s="9"/>
    </row>
    <row r="1791" spans="1:9" s="8" customFormat="1" ht="12">
      <c r="A1791" s="108" t="s">
        <v>571</v>
      </c>
      <c r="B1791" s="66" t="s">
        <v>875</v>
      </c>
      <c r="C1791" s="68" t="s">
        <v>728</v>
      </c>
      <c r="D1791" s="77">
        <v>137316.47440000001</v>
      </c>
      <c r="E1791" s="9"/>
      <c r="F1791" s="9"/>
      <c r="G1791" s="9"/>
      <c r="H1791" s="9"/>
      <c r="I1791" s="9"/>
    </row>
    <row r="1792" spans="1:9" s="8" customFormat="1" ht="12">
      <c r="A1792" s="108" t="s">
        <v>572</v>
      </c>
      <c r="B1792" s="66" t="s">
        <v>875</v>
      </c>
      <c r="C1792" s="68" t="s">
        <v>728</v>
      </c>
      <c r="D1792" s="77">
        <v>6731.1107000000002</v>
      </c>
      <c r="E1792" s="9"/>
      <c r="F1792" s="9"/>
      <c r="G1792" s="9"/>
      <c r="H1792" s="9"/>
      <c r="I1792" s="9"/>
    </row>
    <row r="1793" spans="1:9" s="8" customFormat="1" ht="12">
      <c r="A1793" s="138" t="s">
        <v>479</v>
      </c>
      <c r="B1793" s="66" t="s">
        <v>875</v>
      </c>
      <c r="C1793" s="68" t="s">
        <v>728</v>
      </c>
      <c r="D1793" s="91">
        <v>320</v>
      </c>
      <c r="E1793" s="9"/>
      <c r="F1793" s="9"/>
      <c r="G1793" s="9"/>
      <c r="H1793" s="9"/>
      <c r="I1793" s="9"/>
    </row>
    <row r="1794" spans="1:9" s="8" customFormat="1" ht="12">
      <c r="A1794" s="138"/>
      <c r="B1794" s="66" t="s">
        <v>875</v>
      </c>
      <c r="C1794" s="68" t="s">
        <v>728</v>
      </c>
      <c r="D1794" s="9"/>
      <c r="E1794" s="9"/>
      <c r="F1794" s="9"/>
      <c r="G1794" s="9"/>
      <c r="H1794" s="9"/>
      <c r="I1794" s="9"/>
    </row>
    <row r="1795" spans="1:9" s="8" customFormat="1" ht="12">
      <c r="A1795" s="140" t="s">
        <v>575</v>
      </c>
      <c r="B1795" s="66" t="s">
        <v>875</v>
      </c>
      <c r="C1795" s="68" t="s">
        <v>728</v>
      </c>
      <c r="D1795" s="9"/>
      <c r="E1795" s="9"/>
      <c r="F1795" s="9"/>
      <c r="G1795" s="9"/>
      <c r="H1795" s="9"/>
      <c r="I1795" s="9"/>
    </row>
    <row r="1796" spans="1:9" s="8" customFormat="1" ht="12">
      <c r="A1796" s="108" t="s">
        <v>567</v>
      </c>
      <c r="B1796" s="66" t="s">
        <v>875</v>
      </c>
      <c r="C1796" s="68" t="s">
        <v>728</v>
      </c>
      <c r="D1796" s="77">
        <v>38709.3609</v>
      </c>
      <c r="E1796" s="9"/>
      <c r="F1796" s="9"/>
      <c r="G1796" s="9"/>
      <c r="H1796" s="9"/>
      <c r="I1796" s="9"/>
    </row>
    <row r="1797" spans="1:9" s="8" customFormat="1" ht="12">
      <c r="A1797" s="108" t="s">
        <v>568</v>
      </c>
      <c r="B1797" s="66" t="s">
        <v>875</v>
      </c>
      <c r="C1797" s="68" t="s">
        <v>728</v>
      </c>
      <c r="D1797" s="77">
        <v>91462.195909999995</v>
      </c>
      <c r="E1797" s="9"/>
      <c r="F1797" s="9"/>
      <c r="G1797" s="9"/>
      <c r="H1797" s="9"/>
      <c r="I1797" s="9"/>
    </row>
    <row r="1798" spans="1:9" s="8" customFormat="1" ht="12">
      <c r="A1798" s="108" t="s">
        <v>569</v>
      </c>
      <c r="B1798" s="66" t="s">
        <v>875</v>
      </c>
      <c r="C1798" s="68" t="s">
        <v>728</v>
      </c>
      <c r="D1798" s="77">
        <v>186811.71669999999</v>
      </c>
      <c r="E1798" s="9"/>
      <c r="F1798" s="9"/>
      <c r="G1798" s="9"/>
      <c r="H1798" s="9"/>
      <c r="I1798" s="9"/>
    </row>
    <row r="1799" spans="1:9" s="8" customFormat="1" ht="12">
      <c r="A1799" s="108" t="s">
        <v>570</v>
      </c>
      <c r="B1799" s="66" t="s">
        <v>875</v>
      </c>
      <c r="C1799" s="68" t="s">
        <v>728</v>
      </c>
      <c r="D1799" s="77">
        <v>33055.525500000003</v>
      </c>
      <c r="E1799" s="9"/>
      <c r="F1799" s="9"/>
      <c r="G1799" s="9"/>
      <c r="H1799" s="9"/>
      <c r="I1799" s="9"/>
    </row>
    <row r="1800" spans="1:9" s="8" customFormat="1" ht="12">
      <c r="A1800" s="108" t="s">
        <v>571</v>
      </c>
      <c r="B1800" s="66" t="s">
        <v>875</v>
      </c>
      <c r="C1800" s="68" t="s">
        <v>728</v>
      </c>
      <c r="D1800" s="77">
        <v>8000</v>
      </c>
      <c r="E1800" s="9"/>
      <c r="F1800" s="9"/>
      <c r="G1800" s="9"/>
      <c r="H1800" s="9"/>
      <c r="I1800" s="9"/>
    </row>
    <row r="1801" spans="1:9" s="8" customFormat="1" ht="12">
      <c r="A1801" s="108" t="s">
        <v>572</v>
      </c>
      <c r="B1801" s="66" t="s">
        <v>875</v>
      </c>
      <c r="C1801" s="68" t="s">
        <v>728</v>
      </c>
      <c r="D1801" s="77">
        <v>1494.3755000000001</v>
      </c>
      <c r="E1801" s="9"/>
      <c r="F1801" s="9"/>
      <c r="G1801" s="9"/>
      <c r="H1801" s="9"/>
      <c r="I1801" s="9"/>
    </row>
    <row r="1802" spans="1:9" s="8" customFormat="1" ht="12">
      <c r="A1802" s="138" t="s">
        <v>479</v>
      </c>
      <c r="B1802" s="66" t="s">
        <v>875</v>
      </c>
      <c r="C1802" s="68" t="s">
        <v>728</v>
      </c>
      <c r="D1802" s="91">
        <v>320</v>
      </c>
      <c r="E1802" s="9"/>
      <c r="F1802" s="9"/>
      <c r="G1802" s="9"/>
      <c r="H1802" s="9"/>
      <c r="I1802" s="9"/>
    </row>
    <row r="1803" spans="1:9" s="8" customFormat="1" ht="12">
      <c r="A1803" s="138"/>
      <c r="B1803" s="66" t="s">
        <v>875</v>
      </c>
      <c r="C1803" s="68" t="s">
        <v>728</v>
      </c>
      <c r="D1803" s="9"/>
      <c r="E1803" s="9"/>
      <c r="F1803" s="9"/>
      <c r="G1803" s="9"/>
      <c r="H1803" s="9"/>
      <c r="I1803" s="9"/>
    </row>
    <row r="1804" spans="1:9" s="8" customFormat="1" ht="24">
      <c r="A1804" s="140" t="s">
        <v>717</v>
      </c>
      <c r="B1804" s="66" t="s">
        <v>875</v>
      </c>
      <c r="C1804" s="68" t="s">
        <v>728</v>
      </c>
      <c r="D1804" s="9"/>
      <c r="E1804" s="9"/>
      <c r="F1804" s="9"/>
      <c r="G1804" s="9"/>
      <c r="H1804" s="9"/>
      <c r="I1804" s="9"/>
    </row>
    <row r="1805" spans="1:9" s="8" customFormat="1" ht="12">
      <c r="A1805" s="108" t="s">
        <v>567</v>
      </c>
      <c r="B1805" s="66" t="s">
        <v>875</v>
      </c>
      <c r="C1805" s="68" t="s">
        <v>728</v>
      </c>
      <c r="D1805" s="77">
        <v>154859.8322</v>
      </c>
      <c r="E1805" s="9"/>
      <c r="F1805" s="9"/>
      <c r="G1805" s="9"/>
      <c r="H1805" s="9"/>
      <c r="I1805" s="9"/>
    </row>
    <row r="1806" spans="1:9" s="8" customFormat="1" ht="12">
      <c r="A1806" s="108" t="s">
        <v>568</v>
      </c>
      <c r="B1806" s="66" t="s">
        <v>875</v>
      </c>
      <c r="C1806" s="68" t="s">
        <v>728</v>
      </c>
      <c r="D1806" s="77">
        <v>311660.47103000002</v>
      </c>
      <c r="E1806" s="9"/>
      <c r="F1806" s="9"/>
      <c r="G1806" s="9"/>
      <c r="H1806" s="9"/>
      <c r="I1806" s="9"/>
    </row>
    <row r="1807" spans="1:9" s="8" customFormat="1" ht="12">
      <c r="A1807" s="108" t="s">
        <v>569</v>
      </c>
      <c r="B1807" s="66" t="s">
        <v>875</v>
      </c>
      <c r="C1807" s="68" t="s">
        <v>728</v>
      </c>
      <c r="D1807" s="77">
        <v>468718.04690000002</v>
      </c>
      <c r="E1807" s="9"/>
      <c r="F1807" s="9"/>
      <c r="G1807" s="9"/>
      <c r="H1807" s="9"/>
      <c r="I1807" s="9"/>
    </row>
    <row r="1808" spans="1:9" s="8" customFormat="1" ht="12">
      <c r="A1808" s="108" t="s">
        <v>570</v>
      </c>
      <c r="B1808" s="66" t="s">
        <v>875</v>
      </c>
      <c r="C1808" s="68" t="s">
        <v>728</v>
      </c>
      <c r="D1808" s="77">
        <v>200000</v>
      </c>
      <c r="E1808" s="9"/>
      <c r="F1808" s="9"/>
      <c r="G1808" s="9"/>
      <c r="H1808" s="9"/>
      <c r="I1808" s="9"/>
    </row>
    <row r="1809" spans="1:9" s="8" customFormat="1" ht="12">
      <c r="A1809" s="108" t="s">
        <v>571</v>
      </c>
      <c r="B1809" s="66" t="s">
        <v>875</v>
      </c>
      <c r="C1809" s="68" t="s">
        <v>728</v>
      </c>
      <c r="D1809" s="77">
        <v>115261.93640000001</v>
      </c>
      <c r="E1809" s="9"/>
      <c r="F1809" s="9"/>
      <c r="G1809" s="9"/>
      <c r="H1809" s="9"/>
      <c r="I1809" s="9"/>
    </row>
    <row r="1810" spans="1:9" s="8" customFormat="1" ht="12">
      <c r="A1810" s="108" t="s">
        <v>572</v>
      </c>
      <c r="B1810" s="66" t="s">
        <v>875</v>
      </c>
      <c r="C1810" s="68" t="s">
        <v>728</v>
      </c>
      <c r="D1810" s="77">
        <v>0</v>
      </c>
      <c r="E1810" s="9"/>
      <c r="F1810" s="9"/>
      <c r="G1810" s="9"/>
      <c r="H1810" s="9"/>
      <c r="I1810" s="9"/>
    </row>
    <row r="1811" spans="1:9" s="8" customFormat="1" ht="12">
      <c r="A1811" s="138" t="s">
        <v>479</v>
      </c>
      <c r="B1811" s="66" t="s">
        <v>875</v>
      </c>
      <c r="C1811" s="68" t="s">
        <v>728</v>
      </c>
      <c r="D1811" s="91">
        <v>325</v>
      </c>
      <c r="E1811" s="9"/>
      <c r="F1811" s="9"/>
      <c r="G1811" s="9"/>
      <c r="H1811" s="9"/>
      <c r="I1811" s="9"/>
    </row>
    <row r="1812" spans="1:9" s="8" customFormat="1" ht="12">
      <c r="A1812" s="108"/>
      <c r="B1812" s="66" t="s">
        <v>875</v>
      </c>
      <c r="C1812" s="68" t="s">
        <v>728</v>
      </c>
      <c r="D1812" s="9"/>
      <c r="E1812" s="9"/>
      <c r="F1812" s="9"/>
      <c r="G1812" s="9"/>
      <c r="H1812" s="9"/>
      <c r="I1812" s="9"/>
    </row>
    <row r="1813" spans="1:9" s="8" customFormat="1" ht="12">
      <c r="A1813" s="36" t="s">
        <v>576</v>
      </c>
      <c r="B1813" s="66" t="s">
        <v>875</v>
      </c>
      <c r="C1813" s="68" t="s">
        <v>728</v>
      </c>
      <c r="D1813" s="143">
        <v>0.32</v>
      </c>
      <c r="E1813" s="9"/>
      <c r="F1813" s="9"/>
      <c r="G1813" s="9"/>
      <c r="H1813" s="9"/>
      <c r="I1813" s="9"/>
    </row>
    <row r="1814" spans="1:9" s="8" customFormat="1" ht="12">
      <c r="A1814" s="138" t="s">
        <v>479</v>
      </c>
      <c r="B1814" s="66" t="s">
        <v>875</v>
      </c>
      <c r="C1814" s="68" t="s">
        <v>728</v>
      </c>
      <c r="D1814" s="91">
        <v>315</v>
      </c>
      <c r="E1814" s="9"/>
      <c r="F1814" s="9"/>
      <c r="G1814" s="9"/>
      <c r="H1814" s="9"/>
      <c r="I1814" s="9"/>
    </row>
    <row r="1815" spans="1:9" s="8" customFormat="1" ht="12">
      <c r="A1815" s="108"/>
      <c r="B1815" s="66" t="s">
        <v>875</v>
      </c>
      <c r="C1815" s="68" t="s">
        <v>728</v>
      </c>
      <c r="D1815" s="9"/>
      <c r="E1815" s="9"/>
      <c r="F1815" s="9"/>
      <c r="G1815" s="9"/>
      <c r="H1815" s="9"/>
      <c r="I1815" s="9"/>
    </row>
    <row r="1816" spans="1:9" s="8" customFormat="1" ht="12">
      <c r="A1816" s="36" t="s">
        <v>577</v>
      </c>
      <c r="B1816" s="66" t="s">
        <v>875</v>
      </c>
      <c r="C1816" s="68" t="s">
        <v>728</v>
      </c>
      <c r="D1816" s="143">
        <v>0.24600000000000002</v>
      </c>
      <c r="E1816" s="9"/>
      <c r="F1816" s="9"/>
      <c r="G1816" s="9"/>
      <c r="H1816" s="9"/>
      <c r="I1816" s="9"/>
    </row>
    <row r="1817" spans="1:9" s="8" customFormat="1" ht="12">
      <c r="A1817" s="138" t="s">
        <v>479</v>
      </c>
      <c r="B1817" s="66" t="s">
        <v>875</v>
      </c>
      <c r="C1817" s="68" t="s">
        <v>728</v>
      </c>
      <c r="D1817" s="91">
        <v>315</v>
      </c>
      <c r="E1817" s="9"/>
      <c r="F1817" s="9"/>
      <c r="G1817" s="9"/>
      <c r="H1817" s="9"/>
      <c r="I1817" s="9"/>
    </row>
    <row r="1818" spans="1:9" s="8" customFormat="1" ht="12">
      <c r="A1818" s="108"/>
      <c r="B1818" s="66" t="s">
        <v>875</v>
      </c>
      <c r="C1818" s="68" t="s">
        <v>728</v>
      </c>
      <c r="D1818" s="9"/>
      <c r="E1818" s="9"/>
      <c r="F1818" s="9"/>
      <c r="G1818" s="9"/>
      <c r="H1818" s="9"/>
      <c r="I1818" s="9"/>
    </row>
    <row r="1819" spans="1:9" s="8" customFormat="1" ht="12">
      <c r="A1819" s="36" t="s">
        <v>578</v>
      </c>
      <c r="B1819" s="66" t="s">
        <v>875</v>
      </c>
      <c r="C1819" s="68" t="s">
        <v>728</v>
      </c>
      <c r="D1819" s="143">
        <v>0.20399999999999999</v>
      </c>
      <c r="E1819" s="9"/>
      <c r="F1819" s="9"/>
      <c r="G1819" s="9"/>
      <c r="H1819" s="9"/>
      <c r="I1819" s="9"/>
    </row>
    <row r="1820" spans="1:9" s="8" customFormat="1" ht="12">
      <c r="A1820" s="138" t="s">
        <v>479</v>
      </c>
      <c r="B1820" s="66" t="s">
        <v>875</v>
      </c>
      <c r="C1820" s="68" t="s">
        <v>728</v>
      </c>
      <c r="D1820" s="91">
        <v>325</v>
      </c>
      <c r="E1820" s="9"/>
      <c r="F1820" s="9"/>
      <c r="G1820" s="9"/>
      <c r="H1820" s="9"/>
      <c r="I1820" s="9"/>
    </row>
    <row r="1821" spans="1:9" s="8" customFormat="1" ht="12">
      <c r="A1821" s="138"/>
      <c r="B1821" s="66" t="s">
        <v>875</v>
      </c>
      <c r="C1821" s="68" t="s">
        <v>728</v>
      </c>
      <c r="D1821" s="9"/>
      <c r="E1821" s="9"/>
      <c r="F1821" s="9"/>
      <c r="G1821" s="9"/>
      <c r="H1821" s="9"/>
      <c r="I1821" s="9"/>
    </row>
    <row r="1822" spans="1:9" s="8" customFormat="1" ht="24">
      <c r="A1822" s="45" t="s">
        <v>579</v>
      </c>
      <c r="B1822" s="66" t="s">
        <v>875</v>
      </c>
      <c r="C1822" s="68" t="s">
        <v>728</v>
      </c>
      <c r="D1822" s="143">
        <v>0.7609999999999999</v>
      </c>
      <c r="E1822" s="9"/>
      <c r="F1822" s="9"/>
      <c r="G1822" s="9"/>
      <c r="H1822" s="9"/>
      <c r="I1822" s="9"/>
    </row>
    <row r="1823" spans="1:9" s="8" customFormat="1" ht="12">
      <c r="A1823" s="138" t="s">
        <v>479</v>
      </c>
      <c r="B1823" s="66" t="s">
        <v>875</v>
      </c>
      <c r="C1823" s="68" t="s">
        <v>728</v>
      </c>
      <c r="D1823" s="9">
        <v>90</v>
      </c>
      <c r="E1823" s="9"/>
      <c r="F1823" s="9"/>
      <c r="G1823" s="9"/>
      <c r="H1823" s="9"/>
      <c r="I1823" s="9"/>
    </row>
    <row r="1824" spans="1:9" s="8" customFormat="1" ht="12">
      <c r="A1824" s="138"/>
      <c r="B1824" s="66" t="s">
        <v>875</v>
      </c>
      <c r="C1824" s="68" t="s">
        <v>728</v>
      </c>
      <c r="D1824" s="9"/>
      <c r="E1824" s="9"/>
      <c r="F1824" s="9"/>
      <c r="G1824" s="9"/>
      <c r="H1824" s="9"/>
      <c r="I1824" s="9"/>
    </row>
    <row r="1825" spans="1:9" s="8" customFormat="1" ht="12">
      <c r="A1825" s="36" t="s">
        <v>580</v>
      </c>
      <c r="B1825" s="66" t="s">
        <v>875</v>
      </c>
      <c r="C1825" s="68" t="s">
        <v>728</v>
      </c>
      <c r="D1825" s="143">
        <v>7.3099999999999998E-2</v>
      </c>
      <c r="E1825" s="9"/>
      <c r="F1825" s="9"/>
      <c r="G1825" s="9"/>
      <c r="H1825" s="9"/>
      <c r="I1825" s="9"/>
    </row>
    <row r="1826" spans="1:9" s="8" customFormat="1" ht="12">
      <c r="A1826" s="138" t="s">
        <v>479</v>
      </c>
      <c r="B1826" s="66" t="s">
        <v>875</v>
      </c>
      <c r="C1826" s="68" t="s">
        <v>728</v>
      </c>
      <c r="D1826" s="91">
        <v>315</v>
      </c>
      <c r="E1826" s="9"/>
      <c r="F1826" s="9"/>
      <c r="G1826" s="9"/>
      <c r="H1826" s="9"/>
      <c r="I1826" s="9"/>
    </row>
    <row r="1827" spans="1:9" s="8" customFormat="1" ht="12">
      <c r="A1827" s="108"/>
      <c r="B1827" s="66" t="s">
        <v>875</v>
      </c>
      <c r="C1827" s="68" t="s">
        <v>728</v>
      </c>
      <c r="D1827" s="9"/>
      <c r="E1827" s="9"/>
      <c r="F1827" s="9"/>
      <c r="G1827" s="9"/>
      <c r="H1827" s="9"/>
      <c r="I1827" s="9"/>
    </row>
    <row r="1828" spans="1:9" s="8" customFormat="1" ht="12">
      <c r="A1828" s="108"/>
      <c r="B1828" s="66" t="s">
        <v>875</v>
      </c>
      <c r="C1828" s="68" t="s">
        <v>728</v>
      </c>
      <c r="D1828" s="9"/>
      <c r="E1828" s="9"/>
      <c r="F1828" s="9"/>
      <c r="G1828" s="9"/>
      <c r="H1828" s="9"/>
      <c r="I1828" s="9"/>
    </row>
    <row r="1829" spans="1:9" s="8" customFormat="1" ht="12">
      <c r="A1829" s="136" t="s">
        <v>581</v>
      </c>
      <c r="B1829" s="66" t="s">
        <v>875</v>
      </c>
      <c r="C1829" s="68" t="s">
        <v>728</v>
      </c>
      <c r="D1829" s="131"/>
      <c r="E1829" s="9"/>
      <c r="F1829" s="9"/>
      <c r="G1829" s="9"/>
      <c r="H1829" s="9"/>
      <c r="I1829" s="9"/>
    </row>
    <row r="1830" spans="1:9" s="8" customFormat="1" ht="12">
      <c r="A1830" s="108"/>
      <c r="B1830" s="66" t="s">
        <v>875</v>
      </c>
      <c r="C1830" s="68" t="s">
        <v>728</v>
      </c>
      <c r="D1830" s="9"/>
      <c r="E1830" s="9"/>
      <c r="F1830" s="9"/>
      <c r="G1830" s="9"/>
      <c r="H1830" s="9"/>
      <c r="I1830" s="9"/>
    </row>
    <row r="1831" spans="1:9" s="8" customFormat="1" ht="24">
      <c r="A1831" s="140" t="s">
        <v>582</v>
      </c>
      <c r="B1831" s="66" t="s">
        <v>875</v>
      </c>
      <c r="C1831" s="68" t="s">
        <v>728</v>
      </c>
      <c r="D1831" s="9"/>
      <c r="E1831" s="9"/>
      <c r="F1831" s="9"/>
      <c r="G1831" s="9"/>
      <c r="H1831" s="9"/>
      <c r="I1831" s="9"/>
    </row>
    <row r="1832" spans="1:9" s="8" customFormat="1" ht="12">
      <c r="A1832" s="108" t="s">
        <v>583</v>
      </c>
      <c r="B1832" s="66" t="s">
        <v>875</v>
      </c>
      <c r="C1832" s="68" t="s">
        <v>728</v>
      </c>
      <c r="D1832" s="143">
        <v>0.19</v>
      </c>
      <c r="E1832" s="9"/>
      <c r="F1832" s="9"/>
      <c r="G1832" s="9"/>
      <c r="H1832" s="9"/>
      <c r="I1832" s="9"/>
    </row>
    <row r="1833" spans="1:9" s="8" customFormat="1" ht="12">
      <c r="A1833" s="108" t="s">
        <v>584</v>
      </c>
      <c r="B1833" s="66" t="s">
        <v>875</v>
      </c>
      <c r="C1833" s="68" t="s">
        <v>728</v>
      </c>
      <c r="D1833" s="143">
        <v>0.308</v>
      </c>
      <c r="E1833" s="9"/>
      <c r="F1833" s="9"/>
      <c r="G1833" s="9"/>
      <c r="H1833" s="9"/>
      <c r="I1833" s="9"/>
    </row>
    <row r="1834" spans="1:9" s="8" customFormat="1" ht="12">
      <c r="A1834" s="108" t="s">
        <v>585</v>
      </c>
      <c r="B1834" s="66" t="s">
        <v>875</v>
      </c>
      <c r="C1834" s="68" t="s">
        <v>728</v>
      </c>
      <c r="D1834" s="143">
        <v>0.17399999999999999</v>
      </c>
      <c r="E1834" s="9"/>
      <c r="F1834" s="9"/>
      <c r="G1834" s="9"/>
      <c r="H1834" s="9"/>
      <c r="I1834" s="9"/>
    </row>
    <row r="1835" spans="1:9" s="8" customFormat="1" ht="12">
      <c r="A1835" s="108" t="s">
        <v>586</v>
      </c>
      <c r="B1835" s="66" t="s">
        <v>875</v>
      </c>
      <c r="C1835" s="68" t="s">
        <v>728</v>
      </c>
      <c r="D1835" s="143">
        <v>0.20899999999999999</v>
      </c>
      <c r="E1835" s="9"/>
      <c r="F1835" s="9"/>
      <c r="G1835" s="9"/>
      <c r="H1835" s="9"/>
      <c r="I1835" s="9"/>
    </row>
    <row r="1836" spans="1:9" s="8" customFormat="1" ht="12">
      <c r="A1836" s="108" t="s">
        <v>587</v>
      </c>
      <c r="B1836" s="66" t="s">
        <v>875</v>
      </c>
      <c r="C1836" s="68" t="s">
        <v>728</v>
      </c>
      <c r="D1836" s="143">
        <v>0.10800000000000001</v>
      </c>
      <c r="E1836" s="9"/>
      <c r="F1836" s="9"/>
      <c r="G1836" s="9"/>
      <c r="H1836" s="9"/>
      <c r="I1836" s="9"/>
    </row>
    <row r="1837" spans="1:9" s="8" customFormat="1" ht="12">
      <c r="A1837" s="108" t="s">
        <v>588</v>
      </c>
      <c r="B1837" s="66" t="s">
        <v>875</v>
      </c>
      <c r="C1837" s="68" t="s">
        <v>728</v>
      </c>
      <c r="D1837" s="143">
        <v>1.1299999999999999E-2</v>
      </c>
      <c r="E1837" s="9"/>
      <c r="F1837" s="9"/>
      <c r="G1837" s="9"/>
      <c r="H1837" s="9"/>
      <c r="I1837" s="9"/>
    </row>
    <row r="1838" spans="1:9" s="8" customFormat="1" ht="12">
      <c r="A1838" s="138" t="s">
        <v>479</v>
      </c>
      <c r="B1838" s="66" t="s">
        <v>875</v>
      </c>
      <c r="C1838" s="68" t="s">
        <v>728</v>
      </c>
      <c r="D1838" s="91">
        <v>203</v>
      </c>
      <c r="E1838" s="9"/>
      <c r="F1838" s="9"/>
      <c r="G1838" s="9"/>
      <c r="H1838" s="9"/>
      <c r="I1838" s="9"/>
    </row>
    <row r="1839" spans="1:9" s="8" customFormat="1" ht="12">
      <c r="A1839" s="108"/>
      <c r="B1839" s="66" t="s">
        <v>875</v>
      </c>
      <c r="C1839" s="68" t="s">
        <v>728</v>
      </c>
      <c r="D1839" s="9"/>
      <c r="E1839" s="9"/>
      <c r="F1839" s="9"/>
      <c r="G1839" s="9"/>
      <c r="H1839" s="9"/>
      <c r="I1839" s="9"/>
    </row>
    <row r="1840" spans="1:9" s="8" customFormat="1" ht="12">
      <c r="A1840" s="140" t="s">
        <v>589</v>
      </c>
      <c r="B1840" s="66" t="s">
        <v>875</v>
      </c>
      <c r="C1840" s="68" t="s">
        <v>728</v>
      </c>
      <c r="D1840" s="9"/>
      <c r="E1840" s="9"/>
      <c r="F1840" s="9"/>
      <c r="G1840" s="9"/>
      <c r="H1840" s="9"/>
      <c r="I1840" s="9"/>
    </row>
    <row r="1841" spans="1:9" s="8" customFormat="1" ht="12">
      <c r="A1841" s="108" t="s">
        <v>583</v>
      </c>
      <c r="B1841" s="66" t="s">
        <v>875</v>
      </c>
      <c r="C1841" s="68" t="s">
        <v>728</v>
      </c>
      <c r="D1841" s="143">
        <v>0.153</v>
      </c>
      <c r="E1841" s="9"/>
      <c r="F1841" s="9"/>
      <c r="G1841" s="9"/>
      <c r="H1841" s="9"/>
      <c r="I1841" s="9"/>
    </row>
    <row r="1842" spans="1:9" s="8" customFormat="1" ht="12">
      <c r="A1842" s="108" t="s">
        <v>584</v>
      </c>
      <c r="B1842" s="66" t="s">
        <v>875</v>
      </c>
      <c r="C1842" s="68" t="s">
        <v>728</v>
      </c>
      <c r="D1842" s="143">
        <v>0.253</v>
      </c>
      <c r="E1842" s="9"/>
      <c r="F1842" s="9"/>
      <c r="G1842" s="9"/>
      <c r="H1842" s="9"/>
      <c r="I1842" s="9"/>
    </row>
    <row r="1843" spans="1:9" s="8" customFormat="1" ht="12">
      <c r="A1843" s="108" t="s">
        <v>585</v>
      </c>
      <c r="B1843" s="66" t="s">
        <v>875</v>
      </c>
      <c r="C1843" s="68" t="s">
        <v>728</v>
      </c>
      <c r="D1843" s="143">
        <v>0.125</v>
      </c>
      <c r="E1843" s="9"/>
      <c r="F1843" s="9"/>
      <c r="G1843" s="9"/>
      <c r="H1843" s="9"/>
      <c r="I1843" s="9"/>
    </row>
    <row r="1844" spans="1:9" s="8" customFormat="1" ht="12">
      <c r="A1844" s="108" t="s">
        <v>586</v>
      </c>
      <c r="B1844" s="66" t="s">
        <v>875</v>
      </c>
      <c r="C1844" s="68" t="s">
        <v>728</v>
      </c>
      <c r="D1844" s="143">
        <v>0.188</v>
      </c>
      <c r="E1844" s="9"/>
      <c r="F1844" s="9"/>
      <c r="G1844" s="9"/>
      <c r="H1844" s="9"/>
      <c r="I1844" s="9"/>
    </row>
    <row r="1845" spans="1:9" s="8" customFormat="1" ht="12">
      <c r="A1845" s="108" t="s">
        <v>587</v>
      </c>
      <c r="B1845" s="66" t="s">
        <v>875</v>
      </c>
      <c r="C1845" s="68" t="s">
        <v>728</v>
      </c>
      <c r="D1845" s="143">
        <v>0.111</v>
      </c>
      <c r="E1845" s="9"/>
      <c r="F1845" s="9"/>
      <c r="G1845" s="9"/>
      <c r="H1845" s="9"/>
      <c r="I1845" s="9"/>
    </row>
    <row r="1846" spans="1:9" s="8" customFormat="1" ht="12">
      <c r="A1846" s="108" t="s">
        <v>588</v>
      </c>
      <c r="B1846" s="66" t="s">
        <v>875</v>
      </c>
      <c r="C1846" s="68" t="s">
        <v>728</v>
      </c>
      <c r="D1846" s="143">
        <v>0.17</v>
      </c>
      <c r="E1846" s="9"/>
      <c r="F1846" s="9"/>
      <c r="G1846" s="9"/>
      <c r="H1846" s="9"/>
      <c r="I1846" s="9"/>
    </row>
    <row r="1847" spans="1:9" s="8" customFormat="1" ht="12">
      <c r="A1847" s="138" t="s">
        <v>479</v>
      </c>
      <c r="B1847" s="66" t="s">
        <v>875</v>
      </c>
      <c r="C1847" s="68" t="s">
        <v>728</v>
      </c>
      <c r="D1847" s="91">
        <v>175</v>
      </c>
      <c r="E1847" s="9"/>
      <c r="F1847" s="9"/>
      <c r="G1847" s="9"/>
      <c r="H1847" s="9"/>
      <c r="I1847" s="9"/>
    </row>
    <row r="1848" spans="1:9" s="8" customFormat="1" ht="12">
      <c r="A1848" s="108"/>
      <c r="B1848" s="66" t="s">
        <v>875</v>
      </c>
      <c r="C1848" s="68" t="s">
        <v>728</v>
      </c>
      <c r="D1848" s="9"/>
      <c r="E1848" s="9"/>
      <c r="F1848" s="9"/>
      <c r="G1848" s="9"/>
      <c r="H1848" s="9"/>
      <c r="I1848" s="9"/>
    </row>
    <row r="1849" spans="1:9" s="8" customFormat="1" ht="12">
      <c r="A1849" s="140" t="s">
        <v>590</v>
      </c>
      <c r="B1849" s="66" t="s">
        <v>875</v>
      </c>
      <c r="C1849" s="68" t="s">
        <v>728</v>
      </c>
      <c r="D1849" s="9"/>
      <c r="E1849" s="9"/>
      <c r="F1849" s="9"/>
      <c r="G1849" s="9"/>
      <c r="H1849" s="9"/>
      <c r="I1849" s="9"/>
    </row>
    <row r="1850" spans="1:9" s="8" customFormat="1" ht="12">
      <c r="A1850" s="108" t="s">
        <v>583</v>
      </c>
      <c r="B1850" s="66" t="s">
        <v>875</v>
      </c>
      <c r="C1850" s="68" t="s">
        <v>728</v>
      </c>
      <c r="D1850" s="143">
        <v>0.122</v>
      </c>
      <c r="E1850" s="9"/>
      <c r="F1850" s="9"/>
      <c r="G1850" s="9"/>
      <c r="H1850" s="9"/>
      <c r="I1850" s="9"/>
    </row>
    <row r="1851" spans="1:9" s="8" customFormat="1" ht="12">
      <c r="A1851" s="108" t="s">
        <v>584</v>
      </c>
      <c r="B1851" s="66" t="s">
        <v>875</v>
      </c>
      <c r="C1851" s="68" t="s">
        <v>728</v>
      </c>
      <c r="D1851" s="143">
        <v>0.30499999999999999</v>
      </c>
      <c r="E1851" s="9"/>
      <c r="F1851" s="9"/>
      <c r="G1851" s="9"/>
      <c r="H1851" s="9"/>
      <c r="I1851" s="9"/>
    </row>
    <row r="1852" spans="1:9" s="8" customFormat="1" ht="12">
      <c r="A1852" s="108" t="s">
        <v>585</v>
      </c>
      <c r="B1852" s="66" t="s">
        <v>875</v>
      </c>
      <c r="C1852" s="68" t="s">
        <v>728</v>
      </c>
      <c r="D1852" s="143">
        <v>0.19699999999999998</v>
      </c>
      <c r="E1852" s="9"/>
      <c r="F1852" s="9"/>
      <c r="G1852" s="9"/>
      <c r="H1852" s="9"/>
      <c r="I1852" s="9"/>
    </row>
    <row r="1853" spans="1:9" s="8" customFormat="1" ht="12">
      <c r="A1853" s="108" t="s">
        <v>586</v>
      </c>
      <c r="B1853" s="66" t="s">
        <v>875</v>
      </c>
      <c r="C1853" s="68" t="s">
        <v>728</v>
      </c>
      <c r="D1853" s="143">
        <v>0.29100000000000004</v>
      </c>
      <c r="E1853" s="9"/>
      <c r="F1853" s="9"/>
      <c r="G1853" s="9"/>
      <c r="H1853" s="9"/>
      <c r="I1853" s="9"/>
    </row>
    <row r="1854" spans="1:9" s="8" customFormat="1" ht="12">
      <c r="A1854" s="108" t="s">
        <v>587</v>
      </c>
      <c r="B1854" s="66" t="s">
        <v>875</v>
      </c>
      <c r="C1854" s="68" t="s">
        <v>728</v>
      </c>
      <c r="D1854" s="143">
        <v>5.5899999999999998E-2</v>
      </c>
      <c r="E1854" s="9"/>
      <c r="F1854" s="9"/>
      <c r="G1854" s="9"/>
      <c r="H1854" s="9"/>
      <c r="I1854" s="9"/>
    </row>
    <row r="1855" spans="1:9" s="8" customFormat="1" ht="12">
      <c r="A1855" s="108" t="s">
        <v>588</v>
      </c>
      <c r="B1855" s="66" t="s">
        <v>875</v>
      </c>
      <c r="C1855" s="68" t="s">
        <v>728</v>
      </c>
      <c r="D1855" s="143">
        <v>2.87E-2</v>
      </c>
      <c r="E1855" s="9"/>
      <c r="F1855" s="9"/>
      <c r="G1855" s="9"/>
      <c r="H1855" s="9"/>
      <c r="I1855" s="9"/>
    </row>
    <row r="1856" spans="1:9" s="8" customFormat="1" ht="12">
      <c r="A1856" s="138" t="s">
        <v>479</v>
      </c>
      <c r="B1856" s="66" t="s">
        <v>875</v>
      </c>
      <c r="C1856" s="68" t="s">
        <v>728</v>
      </c>
      <c r="D1856" s="91">
        <v>202</v>
      </c>
      <c r="E1856" s="9"/>
      <c r="F1856" s="9"/>
      <c r="G1856" s="9"/>
      <c r="H1856" s="9"/>
      <c r="I1856" s="9"/>
    </row>
    <row r="1857" spans="1:9" s="8" customFormat="1" ht="12">
      <c r="A1857" s="108"/>
      <c r="B1857" s="66" t="s">
        <v>875</v>
      </c>
      <c r="C1857" s="68" t="s">
        <v>728</v>
      </c>
      <c r="D1857" s="9"/>
      <c r="E1857" s="9"/>
      <c r="F1857" s="9"/>
      <c r="G1857" s="9"/>
      <c r="H1857" s="9"/>
      <c r="I1857" s="9"/>
    </row>
    <row r="1858" spans="1:9" s="8" customFormat="1" ht="12">
      <c r="A1858" s="36" t="s">
        <v>591</v>
      </c>
      <c r="B1858" s="66" t="s">
        <v>875</v>
      </c>
      <c r="C1858" s="68" t="s">
        <v>728</v>
      </c>
      <c r="D1858" s="9"/>
      <c r="E1858" s="9"/>
      <c r="F1858" s="9"/>
      <c r="G1858" s="9"/>
      <c r="H1858" s="9"/>
      <c r="I1858" s="9"/>
    </row>
    <row r="1859" spans="1:9" s="8" customFormat="1" ht="12">
      <c r="A1859" s="108" t="s">
        <v>592</v>
      </c>
      <c r="B1859" s="66" t="s">
        <v>875</v>
      </c>
      <c r="C1859" s="68" t="s">
        <v>728</v>
      </c>
      <c r="D1859" s="143">
        <v>2.63E-2</v>
      </c>
      <c r="E1859" s="9"/>
      <c r="F1859" s="9"/>
      <c r="G1859" s="9"/>
      <c r="H1859" s="9"/>
      <c r="I1859" s="9"/>
    </row>
    <row r="1860" spans="1:9" s="8" customFormat="1" ht="12">
      <c r="A1860" s="108" t="s">
        <v>593</v>
      </c>
      <c r="B1860" s="66" t="s">
        <v>875</v>
      </c>
      <c r="C1860" s="68" t="s">
        <v>728</v>
      </c>
      <c r="D1860" s="143">
        <v>0.04</v>
      </c>
      <c r="E1860" s="9"/>
      <c r="F1860" s="9"/>
      <c r="G1860" s="9"/>
      <c r="H1860" s="9"/>
      <c r="I1860" s="9"/>
    </row>
    <row r="1861" spans="1:9" s="8" customFormat="1" ht="12">
      <c r="A1861" s="108" t="s">
        <v>594</v>
      </c>
      <c r="B1861" s="66" t="s">
        <v>875</v>
      </c>
      <c r="C1861" s="68" t="s">
        <v>728</v>
      </c>
      <c r="D1861" s="143">
        <v>5.1200000000000002E-2</v>
      </c>
      <c r="E1861" s="9"/>
      <c r="F1861" s="9"/>
      <c r="G1861" s="9"/>
      <c r="H1861" s="9"/>
      <c r="I1861" s="9"/>
    </row>
    <row r="1862" spans="1:9" s="8" customFormat="1" ht="12">
      <c r="A1862" s="108" t="s">
        <v>595</v>
      </c>
      <c r="B1862" s="66" t="s">
        <v>875</v>
      </c>
      <c r="C1862" s="68" t="s">
        <v>728</v>
      </c>
      <c r="D1862" s="143">
        <v>3.04E-2</v>
      </c>
      <c r="E1862" s="9"/>
      <c r="F1862" s="9"/>
      <c r="G1862" s="9"/>
      <c r="H1862" s="9"/>
      <c r="I1862" s="9"/>
    </row>
    <row r="1863" spans="1:9" s="8" customFormat="1" ht="12">
      <c r="A1863" s="108" t="s">
        <v>596</v>
      </c>
      <c r="B1863" s="66" t="s">
        <v>875</v>
      </c>
      <c r="C1863" s="68" t="s">
        <v>728</v>
      </c>
      <c r="D1863" s="143">
        <v>0.14199999999999999</v>
      </c>
      <c r="E1863" s="9"/>
      <c r="F1863" s="9"/>
      <c r="G1863" s="9"/>
      <c r="H1863" s="9"/>
      <c r="I1863" s="9"/>
    </row>
    <row r="1864" spans="1:9" s="8" customFormat="1" ht="12">
      <c r="A1864" s="108" t="s">
        <v>597</v>
      </c>
      <c r="B1864" s="66" t="s">
        <v>875</v>
      </c>
      <c r="C1864" s="68" t="s">
        <v>728</v>
      </c>
      <c r="D1864" s="143">
        <v>0.71</v>
      </c>
      <c r="E1864" s="9"/>
      <c r="F1864" s="9"/>
      <c r="G1864" s="9"/>
      <c r="H1864" s="9"/>
      <c r="I1864" s="9"/>
    </row>
    <row r="1865" spans="1:9" s="8" customFormat="1" ht="12">
      <c r="A1865" s="138" t="s">
        <v>479</v>
      </c>
      <c r="B1865" s="66" t="s">
        <v>875</v>
      </c>
      <c r="C1865" s="68" t="s">
        <v>728</v>
      </c>
      <c r="D1865" s="91">
        <v>325</v>
      </c>
      <c r="E1865" s="9"/>
      <c r="F1865" s="9"/>
      <c r="G1865" s="9"/>
      <c r="H1865" s="9"/>
      <c r="I1865" s="9"/>
    </row>
    <row r="1866" spans="1:9" s="8" customFormat="1" ht="12">
      <c r="A1866" s="108"/>
      <c r="B1866" s="66" t="s">
        <v>875</v>
      </c>
      <c r="C1866" s="68" t="s">
        <v>728</v>
      </c>
      <c r="D1866" s="9"/>
      <c r="E1866" s="9"/>
      <c r="F1866" s="9"/>
      <c r="G1866" s="9"/>
      <c r="H1866" s="9"/>
      <c r="I1866" s="9"/>
    </row>
    <row r="1867" spans="1:9" s="8" customFormat="1" ht="24">
      <c r="A1867" s="45" t="s">
        <v>759</v>
      </c>
      <c r="B1867" s="66" t="s">
        <v>875</v>
      </c>
      <c r="C1867" s="68" t="s">
        <v>728</v>
      </c>
      <c r="D1867" s="9"/>
      <c r="E1867" s="9"/>
      <c r="F1867" s="9"/>
      <c r="G1867" s="9"/>
      <c r="H1867" s="9"/>
      <c r="I1867" s="9"/>
    </row>
    <row r="1868" spans="1:9" s="8" customFormat="1" ht="12">
      <c r="A1868" s="140" t="s">
        <v>599</v>
      </c>
      <c r="B1868" s="66" t="s">
        <v>875</v>
      </c>
      <c r="C1868" s="68" t="s">
        <v>728</v>
      </c>
      <c r="D1868" s="143">
        <v>5.96E-2</v>
      </c>
      <c r="E1868" s="9"/>
      <c r="F1868" s="9"/>
      <c r="G1868" s="9"/>
      <c r="H1868" s="9"/>
      <c r="I1868" s="9"/>
    </row>
    <row r="1869" spans="1:9" s="8" customFormat="1" ht="12">
      <c r="A1869" s="140" t="s">
        <v>600</v>
      </c>
      <c r="B1869" s="66" t="s">
        <v>875</v>
      </c>
      <c r="C1869" s="68" t="s">
        <v>728</v>
      </c>
      <c r="D1869" s="143">
        <v>6.0100000000000001E-2</v>
      </c>
      <c r="E1869" s="9"/>
      <c r="F1869" s="9"/>
      <c r="G1869" s="9"/>
      <c r="H1869" s="9"/>
      <c r="I1869" s="9"/>
    </row>
    <row r="1870" spans="1:9" s="8" customFormat="1" ht="12">
      <c r="A1870" s="140" t="s">
        <v>601</v>
      </c>
      <c r="B1870" s="66" t="s">
        <v>875</v>
      </c>
      <c r="C1870" s="68" t="s">
        <v>728</v>
      </c>
      <c r="D1870" s="143">
        <v>1.8700000000000001E-2</v>
      </c>
      <c r="E1870" s="9"/>
      <c r="F1870" s="9"/>
      <c r="G1870" s="9"/>
      <c r="H1870" s="9"/>
      <c r="I1870" s="9"/>
    </row>
    <row r="1871" spans="1:9" s="8" customFormat="1" ht="12">
      <c r="A1871" s="140" t="s">
        <v>602</v>
      </c>
      <c r="B1871" s="66" t="s">
        <v>875</v>
      </c>
      <c r="C1871" s="68" t="s">
        <v>728</v>
      </c>
      <c r="D1871" s="143">
        <v>2.98E-2</v>
      </c>
      <c r="E1871" s="9"/>
      <c r="F1871" s="9"/>
      <c r="G1871" s="9"/>
      <c r="H1871" s="9"/>
      <c r="I1871" s="9"/>
    </row>
    <row r="1872" spans="1:9" s="8" customFormat="1" ht="12">
      <c r="A1872" s="140" t="s">
        <v>603</v>
      </c>
      <c r="B1872" s="66" t="s">
        <v>875</v>
      </c>
      <c r="C1872" s="68" t="s">
        <v>728</v>
      </c>
      <c r="D1872" s="143">
        <v>4.1399999999999999E-2</v>
      </c>
      <c r="E1872" s="9"/>
      <c r="F1872" s="9"/>
      <c r="G1872" s="9"/>
      <c r="H1872" s="9"/>
      <c r="I1872" s="9"/>
    </row>
    <row r="1873" spans="1:9" s="8" customFormat="1" ht="12">
      <c r="A1873" s="140" t="s">
        <v>604</v>
      </c>
      <c r="B1873" s="66" t="s">
        <v>875</v>
      </c>
      <c r="C1873" s="68" t="s">
        <v>728</v>
      </c>
      <c r="D1873" s="143">
        <v>0.59599999999999997</v>
      </c>
      <c r="E1873" s="9"/>
      <c r="F1873" s="9"/>
      <c r="G1873" s="9"/>
      <c r="H1873" s="9"/>
      <c r="I1873" s="9"/>
    </row>
    <row r="1874" spans="1:9" s="8" customFormat="1" ht="12">
      <c r="A1874" s="140" t="s">
        <v>605</v>
      </c>
      <c r="B1874" s="66" t="s">
        <v>875</v>
      </c>
      <c r="C1874" s="68" t="s">
        <v>728</v>
      </c>
      <c r="D1874" s="143">
        <v>0.253</v>
      </c>
      <c r="E1874" s="9"/>
      <c r="F1874" s="9"/>
      <c r="G1874" s="9"/>
      <c r="H1874" s="9"/>
      <c r="I1874" s="9"/>
    </row>
    <row r="1875" spans="1:9" s="8" customFormat="1" ht="12">
      <c r="A1875" s="140" t="s">
        <v>606</v>
      </c>
      <c r="B1875" s="66" t="s">
        <v>875</v>
      </c>
      <c r="C1875" s="68" t="s">
        <v>728</v>
      </c>
      <c r="D1875" s="143">
        <v>1.72E-2</v>
      </c>
      <c r="E1875" s="9"/>
      <c r="F1875" s="9"/>
      <c r="G1875" s="9"/>
      <c r="H1875" s="9"/>
      <c r="I1875" s="9"/>
    </row>
    <row r="1876" spans="1:9" s="8" customFormat="1" ht="12">
      <c r="A1876" s="140" t="s">
        <v>607</v>
      </c>
      <c r="B1876" s="66" t="s">
        <v>875</v>
      </c>
      <c r="C1876" s="68" t="s">
        <v>728</v>
      </c>
      <c r="D1876" s="143">
        <v>5.5800000000000008E-3</v>
      </c>
      <c r="E1876" s="9"/>
      <c r="F1876" s="9"/>
      <c r="G1876" s="9"/>
      <c r="H1876" s="9"/>
      <c r="I1876" s="9"/>
    </row>
    <row r="1877" spans="1:9" s="8" customFormat="1" ht="12">
      <c r="A1877" s="140" t="s">
        <v>608</v>
      </c>
      <c r="B1877" s="66" t="s">
        <v>875</v>
      </c>
      <c r="C1877" s="68" t="s">
        <v>728</v>
      </c>
      <c r="D1877" s="143">
        <v>9.2899999999999996E-2</v>
      </c>
      <c r="E1877" s="9"/>
      <c r="F1877" s="9"/>
      <c r="G1877" s="9"/>
      <c r="H1877" s="9"/>
      <c r="I1877" s="9"/>
    </row>
    <row r="1878" spans="1:9" s="8" customFormat="1" ht="12">
      <c r="A1878" s="140" t="s">
        <v>609</v>
      </c>
      <c r="B1878" s="66" t="s">
        <v>875</v>
      </c>
      <c r="C1878" s="68" t="s">
        <v>728</v>
      </c>
      <c r="D1878" s="143">
        <v>1.0800000000000001E-2</v>
      </c>
      <c r="E1878" s="9"/>
      <c r="F1878" s="9"/>
      <c r="G1878" s="9"/>
      <c r="H1878" s="9"/>
      <c r="I1878" s="9"/>
    </row>
    <row r="1879" spans="1:9" s="8" customFormat="1" ht="12">
      <c r="A1879" s="140" t="s">
        <v>610</v>
      </c>
      <c r="B1879" s="66" t="s">
        <v>875</v>
      </c>
      <c r="C1879" s="68" t="s">
        <v>728</v>
      </c>
      <c r="D1879" s="143">
        <v>0.442</v>
      </c>
      <c r="E1879" s="9"/>
      <c r="F1879" s="9"/>
      <c r="G1879" s="9"/>
      <c r="H1879" s="9"/>
      <c r="I1879" s="9"/>
    </row>
    <row r="1880" spans="1:9" s="8" customFormat="1" ht="12">
      <c r="A1880" s="138" t="s">
        <v>479</v>
      </c>
      <c r="B1880" s="66" t="s">
        <v>875</v>
      </c>
      <c r="C1880" s="68" t="s">
        <v>728</v>
      </c>
      <c r="D1880" s="91">
        <v>229</v>
      </c>
      <c r="E1880" s="9"/>
      <c r="F1880" s="9"/>
      <c r="G1880" s="9"/>
      <c r="H1880" s="9"/>
      <c r="I1880" s="9"/>
    </row>
    <row r="1881" spans="1:9" s="8" customFormat="1" ht="12">
      <c r="A1881" s="108"/>
      <c r="B1881" s="66" t="s">
        <v>875</v>
      </c>
      <c r="C1881" s="68" t="s">
        <v>728</v>
      </c>
      <c r="D1881" s="9"/>
      <c r="E1881" s="9"/>
      <c r="F1881" s="9"/>
      <c r="G1881" s="9"/>
      <c r="H1881" s="9"/>
      <c r="I1881" s="9"/>
    </row>
    <row r="1882" spans="1:9" s="8" customFormat="1" ht="12">
      <c r="A1882" s="45" t="s">
        <v>611</v>
      </c>
      <c r="B1882" s="66" t="s">
        <v>875</v>
      </c>
      <c r="C1882" s="68" t="s">
        <v>728</v>
      </c>
      <c r="D1882" s="9"/>
      <c r="E1882" s="9"/>
      <c r="F1882" s="9"/>
      <c r="G1882" s="9"/>
      <c r="H1882" s="9"/>
      <c r="I1882" s="9"/>
    </row>
    <row r="1883" spans="1:9" s="8" customFormat="1" ht="12">
      <c r="A1883" s="140" t="s">
        <v>612</v>
      </c>
      <c r="B1883" s="66" t="s">
        <v>875</v>
      </c>
      <c r="C1883" s="68" t="s">
        <v>728</v>
      </c>
      <c r="D1883" s="143">
        <v>0.53600000000000003</v>
      </c>
      <c r="E1883" s="9"/>
      <c r="F1883" s="9"/>
      <c r="G1883" s="9"/>
      <c r="H1883" s="9"/>
      <c r="I1883" s="9"/>
    </row>
    <row r="1884" spans="1:9" s="8" customFormat="1" ht="12">
      <c r="A1884" s="140" t="s">
        <v>613</v>
      </c>
      <c r="B1884" s="66" t="s">
        <v>875</v>
      </c>
      <c r="C1884" s="68" t="s">
        <v>728</v>
      </c>
      <c r="D1884" s="143">
        <v>0.32500000000000001</v>
      </c>
      <c r="E1884" s="9"/>
      <c r="F1884" s="9"/>
      <c r="G1884" s="9"/>
      <c r="H1884" s="9"/>
      <c r="I1884" s="9"/>
    </row>
    <row r="1885" spans="1:9" s="8" customFormat="1" ht="12">
      <c r="A1885" s="140" t="s">
        <v>614</v>
      </c>
      <c r="B1885" s="66" t="s">
        <v>875</v>
      </c>
      <c r="C1885" s="68" t="s">
        <v>728</v>
      </c>
      <c r="D1885" s="143">
        <v>2.7999999999999997E-2</v>
      </c>
      <c r="E1885" s="9"/>
      <c r="F1885" s="9"/>
      <c r="G1885" s="9"/>
      <c r="H1885" s="9"/>
      <c r="I1885" s="9"/>
    </row>
    <row r="1886" spans="1:9" s="8" customFormat="1" ht="12">
      <c r="A1886" s="140" t="s">
        <v>615</v>
      </c>
      <c r="B1886" s="66" t="s">
        <v>875</v>
      </c>
      <c r="C1886" s="68" t="s">
        <v>728</v>
      </c>
      <c r="D1886" s="143">
        <v>0.16399999999999998</v>
      </c>
      <c r="E1886" s="9"/>
      <c r="F1886" s="9"/>
      <c r="G1886" s="9"/>
      <c r="H1886" s="9"/>
      <c r="I1886" s="9"/>
    </row>
    <row r="1887" spans="1:9" s="8" customFormat="1" ht="12">
      <c r="A1887" s="140" t="s">
        <v>616</v>
      </c>
      <c r="B1887" s="66" t="s">
        <v>875</v>
      </c>
      <c r="C1887" s="68" t="s">
        <v>728</v>
      </c>
      <c r="D1887" s="143">
        <v>0.30299999999999999</v>
      </c>
      <c r="E1887" s="9"/>
      <c r="F1887" s="9"/>
      <c r="G1887" s="9"/>
      <c r="H1887" s="9"/>
      <c r="I1887" s="9"/>
    </row>
    <row r="1888" spans="1:9" s="8" customFormat="1" ht="12">
      <c r="A1888" s="138" t="s">
        <v>479</v>
      </c>
      <c r="B1888" s="66" t="s">
        <v>875</v>
      </c>
      <c r="C1888" s="68" t="s">
        <v>728</v>
      </c>
      <c r="D1888" s="91">
        <v>325</v>
      </c>
      <c r="E1888" s="9"/>
      <c r="F1888" s="9"/>
      <c r="G1888" s="9"/>
      <c r="H1888" s="9"/>
      <c r="I1888" s="9"/>
    </row>
    <row r="1889" spans="1:9" s="8" customFormat="1" ht="12">
      <c r="A1889" s="108"/>
      <c r="B1889" s="66" t="s">
        <v>875</v>
      </c>
      <c r="C1889" s="68" t="s">
        <v>728</v>
      </c>
      <c r="D1889" s="9"/>
      <c r="E1889" s="9"/>
      <c r="F1889" s="9"/>
      <c r="G1889" s="9"/>
      <c r="H1889" s="9"/>
      <c r="I1889" s="9"/>
    </row>
    <row r="1890" spans="1:9" s="8" customFormat="1" ht="24">
      <c r="A1890" s="45" t="s">
        <v>718</v>
      </c>
      <c r="B1890" s="66" t="s">
        <v>875</v>
      </c>
      <c r="C1890" s="68" t="s">
        <v>728</v>
      </c>
      <c r="D1890" s="9"/>
      <c r="E1890" s="9"/>
      <c r="F1890" s="9"/>
      <c r="G1890" s="9"/>
      <c r="H1890" s="9"/>
      <c r="I1890" s="9"/>
    </row>
    <row r="1891" spans="1:9" s="8" customFormat="1" ht="12">
      <c r="A1891" s="108" t="s">
        <v>592</v>
      </c>
      <c r="B1891" s="66" t="s">
        <v>875</v>
      </c>
      <c r="C1891" s="68" t="s">
        <v>728</v>
      </c>
      <c r="D1891" s="143">
        <v>5.0599999999999999E-2</v>
      </c>
      <c r="E1891" s="9"/>
      <c r="F1891" s="9"/>
      <c r="G1891" s="9"/>
      <c r="H1891" s="9"/>
      <c r="I1891" s="9"/>
    </row>
    <row r="1892" spans="1:9" s="8" customFormat="1" ht="12">
      <c r="A1892" s="108" t="s">
        <v>593</v>
      </c>
      <c r="B1892" s="66" t="s">
        <v>875</v>
      </c>
      <c r="C1892" s="68" t="s">
        <v>728</v>
      </c>
      <c r="D1892" s="143">
        <v>0.155</v>
      </c>
      <c r="E1892" s="9"/>
      <c r="F1892" s="9"/>
      <c r="G1892" s="9"/>
      <c r="H1892" s="9"/>
      <c r="I1892" s="9"/>
    </row>
    <row r="1893" spans="1:9" s="8" customFormat="1" ht="12">
      <c r="A1893" s="108" t="s">
        <v>594</v>
      </c>
      <c r="B1893" s="66" t="s">
        <v>875</v>
      </c>
      <c r="C1893" s="68" t="s">
        <v>728</v>
      </c>
      <c r="D1893" s="143">
        <v>0.10199999999999999</v>
      </c>
      <c r="E1893" s="9"/>
      <c r="F1893" s="9"/>
      <c r="G1893" s="9"/>
      <c r="H1893" s="9"/>
      <c r="I1893" s="9"/>
    </row>
    <row r="1894" spans="1:9" s="8" customFormat="1" ht="12">
      <c r="A1894" s="108" t="s">
        <v>595</v>
      </c>
      <c r="B1894" s="66" t="s">
        <v>875</v>
      </c>
      <c r="C1894" s="68" t="s">
        <v>728</v>
      </c>
      <c r="D1894" s="143">
        <v>0.114</v>
      </c>
      <c r="E1894" s="9"/>
      <c r="F1894" s="9"/>
      <c r="G1894" s="9"/>
      <c r="H1894" s="9"/>
      <c r="I1894" s="9"/>
    </row>
    <row r="1895" spans="1:9" s="8" customFormat="1" ht="12">
      <c r="A1895" s="108" t="s">
        <v>596</v>
      </c>
      <c r="B1895" s="66" t="s">
        <v>875</v>
      </c>
      <c r="C1895" s="68" t="s">
        <v>728</v>
      </c>
      <c r="D1895" s="143">
        <v>0.54</v>
      </c>
      <c r="E1895" s="9"/>
      <c r="F1895" s="9"/>
      <c r="G1895" s="9"/>
      <c r="H1895" s="9"/>
      <c r="I1895" s="9"/>
    </row>
    <row r="1896" spans="1:9" s="8" customFormat="1" ht="12">
      <c r="A1896" s="108" t="s">
        <v>617</v>
      </c>
      <c r="B1896" s="66" t="s">
        <v>875</v>
      </c>
      <c r="C1896" s="68" t="s">
        <v>728</v>
      </c>
      <c r="D1896" s="143">
        <v>3.85E-2</v>
      </c>
      <c r="E1896" s="9"/>
      <c r="F1896" s="9"/>
      <c r="G1896" s="9"/>
      <c r="H1896" s="9"/>
      <c r="I1896" s="9"/>
    </row>
    <row r="1897" spans="1:9" s="8" customFormat="1" ht="12">
      <c r="A1897" s="138" t="s">
        <v>479</v>
      </c>
      <c r="B1897" s="66" t="s">
        <v>875</v>
      </c>
      <c r="C1897" s="68" t="s">
        <v>728</v>
      </c>
      <c r="D1897" s="91">
        <v>105</v>
      </c>
      <c r="E1897" s="9"/>
      <c r="F1897" s="9"/>
      <c r="G1897" s="9"/>
      <c r="H1897" s="9"/>
      <c r="I1897" s="9"/>
    </row>
    <row r="1898" spans="1:9" s="8" customFormat="1" ht="12">
      <c r="A1898" s="108"/>
      <c r="B1898" s="66" t="s">
        <v>875</v>
      </c>
      <c r="C1898" s="68" t="s">
        <v>728</v>
      </c>
      <c r="D1898" s="9"/>
      <c r="E1898" s="9"/>
      <c r="F1898" s="9"/>
      <c r="G1898" s="9"/>
      <c r="H1898" s="9"/>
      <c r="I1898" s="9"/>
    </row>
    <row r="1899" spans="1:9" s="8" customFormat="1" ht="24">
      <c r="A1899" s="140" t="s">
        <v>618</v>
      </c>
      <c r="B1899" s="66" t="s">
        <v>875</v>
      </c>
      <c r="C1899" s="68" t="s">
        <v>728</v>
      </c>
      <c r="D1899" s="9"/>
      <c r="E1899" s="9"/>
      <c r="F1899" s="9"/>
      <c r="G1899" s="9"/>
      <c r="H1899" s="9"/>
      <c r="I1899" s="9"/>
    </row>
    <row r="1900" spans="1:9" s="8" customFormat="1" ht="12">
      <c r="A1900" s="108" t="s">
        <v>619</v>
      </c>
      <c r="B1900" s="66" t="s">
        <v>875</v>
      </c>
      <c r="C1900" s="68" t="s">
        <v>728</v>
      </c>
      <c r="D1900" s="143">
        <v>0.82299999999999995</v>
      </c>
      <c r="E1900" s="9"/>
      <c r="F1900" s="9"/>
      <c r="G1900" s="9"/>
      <c r="H1900" s="9"/>
      <c r="I1900" s="9"/>
    </row>
    <row r="1901" spans="1:9" s="8" customFormat="1" ht="12">
      <c r="A1901" s="141" t="s">
        <v>620</v>
      </c>
      <c r="B1901" s="66" t="s">
        <v>875</v>
      </c>
      <c r="C1901" s="68" t="s">
        <v>728</v>
      </c>
      <c r="D1901" s="143">
        <v>9.2499999999999999E-2</v>
      </c>
      <c r="E1901" s="9"/>
      <c r="F1901" s="9"/>
      <c r="G1901" s="9"/>
      <c r="H1901" s="9"/>
      <c r="I1901" s="9"/>
    </row>
    <row r="1902" spans="1:9" s="8" customFormat="1" ht="12">
      <c r="A1902" s="141" t="s">
        <v>621</v>
      </c>
      <c r="B1902" s="66" t="s">
        <v>875</v>
      </c>
      <c r="C1902" s="68" t="s">
        <v>728</v>
      </c>
      <c r="D1902" s="143">
        <v>3.3700000000000001E-2</v>
      </c>
      <c r="E1902" s="9"/>
      <c r="F1902" s="9"/>
      <c r="G1902" s="9"/>
      <c r="H1902" s="9"/>
      <c r="I1902" s="9"/>
    </row>
    <row r="1903" spans="1:9" s="8" customFormat="1" ht="12">
      <c r="A1903" s="141" t="s">
        <v>622</v>
      </c>
      <c r="B1903" s="66" t="s">
        <v>875</v>
      </c>
      <c r="C1903" s="68" t="s">
        <v>728</v>
      </c>
      <c r="D1903" s="143">
        <v>2.5899999999999999E-2</v>
      </c>
      <c r="E1903" s="9"/>
      <c r="F1903" s="9"/>
      <c r="G1903" s="9"/>
      <c r="H1903" s="9"/>
      <c r="I1903" s="9"/>
    </row>
    <row r="1904" spans="1:9" s="8" customFormat="1" ht="12">
      <c r="A1904" s="108" t="s">
        <v>623</v>
      </c>
      <c r="B1904" s="66" t="s">
        <v>875</v>
      </c>
      <c r="C1904" s="68" t="s">
        <v>728</v>
      </c>
      <c r="D1904" s="143">
        <v>2.5000000000000001E-2</v>
      </c>
      <c r="E1904" s="9"/>
      <c r="F1904" s="9"/>
      <c r="G1904" s="9"/>
      <c r="H1904" s="9"/>
      <c r="I1904" s="9"/>
    </row>
    <row r="1905" spans="1:9" s="8" customFormat="1" ht="12">
      <c r="A1905" s="138" t="s">
        <v>479</v>
      </c>
      <c r="B1905" s="66" t="s">
        <v>875</v>
      </c>
      <c r="C1905" s="68" t="s">
        <v>728</v>
      </c>
      <c r="D1905" s="91">
        <v>325</v>
      </c>
      <c r="E1905" s="9"/>
      <c r="F1905" s="9"/>
      <c r="G1905" s="9"/>
      <c r="H1905" s="9"/>
      <c r="I1905" s="9"/>
    </row>
    <row r="1906" spans="1:9" s="8" customFormat="1" ht="12">
      <c r="A1906" s="108"/>
      <c r="B1906" s="66" t="s">
        <v>875</v>
      </c>
      <c r="C1906" s="68" t="s">
        <v>728</v>
      </c>
      <c r="D1906" s="134"/>
      <c r="E1906" s="9"/>
      <c r="F1906" s="9"/>
      <c r="G1906" s="9"/>
      <c r="H1906" s="9"/>
      <c r="I1906" s="9"/>
    </row>
    <row r="1907" spans="1:9" s="8" customFormat="1" ht="12">
      <c r="A1907" s="108"/>
      <c r="B1907" s="66" t="s">
        <v>875</v>
      </c>
      <c r="C1907" s="68" t="s">
        <v>728</v>
      </c>
      <c r="D1907" s="134"/>
      <c r="E1907" s="9"/>
      <c r="F1907" s="9"/>
      <c r="G1907" s="9"/>
      <c r="H1907" s="9"/>
      <c r="I1907" s="9"/>
    </row>
    <row r="1908" spans="1:9" s="8" customFormat="1" ht="12">
      <c r="A1908" s="136" t="s">
        <v>624</v>
      </c>
      <c r="B1908" s="66" t="s">
        <v>875</v>
      </c>
      <c r="C1908" s="68" t="s">
        <v>728</v>
      </c>
      <c r="D1908" s="131"/>
      <c r="E1908" s="9"/>
      <c r="F1908" s="9"/>
      <c r="G1908" s="9"/>
      <c r="H1908" s="9"/>
      <c r="I1908" s="9"/>
    </row>
    <row r="1909" spans="1:9" s="8" customFormat="1" ht="12">
      <c r="A1909" s="108"/>
      <c r="B1909" s="66" t="s">
        <v>875</v>
      </c>
      <c r="C1909" s="68" t="s">
        <v>728</v>
      </c>
      <c r="D1909" s="134"/>
      <c r="E1909" s="9"/>
      <c r="F1909" s="9"/>
      <c r="G1909" s="9"/>
      <c r="H1909" s="9"/>
      <c r="I1909" s="9"/>
    </row>
    <row r="1910" spans="1:9" s="8" customFormat="1" ht="12">
      <c r="A1910" s="36" t="s">
        <v>625</v>
      </c>
      <c r="B1910" s="66" t="s">
        <v>875</v>
      </c>
      <c r="C1910" s="68" t="s">
        <v>728</v>
      </c>
      <c r="D1910" s="143">
        <v>0.45399999999999996</v>
      </c>
      <c r="E1910" s="9"/>
      <c r="F1910" s="9"/>
      <c r="G1910" s="9"/>
      <c r="H1910" s="9"/>
      <c r="I1910" s="9"/>
    </row>
    <row r="1911" spans="1:9" s="8" customFormat="1" ht="12">
      <c r="A1911" s="138" t="s">
        <v>479</v>
      </c>
      <c r="B1911" s="66" t="s">
        <v>875</v>
      </c>
      <c r="C1911" s="68" t="s">
        <v>728</v>
      </c>
      <c r="D1911" s="91">
        <v>323</v>
      </c>
      <c r="E1911" s="9"/>
      <c r="F1911" s="9"/>
      <c r="G1911" s="9"/>
      <c r="H1911" s="9"/>
      <c r="I1911" s="9"/>
    </row>
    <row r="1912" spans="1:9" s="8" customFormat="1" ht="12">
      <c r="A1912" s="108"/>
      <c r="B1912" s="66" t="s">
        <v>875</v>
      </c>
      <c r="C1912" s="68" t="s">
        <v>728</v>
      </c>
      <c r="D1912" s="134"/>
      <c r="E1912" s="9"/>
      <c r="F1912" s="9"/>
      <c r="G1912" s="9"/>
      <c r="H1912" s="9"/>
      <c r="I1912" s="9"/>
    </row>
    <row r="1913" spans="1:9" s="8" customFormat="1" ht="12">
      <c r="A1913" s="36" t="s">
        <v>626</v>
      </c>
      <c r="B1913" s="66" t="s">
        <v>875</v>
      </c>
      <c r="C1913" s="68" t="s">
        <v>728</v>
      </c>
      <c r="D1913" s="134"/>
      <c r="E1913" s="9"/>
      <c r="F1913" s="9"/>
      <c r="G1913" s="9"/>
      <c r="H1913" s="9"/>
      <c r="I1913" s="9"/>
    </row>
    <row r="1914" spans="1:9" s="8" customFormat="1" ht="12">
      <c r="A1914" s="108" t="s">
        <v>627</v>
      </c>
      <c r="B1914" s="66" t="s">
        <v>875</v>
      </c>
      <c r="C1914" s="68" t="s">
        <v>728</v>
      </c>
      <c r="D1914" s="143">
        <v>0.14599999999999999</v>
      </c>
      <c r="E1914" s="9"/>
      <c r="F1914" s="9"/>
      <c r="G1914" s="9"/>
      <c r="H1914" s="9"/>
      <c r="I1914" s="9"/>
    </row>
    <row r="1915" spans="1:9" s="8" customFormat="1" ht="12">
      <c r="A1915" s="139" t="s">
        <v>628</v>
      </c>
      <c r="B1915" s="66" t="s">
        <v>875</v>
      </c>
      <c r="C1915" s="68" t="s">
        <v>728</v>
      </c>
      <c r="D1915" s="143">
        <v>6.08E-2</v>
      </c>
      <c r="E1915" s="9"/>
      <c r="F1915" s="9"/>
      <c r="G1915" s="9"/>
      <c r="H1915" s="9"/>
      <c r="I1915" s="9"/>
    </row>
    <row r="1916" spans="1:9" s="8" customFormat="1" ht="12">
      <c r="A1916" s="139" t="s">
        <v>629</v>
      </c>
      <c r="B1916" s="66" t="s">
        <v>875</v>
      </c>
      <c r="C1916" s="68" t="s">
        <v>728</v>
      </c>
      <c r="D1916" s="143">
        <v>3.2500000000000001E-2</v>
      </c>
      <c r="E1916" s="9"/>
      <c r="F1916" s="9"/>
      <c r="G1916" s="9"/>
      <c r="H1916" s="9"/>
      <c r="I1916" s="9"/>
    </row>
    <row r="1917" spans="1:9" s="8" customFormat="1" ht="12">
      <c r="A1917" s="108" t="s">
        <v>630</v>
      </c>
      <c r="B1917" s="66" t="s">
        <v>875</v>
      </c>
      <c r="C1917" s="68" t="s">
        <v>728</v>
      </c>
      <c r="D1917" s="143">
        <v>2.7200000000000002E-2</v>
      </c>
      <c r="E1917" s="9"/>
      <c r="F1917" s="9"/>
      <c r="G1917" s="9"/>
      <c r="H1917" s="9"/>
      <c r="I1917" s="9"/>
    </row>
    <row r="1918" spans="1:9" s="8" customFormat="1" ht="12">
      <c r="A1918" s="108" t="s">
        <v>631</v>
      </c>
      <c r="B1918" s="66" t="s">
        <v>875</v>
      </c>
      <c r="C1918" s="68" t="s">
        <v>728</v>
      </c>
      <c r="D1918" s="143">
        <v>2.6099999999999998E-2</v>
      </c>
      <c r="E1918" s="9"/>
      <c r="F1918" s="9"/>
      <c r="G1918" s="9"/>
      <c r="H1918" s="9"/>
      <c r="I1918" s="9"/>
    </row>
    <row r="1919" spans="1:9" s="8" customFormat="1" ht="12">
      <c r="A1919" s="108" t="s">
        <v>597</v>
      </c>
      <c r="B1919" s="66" t="s">
        <v>875</v>
      </c>
      <c r="C1919" s="68" t="s">
        <v>728</v>
      </c>
      <c r="D1919" s="143">
        <v>0.70700000000000007</v>
      </c>
      <c r="E1919" s="9"/>
      <c r="F1919" s="9"/>
      <c r="G1919" s="9"/>
      <c r="H1919" s="9"/>
      <c r="I1919" s="9"/>
    </row>
    <row r="1920" spans="1:9" s="8" customFormat="1" ht="12">
      <c r="A1920" s="138" t="s">
        <v>479</v>
      </c>
      <c r="B1920" s="66" t="s">
        <v>875</v>
      </c>
      <c r="C1920" s="68" t="s">
        <v>728</v>
      </c>
      <c r="D1920" s="91">
        <v>205</v>
      </c>
      <c r="E1920" s="9"/>
      <c r="F1920" s="9"/>
      <c r="G1920" s="9"/>
      <c r="H1920" s="9"/>
      <c r="I1920" s="9"/>
    </row>
    <row r="1921" spans="1:9" s="8" customFormat="1" ht="12">
      <c r="A1921" s="138"/>
      <c r="B1921" s="66" t="s">
        <v>875</v>
      </c>
      <c r="C1921" s="68" t="s">
        <v>728</v>
      </c>
      <c r="D1921" s="134"/>
      <c r="E1921" s="9"/>
      <c r="F1921" s="9"/>
      <c r="G1921" s="9"/>
      <c r="H1921" s="9"/>
      <c r="I1921" s="9"/>
    </row>
    <row r="1922" spans="1:9" s="8" customFormat="1" ht="24">
      <c r="A1922" s="45" t="s">
        <v>719</v>
      </c>
      <c r="B1922" s="66" t="s">
        <v>875</v>
      </c>
      <c r="C1922" s="68" t="s">
        <v>728</v>
      </c>
      <c r="D1922" s="134"/>
      <c r="E1922" s="9"/>
      <c r="F1922" s="9"/>
      <c r="G1922" s="9"/>
      <c r="H1922" s="9"/>
      <c r="I1922" s="9"/>
    </row>
    <row r="1923" spans="1:9" s="8" customFormat="1" ht="12">
      <c r="A1923" s="36" t="s">
        <v>632</v>
      </c>
      <c r="B1923" s="66" t="s">
        <v>875</v>
      </c>
      <c r="C1923" s="68" t="s">
        <v>728</v>
      </c>
      <c r="D1923" s="143">
        <v>0.99099999999999999</v>
      </c>
      <c r="E1923" s="9"/>
      <c r="F1923" s="9"/>
      <c r="G1923" s="9"/>
      <c r="H1923" s="9"/>
      <c r="I1923" s="9"/>
    </row>
    <row r="1924" spans="1:9" s="8" customFormat="1" ht="12">
      <c r="A1924" s="36" t="s">
        <v>633</v>
      </c>
      <c r="B1924" s="66" t="s">
        <v>875</v>
      </c>
      <c r="C1924" s="68" t="s">
        <v>728</v>
      </c>
      <c r="D1924" s="143">
        <v>0</v>
      </c>
      <c r="E1924" s="9"/>
      <c r="F1924" s="9"/>
      <c r="G1924" s="9"/>
      <c r="H1924" s="9"/>
      <c r="I1924" s="9"/>
    </row>
    <row r="1925" spans="1:9" s="8" customFormat="1" ht="12">
      <c r="A1925" s="36" t="s">
        <v>634</v>
      </c>
      <c r="B1925" s="66" t="s">
        <v>875</v>
      </c>
      <c r="C1925" s="68" t="s">
        <v>728</v>
      </c>
      <c r="D1925" s="143">
        <v>0</v>
      </c>
      <c r="E1925" s="9"/>
      <c r="F1925" s="9"/>
      <c r="G1925" s="9"/>
      <c r="H1925" s="9"/>
      <c r="I1925" s="9"/>
    </row>
    <row r="1926" spans="1:9" s="8" customFormat="1" ht="12">
      <c r="A1926" s="36" t="s">
        <v>635</v>
      </c>
      <c r="B1926" s="66" t="s">
        <v>875</v>
      </c>
      <c r="C1926" s="68" t="s">
        <v>728</v>
      </c>
      <c r="D1926" s="143">
        <v>8.6899999999999991E-2</v>
      </c>
      <c r="E1926" s="9"/>
      <c r="F1926" s="9"/>
      <c r="G1926" s="9"/>
      <c r="H1926" s="9"/>
      <c r="I1926" s="9"/>
    </row>
    <row r="1927" spans="1:9" s="8" customFormat="1" ht="12">
      <c r="A1927" s="36" t="s">
        <v>636</v>
      </c>
      <c r="B1927" s="66" t="s">
        <v>875</v>
      </c>
      <c r="C1927" s="68" t="s">
        <v>728</v>
      </c>
      <c r="D1927" s="143">
        <v>4.2099999999999999E-2</v>
      </c>
      <c r="E1927" s="9"/>
      <c r="F1927" s="9"/>
      <c r="G1927" s="9"/>
      <c r="H1927" s="9"/>
      <c r="I1927" s="9"/>
    </row>
    <row r="1928" spans="1:9" s="8" customFormat="1" ht="12">
      <c r="A1928" s="36" t="s">
        <v>637</v>
      </c>
      <c r="B1928" s="66" t="s">
        <v>875</v>
      </c>
      <c r="C1928" s="68" t="s">
        <v>728</v>
      </c>
      <c r="D1928" s="143">
        <v>3.8300000000000001E-2</v>
      </c>
      <c r="E1928" s="9"/>
      <c r="F1928" s="9"/>
      <c r="G1928" s="9"/>
      <c r="H1928" s="9"/>
      <c r="I1928" s="9"/>
    </row>
    <row r="1929" spans="1:9" s="8" customFormat="1" ht="12">
      <c r="A1929" s="138" t="s">
        <v>479</v>
      </c>
      <c r="B1929" s="66" t="s">
        <v>875</v>
      </c>
      <c r="C1929" s="68" t="s">
        <v>728</v>
      </c>
      <c r="D1929" s="91">
        <v>65</v>
      </c>
      <c r="E1929" s="9"/>
      <c r="F1929" s="9"/>
      <c r="G1929" s="9"/>
      <c r="H1929" s="9"/>
      <c r="I1929" s="9"/>
    </row>
    <row r="1930" spans="1:9" s="8" customFormat="1" ht="12">
      <c r="A1930" s="108"/>
      <c r="B1930" s="66" t="s">
        <v>875</v>
      </c>
      <c r="C1930" s="68" t="s">
        <v>728</v>
      </c>
      <c r="D1930" s="134"/>
      <c r="E1930" s="9"/>
      <c r="F1930" s="9"/>
      <c r="G1930" s="9"/>
      <c r="H1930" s="9"/>
      <c r="I1930" s="9"/>
    </row>
    <row r="1931" spans="1:9" s="8" customFormat="1" ht="12">
      <c r="A1931" s="108"/>
      <c r="B1931" s="66" t="s">
        <v>875</v>
      </c>
      <c r="C1931" s="68" t="s">
        <v>728</v>
      </c>
      <c r="D1931" s="134"/>
      <c r="E1931" s="9"/>
      <c r="F1931" s="9"/>
      <c r="G1931" s="9"/>
      <c r="H1931" s="9"/>
      <c r="I1931" s="9"/>
    </row>
    <row r="1932" spans="1:9" s="8" customFormat="1" ht="24">
      <c r="A1932" s="45" t="s">
        <v>720</v>
      </c>
      <c r="B1932" s="66" t="s">
        <v>875</v>
      </c>
      <c r="C1932" s="68" t="s">
        <v>728</v>
      </c>
      <c r="D1932" s="134"/>
      <c r="E1932" s="9"/>
      <c r="F1932" s="9"/>
      <c r="G1932" s="9"/>
      <c r="H1932" s="9"/>
      <c r="I1932" s="9"/>
    </row>
    <row r="1933" spans="1:9" s="8" customFormat="1" ht="12">
      <c r="A1933" s="36" t="s">
        <v>638</v>
      </c>
      <c r="B1933" s="66" t="s">
        <v>875</v>
      </c>
      <c r="C1933" s="68" t="s">
        <v>728</v>
      </c>
      <c r="D1933" s="143">
        <v>0.622</v>
      </c>
      <c r="E1933" s="9"/>
      <c r="F1933" s="9"/>
      <c r="G1933" s="9"/>
      <c r="H1933" s="9"/>
      <c r="I1933" s="9"/>
    </row>
    <row r="1934" spans="1:9" s="8" customFormat="1" ht="12">
      <c r="A1934" s="36" t="s">
        <v>639</v>
      </c>
      <c r="B1934" s="66" t="s">
        <v>875</v>
      </c>
      <c r="C1934" s="68" t="s">
        <v>728</v>
      </c>
      <c r="D1934" s="143">
        <v>0.53400000000000003</v>
      </c>
      <c r="E1934" s="9"/>
      <c r="F1934" s="9"/>
      <c r="G1934" s="9"/>
      <c r="H1934" s="9"/>
      <c r="I1934" s="9"/>
    </row>
    <row r="1935" spans="1:9" s="8" customFormat="1" ht="12">
      <c r="A1935" s="45" t="s">
        <v>640</v>
      </c>
      <c r="B1935" s="66" t="s">
        <v>875</v>
      </c>
      <c r="C1935" s="68" t="s">
        <v>728</v>
      </c>
      <c r="D1935" s="143">
        <v>0.115</v>
      </c>
      <c r="E1935" s="9"/>
      <c r="F1935" s="9"/>
      <c r="G1935" s="9"/>
      <c r="H1935" s="9"/>
      <c r="I1935" s="9"/>
    </row>
    <row r="1936" spans="1:9" s="8" customFormat="1" ht="12">
      <c r="A1936" s="45" t="s">
        <v>641</v>
      </c>
      <c r="B1936" s="66" t="s">
        <v>875</v>
      </c>
      <c r="C1936" s="68" t="s">
        <v>728</v>
      </c>
      <c r="D1936" s="143">
        <v>7.17E-2</v>
      </c>
      <c r="E1936" s="9"/>
      <c r="F1936" s="9"/>
      <c r="G1936" s="9"/>
      <c r="H1936" s="9"/>
      <c r="I1936" s="9"/>
    </row>
    <row r="1937" spans="1:9" s="8" customFormat="1" ht="12">
      <c r="A1937" s="45" t="s">
        <v>642</v>
      </c>
      <c r="B1937" s="66" t="s">
        <v>875</v>
      </c>
      <c r="C1937" s="68" t="s">
        <v>728</v>
      </c>
      <c r="D1937" s="143">
        <v>1.5600000000000001E-2</v>
      </c>
      <c r="E1937" s="9"/>
      <c r="F1937" s="9"/>
      <c r="G1937" s="9"/>
      <c r="H1937" s="9"/>
      <c r="I1937" s="9"/>
    </row>
    <row r="1938" spans="1:9" s="8" customFormat="1" ht="12">
      <c r="A1938" s="45" t="s">
        <v>643</v>
      </c>
      <c r="B1938" s="66" t="s">
        <v>875</v>
      </c>
      <c r="C1938" s="68" t="s">
        <v>728</v>
      </c>
      <c r="D1938" s="143">
        <v>1.55E-2</v>
      </c>
      <c r="E1938" s="9"/>
      <c r="F1938" s="9"/>
      <c r="G1938" s="9"/>
      <c r="H1938" s="9"/>
      <c r="I1938" s="9"/>
    </row>
    <row r="1939" spans="1:9" s="8" customFormat="1" ht="12">
      <c r="A1939" s="45" t="s">
        <v>644</v>
      </c>
      <c r="B1939" s="66" t="s">
        <v>875</v>
      </c>
      <c r="C1939" s="68" t="s">
        <v>728</v>
      </c>
      <c r="D1939" s="143">
        <v>0</v>
      </c>
      <c r="E1939" s="9"/>
      <c r="F1939" s="9"/>
      <c r="G1939" s="9"/>
      <c r="H1939" s="9"/>
      <c r="I1939" s="9"/>
    </row>
    <row r="1940" spans="1:9" s="8" customFormat="1" ht="12">
      <c r="A1940" s="138" t="s">
        <v>479</v>
      </c>
      <c r="B1940" s="66" t="s">
        <v>875</v>
      </c>
      <c r="C1940" s="68" t="s">
        <v>728</v>
      </c>
      <c r="D1940" s="91">
        <v>65</v>
      </c>
      <c r="E1940" s="9"/>
      <c r="F1940" s="9"/>
      <c r="G1940" s="9"/>
      <c r="H1940" s="9"/>
      <c r="I1940" s="9"/>
    </row>
    <row r="1941" spans="1:9" s="8" customFormat="1" ht="12">
      <c r="A1941" s="108"/>
      <c r="B1941" s="66" t="s">
        <v>875</v>
      </c>
      <c r="C1941" s="68" t="s">
        <v>728</v>
      </c>
      <c r="D1941" s="134"/>
      <c r="E1941" s="9"/>
      <c r="F1941" s="9"/>
      <c r="G1941" s="9"/>
      <c r="H1941" s="9"/>
      <c r="I1941" s="9"/>
    </row>
    <row r="1942" spans="1:9" s="8" customFormat="1" ht="12">
      <c r="A1942" s="108"/>
      <c r="B1942" s="66" t="s">
        <v>875</v>
      </c>
      <c r="C1942" s="68" t="s">
        <v>728</v>
      </c>
      <c r="D1942" s="134"/>
      <c r="E1942" s="9"/>
      <c r="F1942" s="9"/>
      <c r="G1942" s="9"/>
      <c r="H1942" s="9"/>
      <c r="I1942" s="9"/>
    </row>
    <row r="1943" spans="1:9" s="8" customFormat="1" ht="24">
      <c r="A1943" s="45" t="s">
        <v>721</v>
      </c>
      <c r="B1943" s="66" t="s">
        <v>875</v>
      </c>
      <c r="C1943" s="68" t="s">
        <v>728</v>
      </c>
      <c r="D1943" s="134"/>
      <c r="E1943" s="9"/>
      <c r="F1943" s="9"/>
      <c r="G1943" s="9"/>
      <c r="H1943" s="9"/>
      <c r="I1943" s="9"/>
    </row>
    <row r="1944" spans="1:9" s="8" customFormat="1" ht="12">
      <c r="A1944" s="45" t="s">
        <v>645</v>
      </c>
      <c r="B1944" s="66" t="s">
        <v>875</v>
      </c>
      <c r="C1944" s="68" t="s">
        <v>728</v>
      </c>
      <c r="D1944" s="143">
        <v>0.82200000000000006</v>
      </c>
      <c r="E1944" s="9"/>
      <c r="F1944" s="9"/>
      <c r="G1944" s="9"/>
      <c r="H1944" s="9"/>
      <c r="I1944" s="9"/>
    </row>
    <row r="1945" spans="1:9" s="8" customFormat="1" ht="12">
      <c r="A1945" s="45" t="s">
        <v>646</v>
      </c>
      <c r="B1945" s="66" t="s">
        <v>875</v>
      </c>
      <c r="C1945" s="68" t="s">
        <v>728</v>
      </c>
      <c r="D1945" s="143">
        <v>0.86599999999999999</v>
      </c>
      <c r="E1945" s="9"/>
      <c r="F1945" s="9"/>
      <c r="G1945" s="9"/>
      <c r="H1945" s="9"/>
      <c r="I1945" s="9"/>
    </row>
    <row r="1946" spans="1:9" s="8" customFormat="1" ht="12">
      <c r="A1946" s="45" t="s">
        <v>647</v>
      </c>
      <c r="B1946" s="66" t="s">
        <v>875</v>
      </c>
      <c r="C1946" s="68" t="s">
        <v>728</v>
      </c>
      <c r="D1946" s="143">
        <v>0.63900000000000001</v>
      </c>
      <c r="E1946" s="9"/>
      <c r="F1946" s="9"/>
      <c r="G1946" s="9"/>
      <c r="H1946" s="9"/>
      <c r="I1946" s="9"/>
    </row>
    <row r="1947" spans="1:9" s="8" customFormat="1" ht="12">
      <c r="A1947" s="45" t="s">
        <v>648</v>
      </c>
      <c r="B1947" s="66" t="s">
        <v>875</v>
      </c>
      <c r="C1947" s="68" t="s">
        <v>728</v>
      </c>
      <c r="D1947" s="143">
        <v>0.373</v>
      </c>
      <c r="E1947" s="9"/>
      <c r="F1947" s="9"/>
      <c r="G1947" s="9"/>
      <c r="H1947" s="9"/>
      <c r="I1947" s="9"/>
    </row>
    <row r="1948" spans="1:9" s="8" customFormat="1" ht="12">
      <c r="A1948" s="45" t="s">
        <v>649</v>
      </c>
      <c r="B1948" s="66" t="s">
        <v>875</v>
      </c>
      <c r="C1948" s="68" t="s">
        <v>728</v>
      </c>
      <c r="D1948" s="143">
        <v>0.56100000000000005</v>
      </c>
      <c r="E1948" s="9"/>
      <c r="F1948" s="9"/>
      <c r="G1948" s="9"/>
      <c r="H1948" s="9"/>
      <c r="I1948" s="9"/>
    </row>
    <row r="1949" spans="1:9" s="8" customFormat="1" ht="12">
      <c r="A1949" s="45" t="s">
        <v>650</v>
      </c>
      <c r="B1949" s="66" t="s">
        <v>875</v>
      </c>
      <c r="C1949" s="68" t="s">
        <v>728</v>
      </c>
      <c r="D1949" s="143">
        <v>2.0799999999999999E-2</v>
      </c>
      <c r="E1949" s="9"/>
      <c r="F1949" s="9"/>
      <c r="G1949" s="9"/>
      <c r="H1949" s="9"/>
      <c r="I1949" s="9"/>
    </row>
    <row r="1950" spans="1:9" s="8" customFormat="1" ht="12">
      <c r="A1950" s="45" t="s">
        <v>651</v>
      </c>
      <c r="B1950" s="66" t="s">
        <v>875</v>
      </c>
      <c r="C1950" s="68" t="s">
        <v>728</v>
      </c>
      <c r="D1950" s="143">
        <v>0.31</v>
      </c>
      <c r="E1950" s="9"/>
      <c r="F1950" s="9"/>
      <c r="G1950" s="9"/>
      <c r="H1950" s="9"/>
      <c r="I1950" s="9"/>
    </row>
    <row r="1951" spans="1:9" s="8" customFormat="1" ht="12">
      <c r="A1951" s="45" t="s">
        <v>652</v>
      </c>
      <c r="B1951" s="66" t="s">
        <v>875</v>
      </c>
      <c r="C1951" s="68" t="s">
        <v>728</v>
      </c>
      <c r="D1951" s="143">
        <v>2.86E-2</v>
      </c>
      <c r="E1951" s="9"/>
      <c r="F1951" s="9"/>
      <c r="G1951" s="9"/>
      <c r="H1951" s="9"/>
      <c r="I1951" s="9"/>
    </row>
    <row r="1952" spans="1:9" s="8" customFormat="1" ht="12">
      <c r="A1952" s="45" t="s">
        <v>653</v>
      </c>
      <c r="B1952" s="66" t="s">
        <v>875</v>
      </c>
      <c r="C1952" s="68" t="s">
        <v>728</v>
      </c>
      <c r="D1952" s="143">
        <v>0.28399999999999997</v>
      </c>
      <c r="E1952" s="9"/>
      <c r="F1952" s="9"/>
      <c r="G1952" s="9"/>
      <c r="H1952" s="9"/>
      <c r="I1952" s="9"/>
    </row>
    <row r="1953" spans="1:9" s="8" customFormat="1" ht="24">
      <c r="A1953" s="45" t="s">
        <v>654</v>
      </c>
      <c r="B1953" s="66" t="s">
        <v>875</v>
      </c>
      <c r="C1953" s="68" t="s">
        <v>728</v>
      </c>
      <c r="D1953" s="143">
        <v>0.22899999999999998</v>
      </c>
      <c r="E1953" s="9"/>
      <c r="F1953" s="9"/>
      <c r="G1953" s="9"/>
      <c r="H1953" s="9"/>
      <c r="I1953" s="9"/>
    </row>
    <row r="1954" spans="1:9" s="8" customFormat="1" ht="12">
      <c r="A1954" s="45" t="s">
        <v>655</v>
      </c>
      <c r="B1954" s="66" t="s">
        <v>875</v>
      </c>
      <c r="C1954" s="68" t="s">
        <v>728</v>
      </c>
      <c r="D1954" s="143">
        <v>0.113</v>
      </c>
      <c r="E1954" s="9"/>
      <c r="F1954" s="9"/>
      <c r="G1954" s="9"/>
      <c r="H1954" s="9"/>
      <c r="I1954" s="9"/>
    </row>
    <row r="1955" spans="1:9" s="8" customFormat="1" ht="12">
      <c r="A1955" s="45" t="s">
        <v>656</v>
      </c>
      <c r="B1955" s="66" t="s">
        <v>875</v>
      </c>
      <c r="C1955" s="68" t="s">
        <v>728</v>
      </c>
      <c r="D1955" s="143">
        <v>0</v>
      </c>
      <c r="E1955" s="9"/>
      <c r="F1955" s="9"/>
      <c r="G1955" s="9"/>
      <c r="H1955" s="9"/>
      <c r="I1955" s="9"/>
    </row>
    <row r="1956" spans="1:9" s="8" customFormat="1" ht="12">
      <c r="A1956" s="45" t="s">
        <v>285</v>
      </c>
      <c r="B1956" s="66" t="s">
        <v>875</v>
      </c>
      <c r="C1956" s="68" t="s">
        <v>728</v>
      </c>
      <c r="D1956" s="143">
        <v>7.9600000000000004E-2</v>
      </c>
      <c r="E1956" s="9"/>
      <c r="F1956" s="9"/>
      <c r="G1956" s="9"/>
      <c r="H1956" s="9"/>
      <c r="I1956" s="9"/>
    </row>
    <row r="1957" spans="1:9" s="8" customFormat="1" ht="12">
      <c r="A1957" s="45" t="s">
        <v>616</v>
      </c>
      <c r="B1957" s="66" t="s">
        <v>875</v>
      </c>
      <c r="C1957" s="68" t="s">
        <v>728</v>
      </c>
      <c r="D1957" s="143">
        <v>0</v>
      </c>
      <c r="E1957" s="9"/>
      <c r="F1957" s="9"/>
      <c r="G1957" s="9"/>
      <c r="H1957" s="9"/>
      <c r="I1957" s="9"/>
    </row>
    <row r="1958" spans="1:9" s="8" customFormat="1" ht="12">
      <c r="A1958" s="138" t="s">
        <v>479</v>
      </c>
      <c r="B1958" s="66" t="s">
        <v>875</v>
      </c>
      <c r="C1958" s="68" t="s">
        <v>728</v>
      </c>
      <c r="D1958" s="91">
        <v>65</v>
      </c>
      <c r="E1958" s="9"/>
      <c r="F1958" s="9"/>
      <c r="G1958" s="9"/>
      <c r="H1958" s="9"/>
      <c r="I1958" s="9"/>
    </row>
    <row r="1959" spans="1:9" s="8" customFormat="1" ht="12">
      <c r="A1959" s="45"/>
      <c r="B1959" s="66" t="s">
        <v>875</v>
      </c>
      <c r="C1959" s="68" t="s">
        <v>728</v>
      </c>
      <c r="D1959" s="134"/>
      <c r="E1959" s="9"/>
      <c r="F1959" s="9"/>
      <c r="G1959" s="9"/>
      <c r="H1959" s="9"/>
      <c r="I1959" s="9"/>
    </row>
    <row r="1960" spans="1:9" s="8" customFormat="1" ht="12">
      <c r="A1960" s="45" t="s">
        <v>657</v>
      </c>
      <c r="B1960" s="66" t="s">
        <v>875</v>
      </c>
      <c r="C1960" s="68" t="s">
        <v>728</v>
      </c>
      <c r="D1960" s="143">
        <v>0.58200000000000007</v>
      </c>
      <c r="E1960" s="9"/>
      <c r="F1960" s="9"/>
      <c r="G1960" s="9"/>
      <c r="H1960" s="9"/>
      <c r="I1960" s="9"/>
    </row>
    <row r="1961" spans="1:9" s="8" customFormat="1" ht="12">
      <c r="A1961" s="138" t="s">
        <v>479</v>
      </c>
      <c r="B1961" s="66" t="s">
        <v>875</v>
      </c>
      <c r="C1961" s="68" t="s">
        <v>728</v>
      </c>
      <c r="D1961" s="91">
        <v>208</v>
      </c>
      <c r="E1961" s="9"/>
      <c r="F1961" s="9"/>
      <c r="G1961" s="9"/>
      <c r="H1961" s="9"/>
      <c r="I1961" s="9"/>
    </row>
    <row r="1962" spans="1:9" s="8" customFormat="1" ht="12">
      <c r="A1962" s="108"/>
      <c r="B1962" s="66" t="s">
        <v>875</v>
      </c>
      <c r="C1962" s="68" t="s">
        <v>728</v>
      </c>
      <c r="D1962" s="134"/>
      <c r="E1962" s="9"/>
      <c r="F1962" s="9"/>
      <c r="G1962" s="9"/>
      <c r="H1962" s="9"/>
      <c r="I1962" s="9"/>
    </row>
    <row r="1963" spans="1:9" s="8" customFormat="1" ht="12">
      <c r="A1963" s="108"/>
      <c r="B1963" s="66" t="s">
        <v>875</v>
      </c>
      <c r="C1963" s="68" t="s">
        <v>728</v>
      </c>
      <c r="D1963" s="134"/>
      <c r="E1963" s="9"/>
      <c r="F1963" s="9"/>
      <c r="G1963" s="9"/>
      <c r="H1963" s="9"/>
      <c r="I1963" s="9"/>
    </row>
    <row r="1964" spans="1:9" s="8" customFormat="1" ht="12">
      <c r="A1964" s="136" t="s">
        <v>760</v>
      </c>
      <c r="B1964" s="66" t="s">
        <v>875</v>
      </c>
      <c r="C1964" s="68" t="s">
        <v>728</v>
      </c>
      <c r="D1964" s="131"/>
      <c r="E1964" s="9"/>
      <c r="F1964" s="9"/>
      <c r="G1964" s="9"/>
      <c r="H1964" s="9"/>
      <c r="I1964" s="9"/>
    </row>
    <row r="1965" spans="1:9" s="8" customFormat="1" ht="12">
      <c r="A1965" s="108"/>
      <c r="B1965" s="66" t="s">
        <v>875</v>
      </c>
      <c r="C1965" s="68" t="s">
        <v>728</v>
      </c>
      <c r="D1965" s="134"/>
      <c r="E1965" s="9"/>
      <c r="F1965" s="9"/>
      <c r="G1965" s="9"/>
      <c r="H1965" s="9"/>
      <c r="I1965" s="9"/>
    </row>
    <row r="1966" spans="1:9" s="8" customFormat="1" ht="12">
      <c r="A1966" s="45" t="s">
        <v>761</v>
      </c>
      <c r="B1966" s="66" t="s">
        <v>875</v>
      </c>
      <c r="C1966" s="68" t="s">
        <v>728</v>
      </c>
      <c r="D1966" s="134"/>
      <c r="E1966" s="9"/>
      <c r="F1966" s="9"/>
      <c r="G1966" s="9"/>
      <c r="H1966" s="9"/>
      <c r="I1966" s="9"/>
    </row>
    <row r="1967" spans="1:9" s="8" customFormat="1" ht="12">
      <c r="A1967" s="36" t="s">
        <v>762</v>
      </c>
      <c r="B1967" s="66" t="s">
        <v>875</v>
      </c>
      <c r="C1967" s="68" t="s">
        <v>728</v>
      </c>
      <c r="D1967" s="143">
        <v>0.61699999999999999</v>
      </c>
      <c r="E1967" s="9"/>
      <c r="F1967" s="9"/>
      <c r="G1967" s="9"/>
      <c r="H1967" s="9"/>
      <c r="I1967" s="9"/>
    </row>
    <row r="1968" spans="1:9" s="8" customFormat="1" ht="12">
      <c r="A1968" s="36" t="s">
        <v>763</v>
      </c>
      <c r="B1968" s="66" t="s">
        <v>875</v>
      </c>
      <c r="C1968" s="68" t="s">
        <v>728</v>
      </c>
      <c r="D1968" s="143">
        <v>0.35899999999999999</v>
      </c>
      <c r="E1968" s="9"/>
      <c r="F1968" s="9"/>
      <c r="G1968" s="9"/>
      <c r="H1968" s="9"/>
      <c r="I1968" s="9"/>
    </row>
    <row r="1969" spans="1:9" s="8" customFormat="1" ht="12">
      <c r="A1969" s="36" t="s">
        <v>764</v>
      </c>
      <c r="B1969" s="66" t="s">
        <v>875</v>
      </c>
      <c r="C1969" s="68" t="s">
        <v>728</v>
      </c>
      <c r="D1969" s="143">
        <v>6.25E-2</v>
      </c>
      <c r="E1969" s="9"/>
      <c r="F1969" s="9"/>
      <c r="G1969" s="9"/>
      <c r="H1969" s="9"/>
      <c r="I1969" s="9"/>
    </row>
    <row r="1970" spans="1:9" s="8" customFormat="1" ht="12">
      <c r="A1970" s="36" t="s">
        <v>765</v>
      </c>
      <c r="B1970" s="66" t="s">
        <v>875</v>
      </c>
      <c r="C1970" s="68" t="s">
        <v>728</v>
      </c>
      <c r="D1970" s="143">
        <v>0.34399999999999997</v>
      </c>
      <c r="E1970" s="9"/>
      <c r="F1970" s="9"/>
      <c r="G1970" s="9"/>
      <c r="H1970" s="9"/>
      <c r="I1970" s="9"/>
    </row>
    <row r="1971" spans="1:9" s="8" customFormat="1" ht="12">
      <c r="A1971" s="36" t="s">
        <v>766</v>
      </c>
      <c r="B1971" s="66" t="s">
        <v>875</v>
      </c>
      <c r="C1971" s="68" t="s">
        <v>728</v>
      </c>
      <c r="D1971" s="143">
        <v>5.5099999999999996E-2</v>
      </c>
      <c r="E1971" s="9"/>
      <c r="F1971" s="9"/>
      <c r="G1971" s="9"/>
      <c r="H1971" s="9"/>
      <c r="I1971" s="9"/>
    </row>
    <row r="1972" spans="1:9" s="8" customFormat="1" ht="12">
      <c r="A1972" s="36" t="s">
        <v>767</v>
      </c>
      <c r="B1972" s="66" t="s">
        <v>875</v>
      </c>
      <c r="C1972" s="68" t="s">
        <v>728</v>
      </c>
      <c r="D1972" s="143">
        <v>0.13800000000000001</v>
      </c>
      <c r="E1972" s="9"/>
      <c r="F1972" s="9"/>
      <c r="G1972" s="9"/>
      <c r="H1972" s="9"/>
      <c r="I1972" s="9"/>
    </row>
    <row r="1973" spans="1:9" s="8" customFormat="1" ht="12">
      <c r="A1973" s="36" t="s">
        <v>768</v>
      </c>
      <c r="B1973" s="66" t="s">
        <v>875</v>
      </c>
      <c r="C1973" s="68" t="s">
        <v>728</v>
      </c>
      <c r="D1973" s="143">
        <v>3.5099999999999999E-2</v>
      </c>
      <c r="E1973" s="9"/>
      <c r="F1973" s="9"/>
      <c r="G1973" s="9"/>
      <c r="H1973" s="9"/>
      <c r="I1973" s="9"/>
    </row>
    <row r="1974" spans="1:9" s="8" customFormat="1" ht="12">
      <c r="A1974" s="36" t="s">
        <v>769</v>
      </c>
      <c r="B1974" s="66" t="s">
        <v>875</v>
      </c>
      <c r="C1974" s="68" t="s">
        <v>728</v>
      </c>
      <c r="D1974" s="143">
        <v>0.17600000000000002</v>
      </c>
      <c r="E1974" s="9"/>
      <c r="F1974" s="9"/>
      <c r="G1974" s="9"/>
      <c r="H1974" s="9"/>
      <c r="I1974" s="9"/>
    </row>
    <row r="1975" spans="1:9" s="8" customFormat="1" ht="12">
      <c r="A1975" s="36" t="s">
        <v>770</v>
      </c>
      <c r="B1975" s="66" t="s">
        <v>875</v>
      </c>
      <c r="C1975" s="68" t="s">
        <v>728</v>
      </c>
      <c r="D1975" s="143">
        <v>0.107</v>
      </c>
      <c r="E1975" s="9"/>
      <c r="F1975" s="9"/>
      <c r="G1975" s="9"/>
      <c r="H1975" s="9"/>
      <c r="I1975" s="9"/>
    </row>
    <row r="1976" spans="1:9" s="8" customFormat="1" ht="12">
      <c r="A1976" s="138" t="s">
        <v>479</v>
      </c>
      <c r="B1976" s="66" t="s">
        <v>875</v>
      </c>
      <c r="C1976" s="68" t="s">
        <v>728</v>
      </c>
      <c r="D1976" s="91">
        <v>325</v>
      </c>
      <c r="E1976" s="9"/>
      <c r="F1976" s="9"/>
      <c r="G1976" s="9"/>
      <c r="H1976" s="9"/>
      <c r="I1976" s="9"/>
    </row>
    <row r="1977" spans="1:9" s="8" customFormat="1" ht="12">
      <c r="A1977" s="138"/>
      <c r="B1977" s="66" t="s">
        <v>875</v>
      </c>
      <c r="C1977" s="68" t="s">
        <v>728</v>
      </c>
      <c r="D1977" s="91"/>
      <c r="E1977" s="9"/>
      <c r="F1977" s="9"/>
      <c r="G1977" s="9"/>
      <c r="H1977" s="9"/>
      <c r="I1977" s="9"/>
    </row>
    <row r="1978" spans="1:9" s="8" customFormat="1" ht="12">
      <c r="A1978" s="45" t="s">
        <v>771</v>
      </c>
      <c r="B1978" s="66" t="s">
        <v>875</v>
      </c>
      <c r="C1978" s="68" t="s">
        <v>728</v>
      </c>
      <c r="D1978" s="134"/>
      <c r="E1978" s="9"/>
      <c r="F1978" s="9"/>
      <c r="G1978" s="9"/>
      <c r="H1978" s="9"/>
      <c r="I1978" s="9"/>
    </row>
    <row r="1979" spans="1:9" s="8" customFormat="1" ht="12">
      <c r="A1979" s="36" t="s">
        <v>772</v>
      </c>
      <c r="B1979" s="66" t="s">
        <v>875</v>
      </c>
      <c r="C1979" s="68" t="s">
        <v>728</v>
      </c>
      <c r="D1979" s="143">
        <v>3.0800000000000001E-2</v>
      </c>
      <c r="E1979" s="9"/>
      <c r="F1979" s="9"/>
      <c r="G1979" s="9"/>
      <c r="H1979" s="9"/>
      <c r="I1979" s="9"/>
    </row>
    <row r="1980" spans="1:9" s="8" customFormat="1" ht="12">
      <c r="A1980" s="36" t="s">
        <v>773</v>
      </c>
      <c r="B1980" s="66" t="s">
        <v>875</v>
      </c>
      <c r="C1980" s="68" t="s">
        <v>728</v>
      </c>
      <c r="D1980" s="143">
        <v>0.1</v>
      </c>
      <c r="E1980" s="9"/>
      <c r="F1980" s="9"/>
      <c r="G1980" s="9"/>
      <c r="H1980" s="9"/>
      <c r="I1980" s="9"/>
    </row>
    <row r="1981" spans="1:9" s="8" customFormat="1" ht="12">
      <c r="A1981" s="36" t="s">
        <v>774</v>
      </c>
      <c r="B1981" s="66" t="s">
        <v>875</v>
      </c>
      <c r="C1981" s="68" t="s">
        <v>728</v>
      </c>
      <c r="D1981" s="143">
        <v>1.4800000000000001E-2</v>
      </c>
      <c r="E1981" s="9"/>
      <c r="F1981" s="9"/>
      <c r="G1981" s="9"/>
      <c r="H1981" s="9"/>
      <c r="I1981" s="9"/>
    </row>
    <row r="1982" spans="1:9" s="8" customFormat="1" ht="12">
      <c r="A1982" s="36" t="s">
        <v>775</v>
      </c>
      <c r="B1982" s="66" t="s">
        <v>875</v>
      </c>
      <c r="C1982" s="68" t="s">
        <v>728</v>
      </c>
      <c r="D1982" s="143">
        <v>4.5700000000000005E-2</v>
      </c>
      <c r="E1982" s="9"/>
      <c r="F1982" s="9"/>
      <c r="G1982" s="9"/>
      <c r="H1982" s="9"/>
      <c r="I1982" s="9"/>
    </row>
    <row r="1983" spans="1:9" s="8" customFormat="1" ht="12">
      <c r="A1983" s="45" t="s">
        <v>776</v>
      </c>
      <c r="B1983" s="66" t="s">
        <v>875</v>
      </c>
      <c r="C1983" s="68" t="s">
        <v>728</v>
      </c>
      <c r="D1983" s="143">
        <v>0.124</v>
      </c>
      <c r="E1983" s="9"/>
      <c r="F1983" s="9"/>
      <c r="G1983" s="9"/>
      <c r="H1983" s="9"/>
      <c r="I1983" s="9"/>
    </row>
    <row r="1984" spans="1:9" s="8" customFormat="1" ht="12">
      <c r="A1984" s="36" t="s">
        <v>556</v>
      </c>
      <c r="B1984" s="66" t="s">
        <v>875</v>
      </c>
      <c r="C1984" s="68" t="s">
        <v>728</v>
      </c>
      <c r="D1984" s="143">
        <v>0.74099999999999999</v>
      </c>
      <c r="E1984" s="9"/>
      <c r="F1984" s="9"/>
      <c r="G1984" s="9"/>
      <c r="H1984" s="9"/>
      <c r="I1984" s="9"/>
    </row>
    <row r="1985" spans="1:9" s="8" customFormat="1" ht="12">
      <c r="A1985" s="138" t="s">
        <v>479</v>
      </c>
      <c r="B1985" s="66" t="s">
        <v>875</v>
      </c>
      <c r="C1985" s="68" t="s">
        <v>728</v>
      </c>
      <c r="D1985" s="91">
        <v>325</v>
      </c>
      <c r="E1985" s="9"/>
      <c r="F1985" s="9"/>
      <c r="G1985" s="9"/>
      <c r="H1985" s="9"/>
      <c r="I1985" s="9"/>
    </row>
    <row r="1986" spans="1:9" s="8" customFormat="1" ht="12">
      <c r="A1986" s="138"/>
      <c r="B1986" s="66" t="s">
        <v>875</v>
      </c>
      <c r="C1986" s="68" t="s">
        <v>728</v>
      </c>
      <c r="D1986" s="134"/>
      <c r="E1986" s="9"/>
      <c r="F1986" s="9"/>
      <c r="G1986" s="9"/>
      <c r="H1986" s="9"/>
      <c r="I1986" s="9"/>
    </row>
    <row r="1987" spans="1:9" s="8" customFormat="1" ht="12">
      <c r="A1987" s="138"/>
      <c r="B1987" s="66" t="s">
        <v>875</v>
      </c>
      <c r="C1987" s="68" t="s">
        <v>728</v>
      </c>
      <c r="D1987" s="133"/>
      <c r="E1987" s="9"/>
      <c r="F1987" s="9"/>
      <c r="G1987" s="9"/>
      <c r="H1987" s="9"/>
      <c r="I1987" s="9"/>
    </row>
    <row r="1988" spans="1:9" s="8" customFormat="1" ht="12">
      <c r="A1988" s="136" t="s">
        <v>968</v>
      </c>
      <c r="B1988" s="66" t="s">
        <v>875</v>
      </c>
      <c r="C1988" s="68" t="s">
        <v>728</v>
      </c>
      <c r="D1988" s="131"/>
      <c r="E1988" s="9"/>
      <c r="F1988" s="9"/>
      <c r="G1988" s="9"/>
      <c r="H1988" s="9"/>
      <c r="I1988" s="9"/>
    </row>
    <row r="1989" spans="1:9" s="8" customFormat="1" ht="12">
      <c r="A1989" s="138"/>
      <c r="B1989" s="66" t="s">
        <v>875</v>
      </c>
      <c r="C1989" s="68" t="s">
        <v>728</v>
      </c>
      <c r="D1989" s="133"/>
      <c r="E1989" s="9"/>
      <c r="F1989" s="9"/>
      <c r="G1989" s="9"/>
      <c r="H1989" s="9"/>
      <c r="I1989" s="9"/>
    </row>
    <row r="1990" spans="1:9" s="8" customFormat="1" ht="12">
      <c r="A1990" s="45" t="s">
        <v>777</v>
      </c>
      <c r="B1990" s="66" t="s">
        <v>875</v>
      </c>
      <c r="C1990" s="68" t="s">
        <v>728</v>
      </c>
      <c r="D1990" s="143">
        <v>0.55000000000000004</v>
      </c>
      <c r="E1990" s="9"/>
      <c r="F1990" s="9"/>
      <c r="G1990" s="9"/>
      <c r="H1990" s="9"/>
      <c r="I1990" s="9"/>
    </row>
    <row r="1991" spans="1:9" s="8" customFormat="1" ht="12">
      <c r="A1991" s="138" t="s">
        <v>479</v>
      </c>
      <c r="B1991" s="66" t="s">
        <v>875</v>
      </c>
      <c r="C1991" s="68" t="s">
        <v>728</v>
      </c>
      <c r="D1991" s="91">
        <v>196</v>
      </c>
      <c r="E1991" s="9"/>
      <c r="F1991" s="9"/>
      <c r="G1991" s="9"/>
      <c r="H1991" s="9"/>
      <c r="I1991" s="9"/>
    </row>
    <row r="1992" spans="1:9" s="8" customFormat="1" ht="12">
      <c r="A1992" s="138"/>
      <c r="B1992" s="66" t="s">
        <v>875</v>
      </c>
      <c r="C1992" s="68" t="s">
        <v>728</v>
      </c>
      <c r="D1992" s="133"/>
      <c r="E1992" s="9"/>
      <c r="F1992" s="9"/>
      <c r="G1992" s="9"/>
      <c r="H1992" s="9"/>
      <c r="I1992" s="9"/>
    </row>
    <row r="1993" spans="1:9" s="8" customFormat="1" ht="12">
      <c r="A1993" s="45" t="s">
        <v>778</v>
      </c>
      <c r="B1993" s="66" t="s">
        <v>875</v>
      </c>
      <c r="C1993" s="68" t="s">
        <v>728</v>
      </c>
      <c r="D1993" s="143">
        <v>0.53700000000000003</v>
      </c>
      <c r="E1993" s="9"/>
      <c r="F1993" s="9"/>
      <c r="G1993" s="9"/>
      <c r="H1993" s="9"/>
      <c r="I1993" s="9"/>
    </row>
    <row r="1994" spans="1:9" s="8" customFormat="1" ht="12">
      <c r="A1994" s="138" t="s">
        <v>479</v>
      </c>
      <c r="B1994" s="66" t="s">
        <v>875</v>
      </c>
      <c r="C1994" s="68" t="s">
        <v>728</v>
      </c>
      <c r="D1994" s="91">
        <v>206</v>
      </c>
      <c r="E1994" s="9"/>
      <c r="F1994" s="9"/>
      <c r="G1994" s="9"/>
      <c r="H1994" s="9"/>
      <c r="I1994" s="9"/>
    </row>
    <row r="1995" spans="1:9" s="8" customFormat="1" ht="12">
      <c r="A1995" s="138"/>
      <c r="B1995" s="66" t="s">
        <v>875</v>
      </c>
      <c r="C1995" s="68" t="s">
        <v>728</v>
      </c>
      <c r="D1995" s="133"/>
      <c r="E1995" s="9"/>
      <c r="F1995" s="9"/>
      <c r="G1995" s="9"/>
      <c r="H1995" s="9"/>
      <c r="I1995" s="9"/>
    </row>
    <row r="1996" spans="1:9" s="8" customFormat="1" ht="12">
      <c r="A1996" s="45" t="s">
        <v>779</v>
      </c>
      <c r="B1996" s="66" t="s">
        <v>875</v>
      </c>
      <c r="C1996" s="68" t="s">
        <v>728</v>
      </c>
      <c r="D1996" s="133"/>
      <c r="E1996" s="9"/>
      <c r="F1996" s="9"/>
      <c r="G1996" s="9"/>
      <c r="H1996" s="9"/>
      <c r="I1996" s="9"/>
    </row>
    <row r="1997" spans="1:9" s="8" customFormat="1" ht="12">
      <c r="A1997" s="108" t="s">
        <v>780</v>
      </c>
      <c r="B1997" s="66" t="s">
        <v>875</v>
      </c>
      <c r="C1997" s="68" t="s">
        <v>728</v>
      </c>
      <c r="D1997" s="143">
        <v>0.21100000000000002</v>
      </c>
      <c r="E1997" s="9"/>
      <c r="F1997" s="9"/>
      <c r="G1997" s="9"/>
      <c r="H1997" s="9"/>
      <c r="I1997" s="9"/>
    </row>
    <row r="1998" spans="1:9" s="8" customFormat="1" ht="12">
      <c r="A1998" s="108" t="s">
        <v>781</v>
      </c>
      <c r="B1998" s="66" t="s">
        <v>875</v>
      </c>
      <c r="C1998" s="68" t="s">
        <v>728</v>
      </c>
      <c r="D1998" s="143">
        <v>0.19</v>
      </c>
      <c r="E1998" s="9"/>
      <c r="F1998" s="9"/>
      <c r="G1998" s="9"/>
      <c r="H1998" s="9"/>
      <c r="I1998" s="9"/>
    </row>
    <row r="1999" spans="1:9" s="8" customFormat="1" ht="12">
      <c r="A1999" s="108" t="s">
        <v>782</v>
      </c>
      <c r="B1999" s="66" t="s">
        <v>875</v>
      </c>
      <c r="C1999" s="68" t="s">
        <v>728</v>
      </c>
      <c r="D1999" s="143">
        <v>0.24399999999999999</v>
      </c>
      <c r="E1999" s="9"/>
      <c r="F1999" s="9"/>
      <c r="G1999" s="9"/>
      <c r="H1999" s="9"/>
      <c r="I1999" s="9"/>
    </row>
    <row r="2000" spans="1:9" s="8" customFormat="1" ht="12">
      <c r="A2000" s="108" t="s">
        <v>783</v>
      </c>
      <c r="B2000" s="66" t="s">
        <v>875</v>
      </c>
      <c r="C2000" s="68" t="s">
        <v>728</v>
      </c>
      <c r="D2000" s="143">
        <v>0.17600000000000002</v>
      </c>
      <c r="E2000" s="9"/>
      <c r="F2000" s="9"/>
      <c r="G2000" s="9"/>
      <c r="H2000" s="9"/>
      <c r="I2000" s="9"/>
    </row>
    <row r="2001" spans="1:9" s="8" customFormat="1" ht="12">
      <c r="A2001" s="108" t="s">
        <v>784</v>
      </c>
      <c r="B2001" s="66" t="s">
        <v>875</v>
      </c>
      <c r="C2001" s="68" t="s">
        <v>728</v>
      </c>
      <c r="D2001" s="143">
        <v>0.10400000000000001</v>
      </c>
      <c r="E2001" s="9"/>
      <c r="F2001" s="9"/>
      <c r="G2001" s="9"/>
      <c r="H2001" s="9"/>
      <c r="I2001" s="9"/>
    </row>
    <row r="2002" spans="1:9" s="8" customFormat="1" ht="12">
      <c r="A2002" s="108" t="s">
        <v>785</v>
      </c>
      <c r="B2002" s="66" t="s">
        <v>875</v>
      </c>
      <c r="C2002" s="68" t="s">
        <v>728</v>
      </c>
      <c r="D2002" s="143">
        <v>7.46E-2</v>
      </c>
      <c r="E2002" s="9"/>
      <c r="F2002" s="9"/>
      <c r="G2002" s="9"/>
      <c r="H2002" s="9"/>
      <c r="I2002" s="9"/>
    </row>
    <row r="2003" spans="1:9" s="8" customFormat="1" ht="12">
      <c r="A2003" s="138" t="s">
        <v>479</v>
      </c>
      <c r="B2003" s="66" t="s">
        <v>875</v>
      </c>
      <c r="C2003" s="68" t="s">
        <v>728</v>
      </c>
      <c r="D2003" s="91">
        <v>102</v>
      </c>
      <c r="E2003" s="9"/>
      <c r="F2003" s="9"/>
      <c r="G2003" s="9"/>
      <c r="H2003" s="9"/>
      <c r="I2003" s="9"/>
    </row>
    <row r="2004" spans="1:9" s="8" customFormat="1" ht="12">
      <c r="A2004" s="138"/>
      <c r="B2004" s="66" t="s">
        <v>875</v>
      </c>
      <c r="C2004" s="68" t="s">
        <v>728</v>
      </c>
      <c r="D2004" s="133"/>
      <c r="E2004" s="9"/>
      <c r="F2004" s="9"/>
      <c r="G2004" s="9"/>
      <c r="H2004" s="9"/>
      <c r="I2004" s="9"/>
    </row>
    <row r="2005" spans="1:9" s="8" customFormat="1" ht="12">
      <c r="A2005" s="45" t="s">
        <v>806</v>
      </c>
      <c r="B2005" s="66" t="s">
        <v>875</v>
      </c>
      <c r="C2005" s="68" t="s">
        <v>728</v>
      </c>
      <c r="D2005" s="133"/>
      <c r="E2005" s="9"/>
      <c r="F2005" s="9"/>
      <c r="G2005" s="9"/>
      <c r="H2005" s="9"/>
      <c r="I2005" s="9"/>
    </row>
    <row r="2006" spans="1:9" s="8" customFormat="1" ht="12">
      <c r="A2006" s="108" t="s">
        <v>786</v>
      </c>
      <c r="B2006" s="66" t="s">
        <v>875</v>
      </c>
      <c r="C2006" s="68" t="s">
        <v>728</v>
      </c>
      <c r="D2006" s="143">
        <v>0.621</v>
      </c>
      <c r="E2006" s="9"/>
      <c r="F2006" s="9"/>
      <c r="G2006" s="9"/>
      <c r="H2006" s="9"/>
      <c r="I2006" s="9"/>
    </row>
    <row r="2007" spans="1:9" s="8" customFormat="1" ht="12">
      <c r="A2007" s="108" t="s">
        <v>787</v>
      </c>
      <c r="B2007" s="66" t="s">
        <v>875</v>
      </c>
      <c r="C2007" s="68" t="s">
        <v>728</v>
      </c>
      <c r="D2007" s="143">
        <v>0.23899999999999999</v>
      </c>
      <c r="E2007" s="9"/>
      <c r="F2007" s="9"/>
      <c r="G2007" s="9"/>
      <c r="H2007" s="9"/>
      <c r="I2007" s="9"/>
    </row>
    <row r="2008" spans="1:9" s="8" customFormat="1" ht="12">
      <c r="A2008" s="108" t="s">
        <v>788</v>
      </c>
      <c r="B2008" s="66" t="s">
        <v>875</v>
      </c>
      <c r="C2008" s="68" t="s">
        <v>728</v>
      </c>
      <c r="D2008" s="143">
        <v>9.2300000000000007E-2</v>
      </c>
      <c r="E2008" s="9"/>
      <c r="F2008" s="9"/>
      <c r="G2008" s="9"/>
      <c r="H2008" s="9"/>
      <c r="I2008" s="9"/>
    </row>
    <row r="2009" spans="1:9" s="8" customFormat="1" ht="12">
      <c r="A2009" s="108" t="s">
        <v>789</v>
      </c>
      <c r="B2009" s="66" t="s">
        <v>875</v>
      </c>
      <c r="C2009" s="68" t="s">
        <v>728</v>
      </c>
      <c r="D2009" s="143">
        <v>4.7800000000000002E-2</v>
      </c>
      <c r="E2009" s="9"/>
      <c r="F2009" s="9"/>
      <c r="G2009" s="9"/>
      <c r="H2009" s="9"/>
      <c r="I2009" s="9"/>
    </row>
    <row r="2010" spans="1:9" s="8" customFormat="1" ht="12">
      <c r="A2010" s="138" t="s">
        <v>479</v>
      </c>
      <c r="B2010" s="66" t="s">
        <v>875</v>
      </c>
      <c r="C2010" s="68" t="s">
        <v>728</v>
      </c>
      <c r="D2010" s="91">
        <v>113</v>
      </c>
      <c r="E2010" s="9"/>
      <c r="F2010" s="9"/>
      <c r="G2010" s="9"/>
      <c r="H2010" s="9"/>
      <c r="I2010" s="9"/>
    </row>
    <row r="2011" spans="1:9" s="8" customFormat="1" ht="12">
      <c r="A2011" s="138"/>
      <c r="B2011" s="66" t="s">
        <v>875</v>
      </c>
      <c r="C2011" s="68" t="s">
        <v>728</v>
      </c>
      <c r="D2011" s="133"/>
      <c r="E2011" s="9"/>
      <c r="F2011" s="9"/>
      <c r="G2011" s="9"/>
      <c r="H2011" s="9"/>
      <c r="I2011" s="9"/>
    </row>
    <row r="2012" spans="1:9" s="8" customFormat="1" ht="12">
      <c r="A2012" s="45" t="s">
        <v>807</v>
      </c>
      <c r="B2012" s="66" t="s">
        <v>875</v>
      </c>
      <c r="C2012" s="68" t="s">
        <v>728</v>
      </c>
      <c r="D2012" s="133"/>
      <c r="E2012" s="9"/>
      <c r="F2012" s="9"/>
      <c r="G2012" s="9"/>
      <c r="H2012" s="9"/>
      <c r="I2012" s="9"/>
    </row>
    <row r="2013" spans="1:9" s="8" customFormat="1" ht="12">
      <c r="A2013" s="108" t="s">
        <v>786</v>
      </c>
      <c r="B2013" s="66" t="s">
        <v>875</v>
      </c>
      <c r="C2013" s="68" t="s">
        <v>728</v>
      </c>
      <c r="D2013" s="143">
        <v>0.8</v>
      </c>
      <c r="E2013" s="9"/>
      <c r="F2013" s="9"/>
      <c r="G2013" s="9"/>
      <c r="H2013" s="9"/>
      <c r="I2013" s="9"/>
    </row>
    <row r="2014" spans="1:9" s="8" customFormat="1" ht="12">
      <c r="A2014" s="108" t="s">
        <v>787</v>
      </c>
      <c r="B2014" s="66" t="s">
        <v>875</v>
      </c>
      <c r="C2014" s="68" t="s">
        <v>728</v>
      </c>
      <c r="D2014" s="143">
        <v>8.7599999999999997E-2</v>
      </c>
      <c r="E2014" s="9"/>
      <c r="F2014" s="9"/>
      <c r="G2014" s="9"/>
      <c r="H2014" s="9"/>
      <c r="I2014" s="9"/>
    </row>
    <row r="2015" spans="1:9" s="8" customFormat="1" ht="12">
      <c r="A2015" s="108" t="s">
        <v>788</v>
      </c>
      <c r="B2015" s="66" t="s">
        <v>875</v>
      </c>
      <c r="C2015" s="68" t="s">
        <v>728</v>
      </c>
      <c r="D2015" s="143">
        <v>3.8399999999999997E-2</v>
      </c>
      <c r="E2015" s="9"/>
      <c r="F2015" s="9"/>
      <c r="G2015" s="9"/>
      <c r="H2015" s="9"/>
      <c r="I2015" s="9"/>
    </row>
    <row r="2016" spans="1:9" s="8" customFormat="1" ht="12">
      <c r="A2016" s="108" t="s">
        <v>789</v>
      </c>
      <c r="B2016" s="66" t="s">
        <v>875</v>
      </c>
      <c r="C2016" s="68" t="s">
        <v>728</v>
      </c>
      <c r="D2016" s="143">
        <v>7.4400000000000008E-2</v>
      </c>
      <c r="E2016" s="9"/>
      <c r="F2016" s="9"/>
      <c r="G2016" s="9"/>
      <c r="H2016" s="9"/>
      <c r="I2016" s="9"/>
    </row>
    <row r="2017" spans="1:9" s="8" customFormat="1" ht="12">
      <c r="A2017" s="138" t="s">
        <v>479</v>
      </c>
      <c r="B2017" s="66" t="s">
        <v>875</v>
      </c>
      <c r="C2017" s="68" t="s">
        <v>728</v>
      </c>
      <c r="D2017" s="91">
        <v>114</v>
      </c>
      <c r="E2017" s="9"/>
      <c r="F2017" s="9"/>
      <c r="G2017" s="9"/>
      <c r="H2017" s="9"/>
      <c r="I2017" s="9"/>
    </row>
    <row r="2018" spans="1:9" s="8" customFormat="1" ht="12">
      <c r="A2018" s="138"/>
      <c r="B2018" s="66" t="s">
        <v>875</v>
      </c>
      <c r="C2018" s="68" t="s">
        <v>728</v>
      </c>
      <c r="D2018" s="133"/>
      <c r="E2018" s="9"/>
      <c r="F2018" s="9"/>
      <c r="G2018" s="9"/>
      <c r="H2018" s="9"/>
      <c r="I2018" s="9"/>
    </row>
    <row r="2019" spans="1:9" s="8" customFormat="1" ht="12">
      <c r="A2019" s="45" t="s">
        <v>808</v>
      </c>
      <c r="B2019" s="66" t="s">
        <v>875</v>
      </c>
      <c r="C2019" s="68" t="s">
        <v>728</v>
      </c>
      <c r="D2019" s="133"/>
      <c r="E2019" s="9"/>
      <c r="F2019" s="9"/>
      <c r="G2019" s="9"/>
      <c r="H2019" s="9"/>
      <c r="I2019" s="9"/>
    </row>
    <row r="2020" spans="1:9" s="8" customFormat="1" ht="12">
      <c r="A2020" s="108" t="s">
        <v>786</v>
      </c>
      <c r="B2020" s="66" t="s">
        <v>875</v>
      </c>
      <c r="C2020" s="68" t="s">
        <v>728</v>
      </c>
      <c r="D2020" s="143">
        <v>0.71799999999999997</v>
      </c>
      <c r="E2020" s="9"/>
      <c r="F2020" s="9"/>
      <c r="G2020" s="9"/>
      <c r="H2020" s="9"/>
      <c r="I2020" s="9"/>
    </row>
    <row r="2021" spans="1:9" s="8" customFormat="1" ht="12">
      <c r="A2021" s="108" t="s">
        <v>787</v>
      </c>
      <c r="B2021" s="66" t="s">
        <v>875</v>
      </c>
      <c r="C2021" s="68" t="s">
        <v>728</v>
      </c>
      <c r="D2021" s="143">
        <v>0.14000000000000001</v>
      </c>
      <c r="E2021" s="9"/>
      <c r="F2021" s="9"/>
      <c r="G2021" s="9"/>
      <c r="H2021" s="9"/>
      <c r="I2021" s="9"/>
    </row>
    <row r="2022" spans="1:9" s="8" customFormat="1" ht="12">
      <c r="A2022" s="108" t="s">
        <v>788</v>
      </c>
      <c r="B2022" s="66" t="s">
        <v>875</v>
      </c>
      <c r="C2022" s="68" t="s">
        <v>728</v>
      </c>
      <c r="D2022" s="143">
        <v>0.106</v>
      </c>
      <c r="E2022" s="9"/>
      <c r="F2022" s="9"/>
      <c r="G2022" s="9"/>
      <c r="H2022" s="9"/>
      <c r="I2022" s="9"/>
    </row>
    <row r="2023" spans="1:9" s="8" customFormat="1" ht="12">
      <c r="A2023" s="108" t="s">
        <v>789</v>
      </c>
      <c r="B2023" s="66" t="s">
        <v>875</v>
      </c>
      <c r="C2023" s="68" t="s">
        <v>728</v>
      </c>
      <c r="D2023" s="143">
        <v>3.6000000000000004E-2</v>
      </c>
      <c r="E2023" s="9"/>
      <c r="F2023" s="9"/>
      <c r="G2023" s="9"/>
      <c r="H2023" s="9"/>
      <c r="I2023" s="9"/>
    </row>
    <row r="2024" spans="1:9" s="8" customFormat="1" ht="12">
      <c r="A2024" s="138" t="s">
        <v>479</v>
      </c>
      <c r="B2024" s="66" t="s">
        <v>875</v>
      </c>
      <c r="C2024" s="68" t="s">
        <v>728</v>
      </c>
      <c r="D2024" s="91">
        <v>184</v>
      </c>
      <c r="E2024" s="9"/>
      <c r="F2024" s="9"/>
      <c r="G2024" s="9"/>
      <c r="H2024" s="9"/>
      <c r="I2024" s="9"/>
    </row>
    <row r="2025" spans="1:9" s="8" customFormat="1" ht="12">
      <c r="A2025" s="138"/>
      <c r="B2025" s="66" t="s">
        <v>875</v>
      </c>
      <c r="C2025" s="68" t="s">
        <v>728</v>
      </c>
      <c r="D2025" s="133"/>
      <c r="E2025" s="9"/>
      <c r="F2025" s="9"/>
      <c r="G2025" s="9"/>
      <c r="H2025" s="9"/>
      <c r="I2025" s="9"/>
    </row>
    <row r="2026" spans="1:9" s="8" customFormat="1" ht="24">
      <c r="A2026" s="45" t="s">
        <v>809</v>
      </c>
      <c r="B2026" s="66" t="s">
        <v>875</v>
      </c>
      <c r="C2026" s="68" t="s">
        <v>728</v>
      </c>
      <c r="D2026" s="133"/>
      <c r="E2026" s="9"/>
      <c r="F2026" s="9"/>
      <c r="G2026" s="9"/>
      <c r="H2026" s="9"/>
      <c r="I2026" s="9"/>
    </row>
    <row r="2027" spans="1:9" s="8" customFormat="1" ht="12">
      <c r="A2027" s="108" t="s">
        <v>786</v>
      </c>
      <c r="B2027" s="66" t="s">
        <v>875</v>
      </c>
      <c r="C2027" s="68" t="s">
        <v>728</v>
      </c>
      <c r="D2027" s="143">
        <v>0.45500000000000002</v>
      </c>
      <c r="E2027" s="9"/>
      <c r="F2027" s="9"/>
      <c r="G2027" s="9"/>
      <c r="H2027" s="9"/>
      <c r="I2027" s="9"/>
    </row>
    <row r="2028" spans="1:9" s="8" customFormat="1" ht="12">
      <c r="A2028" s="108" t="s">
        <v>787</v>
      </c>
      <c r="B2028" s="66" t="s">
        <v>875</v>
      </c>
      <c r="C2028" s="68" t="s">
        <v>728</v>
      </c>
      <c r="D2028" s="143">
        <v>0.26200000000000001</v>
      </c>
      <c r="E2028" s="9"/>
      <c r="F2028" s="9"/>
      <c r="G2028" s="9"/>
      <c r="H2028" s="9"/>
      <c r="I2028" s="9"/>
    </row>
    <row r="2029" spans="1:9" s="8" customFormat="1" ht="12">
      <c r="A2029" s="108" t="s">
        <v>788</v>
      </c>
      <c r="B2029" s="66" t="s">
        <v>875</v>
      </c>
      <c r="C2029" s="68" t="s">
        <v>728</v>
      </c>
      <c r="D2029" s="143">
        <v>0.192</v>
      </c>
      <c r="E2029" s="9"/>
      <c r="F2029" s="9"/>
      <c r="G2029" s="9"/>
      <c r="H2029" s="9"/>
      <c r="I2029" s="9"/>
    </row>
    <row r="2030" spans="1:9" s="8" customFormat="1" ht="12">
      <c r="A2030" s="108" t="s">
        <v>789</v>
      </c>
      <c r="B2030" s="66" t="s">
        <v>875</v>
      </c>
      <c r="C2030" s="68" t="s">
        <v>728</v>
      </c>
      <c r="D2030" s="143">
        <v>9.0299999999999991E-2</v>
      </c>
      <c r="E2030" s="9"/>
      <c r="F2030" s="9"/>
      <c r="G2030" s="9"/>
      <c r="H2030" s="9"/>
      <c r="I2030" s="9"/>
    </row>
    <row r="2031" spans="1:9" s="8" customFormat="1" ht="12">
      <c r="A2031" s="138" t="s">
        <v>479</v>
      </c>
      <c r="B2031" s="66" t="s">
        <v>875</v>
      </c>
      <c r="C2031" s="68" t="s">
        <v>728</v>
      </c>
      <c r="D2031" s="91">
        <v>184</v>
      </c>
      <c r="E2031" s="9"/>
      <c r="F2031" s="9"/>
      <c r="G2031" s="9"/>
      <c r="H2031" s="9"/>
      <c r="I2031" s="9"/>
    </row>
    <row r="2032" spans="1:9" s="8" customFormat="1" ht="12">
      <c r="A2032" s="138"/>
      <c r="B2032" s="66" t="s">
        <v>875</v>
      </c>
      <c r="C2032" s="68" t="s">
        <v>728</v>
      </c>
      <c r="D2032" s="133"/>
      <c r="E2032" s="9"/>
      <c r="F2032" s="9"/>
      <c r="G2032" s="9"/>
      <c r="H2032" s="9"/>
      <c r="I2032" s="9"/>
    </row>
    <row r="2033" spans="1:9" s="8" customFormat="1" ht="12">
      <c r="A2033" s="45" t="s">
        <v>810</v>
      </c>
      <c r="B2033" s="66" t="s">
        <v>875</v>
      </c>
      <c r="C2033" s="68" t="s">
        <v>728</v>
      </c>
      <c r="D2033" s="133"/>
      <c r="E2033" s="9"/>
      <c r="F2033" s="9"/>
      <c r="G2033" s="9"/>
      <c r="H2033" s="9"/>
      <c r="I2033" s="9"/>
    </row>
    <row r="2034" spans="1:9" s="8" customFormat="1" ht="12">
      <c r="A2034" s="108" t="s">
        <v>790</v>
      </c>
      <c r="B2034" s="66" t="s">
        <v>875</v>
      </c>
      <c r="C2034" s="68" t="s">
        <v>728</v>
      </c>
      <c r="D2034" s="143">
        <v>0.218</v>
      </c>
      <c r="E2034" s="9"/>
      <c r="F2034" s="9"/>
      <c r="G2034" s="9"/>
      <c r="H2034" s="9"/>
      <c r="I2034" s="9"/>
    </row>
    <row r="2035" spans="1:9" s="8" customFormat="1" ht="12">
      <c r="A2035" s="108" t="s">
        <v>791</v>
      </c>
      <c r="B2035" s="66" t="s">
        <v>875</v>
      </c>
      <c r="C2035" s="68" t="s">
        <v>728</v>
      </c>
      <c r="D2035" s="143">
        <v>0.33299999999999996</v>
      </c>
      <c r="E2035" s="9"/>
      <c r="F2035" s="9"/>
      <c r="G2035" s="9"/>
      <c r="H2035" s="9"/>
      <c r="I2035" s="9"/>
    </row>
    <row r="2036" spans="1:9" s="8" customFormat="1" ht="12">
      <c r="A2036" s="108" t="s">
        <v>792</v>
      </c>
      <c r="B2036" s="66" t="s">
        <v>875</v>
      </c>
      <c r="C2036" s="68" t="s">
        <v>728</v>
      </c>
      <c r="D2036" s="143">
        <v>0.16600000000000001</v>
      </c>
      <c r="E2036" s="9"/>
      <c r="F2036" s="9"/>
      <c r="G2036" s="9"/>
      <c r="H2036" s="9"/>
      <c r="I2036" s="9"/>
    </row>
    <row r="2037" spans="1:9" s="8" customFormat="1" ht="12">
      <c r="A2037" s="108" t="s">
        <v>793</v>
      </c>
      <c r="B2037" s="66" t="s">
        <v>875</v>
      </c>
      <c r="C2037" s="68" t="s">
        <v>728</v>
      </c>
      <c r="D2037" s="143">
        <v>0.129</v>
      </c>
      <c r="E2037" s="9"/>
      <c r="F2037" s="9"/>
      <c r="G2037" s="9"/>
      <c r="H2037" s="9"/>
      <c r="I2037" s="9"/>
    </row>
    <row r="2038" spans="1:9" s="8" customFormat="1" ht="12">
      <c r="A2038" s="108" t="s">
        <v>794</v>
      </c>
      <c r="B2038" s="66" t="s">
        <v>875</v>
      </c>
      <c r="C2038" s="68" t="s">
        <v>728</v>
      </c>
      <c r="D2038" s="143">
        <v>7.0699999999999999E-2</v>
      </c>
      <c r="E2038" s="9"/>
      <c r="F2038" s="9"/>
      <c r="G2038" s="9"/>
      <c r="H2038" s="9"/>
      <c r="I2038" s="9"/>
    </row>
    <row r="2039" spans="1:9" s="8" customFormat="1" ht="12">
      <c r="A2039" s="108" t="s">
        <v>795</v>
      </c>
      <c r="B2039" s="66" t="s">
        <v>875</v>
      </c>
      <c r="C2039" s="68" t="s">
        <v>728</v>
      </c>
      <c r="D2039" s="143">
        <v>8.3699999999999997E-2</v>
      </c>
      <c r="E2039" s="9"/>
      <c r="F2039" s="9"/>
      <c r="G2039" s="9"/>
      <c r="H2039" s="9"/>
      <c r="I2039" s="9"/>
    </row>
    <row r="2040" spans="1:9" s="8" customFormat="1" ht="12">
      <c r="A2040" s="138" t="s">
        <v>479</v>
      </c>
      <c r="B2040" s="66" t="s">
        <v>875</v>
      </c>
      <c r="C2040" s="68" t="s">
        <v>728</v>
      </c>
      <c r="D2040" s="91">
        <v>179</v>
      </c>
      <c r="E2040" s="9"/>
      <c r="F2040" s="9"/>
      <c r="G2040" s="9"/>
      <c r="H2040" s="9"/>
      <c r="I2040" s="9"/>
    </row>
    <row r="2041" spans="1:9" s="8" customFormat="1" ht="12">
      <c r="A2041" s="138"/>
      <c r="B2041" s="66" t="s">
        <v>875</v>
      </c>
      <c r="C2041" s="68" t="s">
        <v>728</v>
      </c>
      <c r="D2041" s="133"/>
      <c r="E2041" s="9"/>
      <c r="F2041" s="9"/>
      <c r="G2041" s="9"/>
      <c r="H2041" s="9"/>
      <c r="I2041" s="9"/>
    </row>
    <row r="2042" spans="1:9" s="8" customFormat="1" ht="12">
      <c r="A2042" s="45" t="s">
        <v>811</v>
      </c>
      <c r="B2042" s="66" t="s">
        <v>875</v>
      </c>
      <c r="C2042" s="68" t="s">
        <v>728</v>
      </c>
      <c r="D2042" s="133"/>
      <c r="E2042" s="9"/>
      <c r="F2042" s="9"/>
      <c r="G2042" s="9"/>
      <c r="H2042" s="9"/>
      <c r="I2042" s="9"/>
    </row>
    <row r="2043" spans="1:9" s="8" customFormat="1" ht="12">
      <c r="A2043" s="108" t="s">
        <v>790</v>
      </c>
      <c r="B2043" s="66" t="s">
        <v>875</v>
      </c>
      <c r="C2043" s="68" t="s">
        <v>728</v>
      </c>
      <c r="D2043" s="143">
        <v>0.46600000000000003</v>
      </c>
      <c r="E2043" s="9"/>
      <c r="F2043" s="9"/>
      <c r="G2043" s="9"/>
      <c r="H2043" s="9"/>
      <c r="I2043" s="9"/>
    </row>
    <row r="2044" spans="1:9" s="8" customFormat="1" ht="12">
      <c r="A2044" s="108" t="s">
        <v>791</v>
      </c>
      <c r="B2044" s="66" t="s">
        <v>875</v>
      </c>
      <c r="C2044" s="68" t="s">
        <v>728</v>
      </c>
      <c r="D2044" s="143">
        <v>0.317</v>
      </c>
      <c r="E2044" s="9"/>
      <c r="F2044" s="9"/>
      <c r="G2044" s="9"/>
      <c r="H2044" s="9"/>
      <c r="I2044" s="9"/>
    </row>
    <row r="2045" spans="1:9" s="8" customFormat="1" ht="12">
      <c r="A2045" s="108" t="s">
        <v>792</v>
      </c>
      <c r="B2045" s="66" t="s">
        <v>875</v>
      </c>
      <c r="C2045" s="68" t="s">
        <v>728</v>
      </c>
      <c r="D2045" s="143">
        <v>0.11900000000000001</v>
      </c>
      <c r="E2045" s="9"/>
      <c r="F2045" s="9"/>
      <c r="G2045" s="9"/>
      <c r="H2045" s="9"/>
      <c r="I2045" s="9"/>
    </row>
    <row r="2046" spans="1:9" s="8" customFormat="1" ht="12">
      <c r="A2046" s="108" t="s">
        <v>793</v>
      </c>
      <c r="B2046" s="66" t="s">
        <v>875</v>
      </c>
      <c r="C2046" s="68" t="s">
        <v>728</v>
      </c>
      <c r="D2046" s="143">
        <v>4.0599999999999997E-2</v>
      </c>
      <c r="E2046" s="9"/>
      <c r="F2046" s="9"/>
      <c r="G2046" s="9"/>
      <c r="H2046" s="9"/>
      <c r="I2046" s="9"/>
    </row>
    <row r="2047" spans="1:9" s="8" customFormat="1" ht="12">
      <c r="A2047" s="108" t="s">
        <v>794</v>
      </c>
      <c r="B2047" s="66" t="s">
        <v>875</v>
      </c>
      <c r="C2047" s="68" t="s">
        <v>728</v>
      </c>
      <c r="D2047" s="143">
        <v>1.3600000000000001E-2</v>
      </c>
      <c r="E2047" s="9"/>
      <c r="F2047" s="9"/>
      <c r="G2047" s="9"/>
      <c r="H2047" s="9"/>
      <c r="I2047" s="9"/>
    </row>
    <row r="2048" spans="1:9" s="8" customFormat="1" ht="12">
      <c r="A2048" s="108" t="s">
        <v>795</v>
      </c>
      <c r="B2048" s="66" t="s">
        <v>875</v>
      </c>
      <c r="C2048" s="68" t="s">
        <v>728</v>
      </c>
      <c r="D2048" s="143">
        <v>4.4800000000000006E-2</v>
      </c>
      <c r="E2048" s="9"/>
      <c r="F2048" s="9"/>
      <c r="G2048" s="9"/>
      <c r="H2048" s="9"/>
      <c r="I2048" s="9"/>
    </row>
    <row r="2049" spans="1:9" s="8" customFormat="1" ht="12">
      <c r="A2049" s="138" t="s">
        <v>479</v>
      </c>
      <c r="B2049" s="66" t="s">
        <v>875</v>
      </c>
      <c r="C2049" s="68" t="s">
        <v>728</v>
      </c>
      <c r="D2049" s="91">
        <v>182</v>
      </c>
      <c r="E2049" s="9"/>
      <c r="F2049" s="9"/>
      <c r="G2049" s="9"/>
      <c r="H2049" s="9"/>
      <c r="I2049" s="9"/>
    </row>
    <row r="2050" spans="1:9" s="8" customFormat="1" ht="12">
      <c r="A2050" s="138"/>
      <c r="B2050" s="66" t="s">
        <v>875</v>
      </c>
      <c r="C2050" s="68" t="s">
        <v>728</v>
      </c>
      <c r="D2050" s="133"/>
      <c r="E2050" s="9"/>
      <c r="F2050" s="9"/>
      <c r="G2050" s="9"/>
      <c r="H2050" s="9"/>
      <c r="I2050" s="9"/>
    </row>
    <row r="2051" spans="1:9" s="8" customFormat="1" ht="12">
      <c r="A2051" s="45" t="s">
        <v>812</v>
      </c>
      <c r="B2051" s="66" t="s">
        <v>875</v>
      </c>
      <c r="C2051" s="68" t="s">
        <v>728</v>
      </c>
      <c r="D2051" s="133"/>
      <c r="E2051" s="9"/>
      <c r="F2051" s="9"/>
      <c r="G2051" s="9"/>
      <c r="H2051" s="9"/>
      <c r="I2051" s="9"/>
    </row>
    <row r="2052" spans="1:9" s="8" customFormat="1" ht="12">
      <c r="A2052" s="108" t="s">
        <v>790</v>
      </c>
      <c r="B2052" s="66" t="s">
        <v>875</v>
      </c>
      <c r="C2052" s="68" t="s">
        <v>728</v>
      </c>
      <c r="D2052" s="143">
        <v>3.4799999999999998E-2</v>
      </c>
      <c r="E2052" s="9"/>
      <c r="F2052" s="9"/>
      <c r="G2052" s="9"/>
      <c r="H2052" s="9"/>
      <c r="I2052" s="9"/>
    </row>
    <row r="2053" spans="1:9" s="8" customFormat="1" ht="12">
      <c r="A2053" s="108" t="s">
        <v>791</v>
      </c>
      <c r="B2053" s="66" t="s">
        <v>875</v>
      </c>
      <c r="C2053" s="68" t="s">
        <v>728</v>
      </c>
      <c r="D2053" s="143">
        <v>6.5799999999999997E-2</v>
      </c>
      <c r="E2053" s="9"/>
      <c r="F2053" s="9"/>
      <c r="G2053" s="9"/>
      <c r="H2053" s="9"/>
      <c r="I2053" s="9"/>
    </row>
    <row r="2054" spans="1:9" s="8" customFormat="1" ht="12">
      <c r="A2054" s="108" t="s">
        <v>792</v>
      </c>
      <c r="B2054" s="66" t="s">
        <v>875</v>
      </c>
      <c r="C2054" s="68" t="s">
        <v>728</v>
      </c>
      <c r="D2054" s="143">
        <v>7.2999999999999995E-2</v>
      </c>
      <c r="E2054" s="9"/>
      <c r="F2054" s="9"/>
      <c r="G2054" s="9"/>
      <c r="H2054" s="9"/>
      <c r="I2054" s="9"/>
    </row>
    <row r="2055" spans="1:9" s="8" customFormat="1" ht="12">
      <c r="A2055" s="108" t="s">
        <v>793</v>
      </c>
      <c r="B2055" s="66" t="s">
        <v>875</v>
      </c>
      <c r="C2055" s="68" t="s">
        <v>728</v>
      </c>
      <c r="D2055" s="143">
        <v>6.1100000000000002E-2</v>
      </c>
      <c r="E2055" s="9"/>
      <c r="F2055" s="9"/>
      <c r="G2055" s="9"/>
      <c r="H2055" s="9"/>
      <c r="I2055" s="9"/>
    </row>
    <row r="2056" spans="1:9" s="8" customFormat="1" ht="12">
      <c r="A2056" s="108" t="s">
        <v>794</v>
      </c>
      <c r="B2056" s="66" t="s">
        <v>875</v>
      </c>
      <c r="C2056" s="68" t="s">
        <v>728</v>
      </c>
      <c r="D2056" s="143">
        <v>7.7800000000000008E-2</v>
      </c>
      <c r="E2056" s="9"/>
      <c r="F2056" s="9"/>
      <c r="G2056" s="9"/>
      <c r="H2056" s="9"/>
      <c r="I2056" s="9"/>
    </row>
    <row r="2057" spans="1:9" s="8" customFormat="1" ht="12">
      <c r="A2057" s="108" t="s">
        <v>795</v>
      </c>
      <c r="B2057" s="66" t="s">
        <v>875</v>
      </c>
      <c r="C2057" s="68" t="s">
        <v>728</v>
      </c>
      <c r="D2057" s="143">
        <v>0.68700000000000006</v>
      </c>
      <c r="E2057" s="9"/>
      <c r="F2057" s="9"/>
      <c r="G2057" s="9"/>
      <c r="H2057" s="9"/>
      <c r="I2057" s="9"/>
    </row>
    <row r="2058" spans="1:9" s="8" customFormat="1" ht="12">
      <c r="A2058" s="138" t="s">
        <v>479</v>
      </c>
      <c r="B2058" s="66" t="s">
        <v>875</v>
      </c>
      <c r="C2058" s="68" t="s">
        <v>728</v>
      </c>
      <c r="D2058" s="91">
        <v>159</v>
      </c>
      <c r="E2058" s="9"/>
      <c r="F2058" s="9"/>
      <c r="G2058" s="9"/>
      <c r="H2058" s="9"/>
      <c r="I2058" s="9"/>
    </row>
    <row r="2059" spans="1:9" s="8" customFormat="1" ht="12">
      <c r="A2059" s="138"/>
      <c r="B2059" s="66" t="s">
        <v>875</v>
      </c>
      <c r="C2059" s="68" t="s">
        <v>728</v>
      </c>
      <c r="D2059" s="133"/>
      <c r="E2059" s="9"/>
      <c r="F2059" s="9"/>
      <c r="G2059" s="9"/>
      <c r="H2059" s="9"/>
      <c r="I2059" s="9"/>
    </row>
    <row r="2060" spans="1:9" s="8" customFormat="1" ht="12">
      <c r="A2060" s="45" t="s">
        <v>813</v>
      </c>
      <c r="B2060" s="66" t="s">
        <v>875</v>
      </c>
      <c r="C2060" s="68" t="s">
        <v>728</v>
      </c>
      <c r="D2060" s="133"/>
      <c r="E2060" s="9"/>
      <c r="F2060" s="9"/>
      <c r="G2060" s="9"/>
      <c r="H2060" s="9"/>
      <c r="I2060" s="9"/>
    </row>
    <row r="2061" spans="1:9" s="8" customFormat="1" ht="12">
      <c r="A2061" s="108" t="s">
        <v>790</v>
      </c>
      <c r="B2061" s="66" t="s">
        <v>875</v>
      </c>
      <c r="C2061" s="68" t="s">
        <v>728</v>
      </c>
      <c r="D2061" s="143">
        <v>0.15</v>
      </c>
      <c r="E2061" s="9"/>
      <c r="F2061" s="9"/>
      <c r="G2061" s="9"/>
      <c r="H2061" s="9"/>
      <c r="I2061" s="9"/>
    </row>
    <row r="2062" spans="1:9" s="8" customFormat="1" ht="12">
      <c r="A2062" s="108" t="s">
        <v>791</v>
      </c>
      <c r="B2062" s="66" t="s">
        <v>875</v>
      </c>
      <c r="C2062" s="68" t="s">
        <v>728</v>
      </c>
      <c r="D2062" s="143">
        <v>7.0900000000000005E-2</v>
      </c>
      <c r="E2062" s="9"/>
      <c r="F2062" s="9"/>
      <c r="G2062" s="9"/>
      <c r="H2062" s="9"/>
      <c r="I2062" s="9"/>
    </row>
    <row r="2063" spans="1:9" s="8" customFormat="1" ht="12">
      <c r="A2063" s="108" t="s">
        <v>792</v>
      </c>
      <c r="B2063" s="66" t="s">
        <v>875</v>
      </c>
      <c r="C2063" s="68" t="s">
        <v>728</v>
      </c>
      <c r="D2063" s="143">
        <v>8.2200000000000009E-2</v>
      </c>
      <c r="E2063" s="9"/>
      <c r="F2063" s="9"/>
      <c r="G2063" s="9"/>
      <c r="H2063" s="9"/>
      <c r="I2063" s="9"/>
    </row>
    <row r="2064" spans="1:9" s="8" customFormat="1" ht="12">
      <c r="A2064" s="108" t="s">
        <v>793</v>
      </c>
      <c r="B2064" s="66" t="s">
        <v>875</v>
      </c>
      <c r="C2064" s="68" t="s">
        <v>728</v>
      </c>
      <c r="D2064" s="143">
        <v>4.8300000000000003E-2</v>
      </c>
      <c r="E2064" s="9"/>
      <c r="F2064" s="9"/>
      <c r="G2064" s="9"/>
      <c r="H2064" s="9"/>
      <c r="I2064" s="9"/>
    </row>
    <row r="2065" spans="1:9" s="8" customFormat="1" ht="12">
      <c r="A2065" s="108" t="s">
        <v>794</v>
      </c>
      <c r="B2065" s="66" t="s">
        <v>875</v>
      </c>
      <c r="C2065" s="68" t="s">
        <v>728</v>
      </c>
      <c r="D2065" s="143">
        <v>1.41E-2</v>
      </c>
      <c r="E2065" s="9"/>
      <c r="F2065" s="9"/>
      <c r="G2065" s="9"/>
      <c r="H2065" s="9"/>
      <c r="I2065" s="9"/>
    </row>
    <row r="2066" spans="1:9" s="8" customFormat="1" ht="12">
      <c r="A2066" s="108" t="s">
        <v>795</v>
      </c>
      <c r="B2066" s="66" t="s">
        <v>875</v>
      </c>
      <c r="C2066" s="68" t="s">
        <v>728</v>
      </c>
      <c r="D2066" s="143">
        <v>0.63500000000000001</v>
      </c>
      <c r="E2066" s="9"/>
      <c r="F2066" s="9"/>
      <c r="G2066" s="9"/>
      <c r="H2066" s="9"/>
      <c r="I2066" s="9"/>
    </row>
    <row r="2067" spans="1:9" s="8" customFormat="1" ht="12">
      <c r="A2067" s="138" t="s">
        <v>479</v>
      </c>
      <c r="B2067" s="66" t="s">
        <v>875</v>
      </c>
      <c r="C2067" s="68" t="s">
        <v>728</v>
      </c>
      <c r="D2067" s="91">
        <v>163</v>
      </c>
      <c r="E2067" s="9"/>
      <c r="F2067" s="9"/>
      <c r="G2067" s="9"/>
      <c r="H2067" s="9"/>
      <c r="I2067" s="9"/>
    </row>
    <row r="2068" spans="1:9" s="8" customFormat="1" ht="12">
      <c r="A2068" s="138"/>
      <c r="B2068" s="66" t="s">
        <v>875</v>
      </c>
      <c r="C2068" s="68" t="s">
        <v>728</v>
      </c>
      <c r="D2068" s="133"/>
      <c r="E2068" s="9"/>
      <c r="F2068" s="9"/>
      <c r="G2068" s="9"/>
      <c r="H2068" s="9"/>
      <c r="I2068" s="9"/>
    </row>
    <row r="2069" spans="1:9" s="8" customFormat="1" ht="12">
      <c r="A2069" s="45" t="s">
        <v>814</v>
      </c>
      <c r="B2069" s="66" t="s">
        <v>875</v>
      </c>
      <c r="C2069" s="68" t="s">
        <v>728</v>
      </c>
      <c r="D2069" s="133"/>
      <c r="E2069" s="9"/>
      <c r="F2069" s="9"/>
      <c r="G2069" s="9"/>
      <c r="H2069" s="9"/>
      <c r="I2069" s="9"/>
    </row>
    <row r="2070" spans="1:9" s="8" customFormat="1" ht="12">
      <c r="A2070" s="108" t="s">
        <v>786</v>
      </c>
      <c r="B2070" s="66" t="s">
        <v>875</v>
      </c>
      <c r="C2070" s="68" t="s">
        <v>728</v>
      </c>
      <c r="D2070" s="143">
        <v>0.27500000000000002</v>
      </c>
      <c r="E2070" s="9"/>
      <c r="F2070" s="9"/>
      <c r="G2070" s="9"/>
      <c r="H2070" s="9"/>
      <c r="I2070" s="9"/>
    </row>
    <row r="2071" spans="1:9" s="8" customFormat="1" ht="12">
      <c r="A2071" s="108" t="s">
        <v>787</v>
      </c>
      <c r="B2071" s="66" t="s">
        <v>875</v>
      </c>
      <c r="C2071" s="68" t="s">
        <v>728</v>
      </c>
      <c r="D2071" s="143">
        <v>0.43799999999999994</v>
      </c>
      <c r="E2071" s="9"/>
      <c r="F2071" s="9"/>
      <c r="G2071" s="9"/>
      <c r="H2071" s="9"/>
      <c r="I2071" s="9"/>
    </row>
    <row r="2072" spans="1:9" s="8" customFormat="1" ht="12">
      <c r="A2072" s="108" t="s">
        <v>788</v>
      </c>
      <c r="B2072" s="66" t="s">
        <v>875</v>
      </c>
      <c r="C2072" s="68" t="s">
        <v>728</v>
      </c>
      <c r="D2072" s="143">
        <v>0.26100000000000001</v>
      </c>
      <c r="E2072" s="9"/>
      <c r="F2072" s="9"/>
      <c r="G2072" s="9"/>
      <c r="H2072" s="9"/>
      <c r="I2072" s="9"/>
    </row>
    <row r="2073" spans="1:9" s="8" customFormat="1" ht="12">
      <c r="A2073" s="108" t="s">
        <v>789</v>
      </c>
      <c r="B2073" s="66" t="s">
        <v>875</v>
      </c>
      <c r="C2073" s="68" t="s">
        <v>728</v>
      </c>
      <c r="D2073" s="143">
        <v>2.6099999999999998E-2</v>
      </c>
      <c r="E2073" s="9"/>
      <c r="F2073" s="9"/>
      <c r="G2073" s="9"/>
      <c r="H2073" s="9"/>
      <c r="I2073" s="9"/>
    </row>
    <row r="2074" spans="1:9" s="8" customFormat="1" ht="12">
      <c r="A2074" s="138" t="s">
        <v>479</v>
      </c>
      <c r="B2074" s="66" t="s">
        <v>875</v>
      </c>
      <c r="C2074" s="68" t="s">
        <v>728</v>
      </c>
      <c r="D2074" s="91">
        <v>184</v>
      </c>
      <c r="E2074" s="9"/>
      <c r="F2074" s="9"/>
      <c r="G2074" s="9"/>
      <c r="H2074" s="9"/>
      <c r="I2074" s="9"/>
    </row>
    <row r="2075" spans="1:9" s="8" customFormat="1" ht="12">
      <c r="A2075" s="138"/>
      <c r="B2075" s="66" t="s">
        <v>875</v>
      </c>
      <c r="C2075" s="68" t="s">
        <v>728</v>
      </c>
      <c r="D2075" s="133"/>
      <c r="E2075" s="9"/>
      <c r="F2075" s="9"/>
      <c r="G2075" s="9"/>
      <c r="H2075" s="9"/>
      <c r="I2075" s="9"/>
    </row>
    <row r="2076" spans="1:9" s="8" customFormat="1" ht="12">
      <c r="A2076" s="45" t="s">
        <v>815</v>
      </c>
      <c r="B2076" s="66" t="s">
        <v>875</v>
      </c>
      <c r="C2076" s="68" t="s">
        <v>728</v>
      </c>
      <c r="D2076" s="133"/>
      <c r="E2076" s="9"/>
      <c r="F2076" s="9"/>
      <c r="G2076" s="9"/>
      <c r="H2076" s="9"/>
      <c r="I2076" s="9"/>
    </row>
    <row r="2077" spans="1:9" s="8" customFormat="1" ht="12">
      <c r="A2077" s="108" t="s">
        <v>786</v>
      </c>
      <c r="B2077" s="66" t="s">
        <v>875</v>
      </c>
      <c r="C2077" s="68" t="s">
        <v>728</v>
      </c>
      <c r="D2077" s="143">
        <v>0.36700000000000005</v>
      </c>
      <c r="E2077" s="9"/>
      <c r="F2077" s="9"/>
      <c r="G2077" s="9"/>
      <c r="H2077" s="9"/>
      <c r="I2077" s="9"/>
    </row>
    <row r="2078" spans="1:9" s="8" customFormat="1" ht="12">
      <c r="A2078" s="108" t="s">
        <v>787</v>
      </c>
      <c r="B2078" s="66" t="s">
        <v>875</v>
      </c>
      <c r="C2078" s="68" t="s">
        <v>728</v>
      </c>
      <c r="D2078" s="143">
        <v>0.33799999999999997</v>
      </c>
      <c r="E2078" s="9"/>
      <c r="F2078" s="9"/>
      <c r="G2078" s="9"/>
      <c r="H2078" s="9"/>
      <c r="I2078" s="9"/>
    </row>
    <row r="2079" spans="1:9" s="8" customFormat="1" ht="12">
      <c r="A2079" s="108" t="s">
        <v>788</v>
      </c>
      <c r="B2079" s="66" t="s">
        <v>875</v>
      </c>
      <c r="C2079" s="68" t="s">
        <v>728</v>
      </c>
      <c r="D2079" s="143">
        <v>0.251</v>
      </c>
      <c r="E2079" s="9"/>
      <c r="F2079" s="9"/>
      <c r="G2079" s="9"/>
      <c r="H2079" s="9"/>
      <c r="I2079" s="9"/>
    </row>
    <row r="2080" spans="1:9" s="8" customFormat="1" ht="12">
      <c r="A2080" s="108" t="s">
        <v>789</v>
      </c>
      <c r="B2080" s="66" t="s">
        <v>875</v>
      </c>
      <c r="C2080" s="68" t="s">
        <v>728</v>
      </c>
      <c r="D2080" s="143">
        <v>4.2800000000000005E-2</v>
      </c>
      <c r="E2080" s="9"/>
      <c r="F2080" s="9"/>
      <c r="G2080" s="9"/>
      <c r="H2080" s="9"/>
      <c r="I2080" s="9"/>
    </row>
    <row r="2081" spans="1:9" s="8" customFormat="1" ht="12">
      <c r="A2081" s="138" t="s">
        <v>479</v>
      </c>
      <c r="B2081" s="66" t="s">
        <v>875</v>
      </c>
      <c r="C2081" s="68" t="s">
        <v>728</v>
      </c>
      <c r="D2081" s="91">
        <v>184</v>
      </c>
      <c r="E2081" s="9"/>
      <c r="F2081" s="9"/>
      <c r="G2081" s="9"/>
      <c r="H2081" s="9"/>
      <c r="I2081" s="9"/>
    </row>
    <row r="2082" spans="1:9" s="8" customFormat="1" ht="12">
      <c r="A2082" s="138"/>
      <c r="B2082" s="66" t="s">
        <v>875</v>
      </c>
      <c r="C2082" s="68" t="s">
        <v>728</v>
      </c>
      <c r="D2082" s="133"/>
      <c r="E2082" s="9"/>
      <c r="F2082" s="9"/>
      <c r="G2082" s="9"/>
      <c r="H2082" s="9"/>
      <c r="I2082" s="9"/>
    </row>
    <row r="2083" spans="1:9" s="8" customFormat="1" ht="12">
      <c r="A2083" s="45" t="s">
        <v>796</v>
      </c>
      <c r="B2083" s="66" t="s">
        <v>875</v>
      </c>
      <c r="C2083" s="68" t="s">
        <v>728</v>
      </c>
      <c r="D2083" s="133"/>
      <c r="E2083" s="9"/>
      <c r="F2083" s="9"/>
      <c r="G2083" s="9"/>
      <c r="H2083" s="9"/>
      <c r="I2083" s="9"/>
    </row>
    <row r="2084" spans="1:9" s="8" customFormat="1" ht="12">
      <c r="A2084" s="108">
        <v>0</v>
      </c>
      <c r="B2084" s="66" t="s">
        <v>875</v>
      </c>
      <c r="C2084" s="68" t="s">
        <v>728</v>
      </c>
      <c r="D2084" s="143">
        <v>0.21899999999999997</v>
      </c>
      <c r="E2084" s="9"/>
      <c r="F2084" s="9"/>
      <c r="G2084" s="9"/>
      <c r="H2084" s="9"/>
      <c r="I2084" s="9"/>
    </row>
    <row r="2085" spans="1:9" s="8" customFormat="1" ht="12">
      <c r="A2085" s="108">
        <v>1</v>
      </c>
      <c r="B2085" s="66" t="s">
        <v>875</v>
      </c>
      <c r="C2085" s="68" t="s">
        <v>728</v>
      </c>
      <c r="D2085" s="143">
        <v>0.13400000000000001</v>
      </c>
      <c r="E2085" s="9"/>
      <c r="F2085" s="9"/>
      <c r="G2085" s="9"/>
      <c r="H2085" s="9"/>
      <c r="I2085" s="9"/>
    </row>
    <row r="2086" spans="1:9" s="8" customFormat="1" ht="12">
      <c r="A2086" s="108">
        <v>2</v>
      </c>
      <c r="B2086" s="66" t="s">
        <v>875</v>
      </c>
      <c r="C2086" s="68" t="s">
        <v>728</v>
      </c>
      <c r="D2086" s="143">
        <v>0.222</v>
      </c>
      <c r="E2086" s="9"/>
      <c r="F2086" s="9"/>
      <c r="G2086" s="9"/>
      <c r="H2086" s="9"/>
      <c r="I2086" s="9"/>
    </row>
    <row r="2087" spans="1:9" s="8" customFormat="1" ht="12">
      <c r="A2087" s="108">
        <v>3</v>
      </c>
      <c r="B2087" s="66" t="s">
        <v>875</v>
      </c>
      <c r="C2087" s="68" t="s">
        <v>728</v>
      </c>
      <c r="D2087" s="143">
        <v>0.14099999999999999</v>
      </c>
      <c r="E2087" s="9"/>
      <c r="F2087" s="9"/>
      <c r="G2087" s="9"/>
      <c r="H2087" s="9"/>
      <c r="I2087" s="9"/>
    </row>
    <row r="2088" spans="1:9" s="8" customFormat="1" ht="12">
      <c r="A2088" s="108">
        <v>4</v>
      </c>
      <c r="B2088" s="66" t="s">
        <v>875</v>
      </c>
      <c r="C2088" s="68" t="s">
        <v>728</v>
      </c>
      <c r="D2088" s="143">
        <v>0.115</v>
      </c>
      <c r="E2088" s="9"/>
      <c r="F2088" s="9"/>
      <c r="G2088" s="9"/>
      <c r="H2088" s="9"/>
      <c r="I2088" s="9"/>
    </row>
    <row r="2089" spans="1:9" s="8" customFormat="1" ht="12">
      <c r="A2089" s="108" t="s">
        <v>545</v>
      </c>
      <c r="B2089" s="66" t="s">
        <v>875</v>
      </c>
      <c r="C2089" s="68" t="s">
        <v>728</v>
      </c>
      <c r="D2089" s="143">
        <v>0.16899999999999998</v>
      </c>
      <c r="E2089" s="9"/>
      <c r="F2089" s="9"/>
      <c r="G2089" s="9"/>
      <c r="H2089" s="9"/>
      <c r="I2089" s="9"/>
    </row>
    <row r="2090" spans="1:9" s="8" customFormat="1" ht="12">
      <c r="A2090" s="138" t="s">
        <v>479</v>
      </c>
      <c r="B2090" s="66" t="s">
        <v>875</v>
      </c>
      <c r="C2090" s="68" t="s">
        <v>728</v>
      </c>
      <c r="D2090" s="91">
        <v>190</v>
      </c>
      <c r="E2090" s="9"/>
      <c r="F2090" s="9"/>
      <c r="G2090" s="9"/>
      <c r="H2090" s="9"/>
      <c r="I2090" s="9"/>
    </row>
    <row r="2091" spans="1:9" s="8" customFormat="1" ht="12">
      <c r="A2091" s="138"/>
      <c r="B2091" s="66" t="s">
        <v>875</v>
      </c>
      <c r="C2091" s="68" t="s">
        <v>728</v>
      </c>
      <c r="D2091" s="133"/>
      <c r="E2091" s="9"/>
      <c r="F2091" s="9"/>
      <c r="G2091" s="9"/>
      <c r="H2091" s="9"/>
      <c r="I2091" s="9"/>
    </row>
    <row r="2092" spans="1:9" s="8" customFormat="1" ht="12">
      <c r="A2092" s="45" t="s">
        <v>816</v>
      </c>
      <c r="B2092" s="66" t="s">
        <v>875</v>
      </c>
      <c r="C2092" s="68" t="s">
        <v>728</v>
      </c>
      <c r="D2092" s="133"/>
      <c r="E2092" s="9"/>
      <c r="F2092" s="9"/>
      <c r="G2092" s="9"/>
      <c r="H2092" s="9"/>
      <c r="I2092" s="9"/>
    </row>
    <row r="2093" spans="1:9" s="8" customFormat="1" ht="12">
      <c r="A2093" s="108" t="s">
        <v>790</v>
      </c>
      <c r="B2093" s="66" t="s">
        <v>875</v>
      </c>
      <c r="C2093" s="68" t="s">
        <v>728</v>
      </c>
      <c r="D2093" s="143">
        <v>0.16300000000000001</v>
      </c>
      <c r="E2093" s="9"/>
      <c r="F2093" s="9"/>
      <c r="G2093" s="9"/>
      <c r="H2093" s="9"/>
      <c r="I2093" s="9"/>
    </row>
    <row r="2094" spans="1:9" s="8" customFormat="1" ht="12">
      <c r="A2094" s="108" t="s">
        <v>791</v>
      </c>
      <c r="B2094" s="66" t="s">
        <v>875</v>
      </c>
      <c r="C2094" s="68" t="s">
        <v>728</v>
      </c>
      <c r="D2094" s="143">
        <v>0.376</v>
      </c>
      <c r="E2094" s="9"/>
      <c r="F2094" s="9"/>
      <c r="G2094" s="9"/>
      <c r="H2094" s="9"/>
      <c r="I2094" s="9"/>
    </row>
    <row r="2095" spans="1:9" s="8" customFormat="1" ht="12">
      <c r="A2095" s="108" t="s">
        <v>792</v>
      </c>
      <c r="B2095" s="66" t="s">
        <v>875</v>
      </c>
      <c r="C2095" s="68" t="s">
        <v>728</v>
      </c>
      <c r="D2095" s="143">
        <v>0.19800000000000001</v>
      </c>
      <c r="E2095" s="9"/>
      <c r="F2095" s="9"/>
      <c r="G2095" s="9"/>
      <c r="H2095" s="9"/>
      <c r="I2095" s="9"/>
    </row>
    <row r="2096" spans="1:9" s="8" customFormat="1" ht="12">
      <c r="A2096" s="108" t="s">
        <v>793</v>
      </c>
      <c r="B2096" s="66" t="s">
        <v>875</v>
      </c>
      <c r="C2096" s="68" t="s">
        <v>728</v>
      </c>
      <c r="D2096" s="143">
        <v>0.106</v>
      </c>
      <c r="E2096" s="9"/>
      <c r="F2096" s="9"/>
      <c r="G2096" s="9"/>
      <c r="H2096" s="9"/>
      <c r="I2096" s="9"/>
    </row>
    <row r="2097" spans="1:9" s="8" customFormat="1" ht="12">
      <c r="A2097" s="108" t="s">
        <v>794</v>
      </c>
      <c r="B2097" s="66" t="s">
        <v>875</v>
      </c>
      <c r="C2097" s="68" t="s">
        <v>728</v>
      </c>
      <c r="D2097" s="143">
        <v>5.33E-2</v>
      </c>
      <c r="E2097" s="9"/>
      <c r="F2097" s="9"/>
      <c r="G2097" s="9"/>
      <c r="H2097" s="9"/>
      <c r="I2097" s="9"/>
    </row>
    <row r="2098" spans="1:9" s="8" customFormat="1" ht="12">
      <c r="A2098" s="108" t="s">
        <v>795</v>
      </c>
      <c r="B2098" s="66" t="s">
        <v>875</v>
      </c>
      <c r="C2098" s="68" t="s">
        <v>728</v>
      </c>
      <c r="D2098" s="143">
        <v>0.10300000000000001</v>
      </c>
      <c r="E2098" s="9"/>
      <c r="F2098" s="9"/>
      <c r="G2098" s="9"/>
      <c r="H2098" s="9"/>
      <c r="I2098" s="9"/>
    </row>
    <row r="2099" spans="1:9" s="8" customFormat="1" ht="12">
      <c r="A2099" s="138" t="s">
        <v>479</v>
      </c>
      <c r="B2099" s="66" t="s">
        <v>875</v>
      </c>
      <c r="C2099" s="68" t="s">
        <v>728</v>
      </c>
      <c r="D2099" s="91">
        <v>181</v>
      </c>
      <c r="E2099" s="9"/>
      <c r="F2099" s="9"/>
      <c r="G2099" s="9"/>
      <c r="H2099" s="9"/>
      <c r="I2099" s="9"/>
    </row>
    <row r="2100" spans="1:9" s="8" customFormat="1" ht="12">
      <c r="A2100" s="138"/>
      <c r="B2100" s="66" t="s">
        <v>875</v>
      </c>
      <c r="C2100" s="68" t="s">
        <v>728</v>
      </c>
      <c r="D2100" s="133"/>
      <c r="E2100" s="9"/>
      <c r="F2100" s="9"/>
      <c r="G2100" s="9"/>
      <c r="H2100" s="9"/>
      <c r="I2100" s="9"/>
    </row>
    <row r="2101" spans="1:9" s="8" customFormat="1" ht="12">
      <c r="A2101" s="45" t="s">
        <v>817</v>
      </c>
      <c r="B2101" s="66" t="s">
        <v>875</v>
      </c>
      <c r="C2101" s="68" t="s">
        <v>728</v>
      </c>
      <c r="D2101" s="133"/>
      <c r="E2101" s="9"/>
      <c r="F2101" s="9"/>
      <c r="G2101" s="9"/>
      <c r="H2101" s="9"/>
      <c r="I2101" s="9"/>
    </row>
    <row r="2102" spans="1:9" s="8" customFormat="1" ht="12">
      <c r="A2102" s="108" t="s">
        <v>790</v>
      </c>
      <c r="B2102" s="66" t="s">
        <v>875</v>
      </c>
      <c r="C2102" s="68" t="s">
        <v>728</v>
      </c>
      <c r="D2102" s="143">
        <v>0.21600000000000003</v>
      </c>
      <c r="E2102" s="9"/>
      <c r="F2102" s="9"/>
      <c r="G2102" s="9"/>
      <c r="H2102" s="9"/>
      <c r="I2102" s="9"/>
    </row>
    <row r="2103" spans="1:9" s="8" customFormat="1" ht="12">
      <c r="A2103" s="108" t="s">
        <v>791</v>
      </c>
      <c r="B2103" s="66" t="s">
        <v>875</v>
      </c>
      <c r="C2103" s="68" t="s">
        <v>728</v>
      </c>
      <c r="D2103" s="143">
        <v>0.36200000000000004</v>
      </c>
      <c r="E2103" s="9"/>
      <c r="F2103" s="9"/>
      <c r="G2103" s="9"/>
      <c r="H2103" s="9"/>
      <c r="I2103" s="9"/>
    </row>
    <row r="2104" spans="1:9" s="8" customFormat="1" ht="12">
      <c r="A2104" s="108" t="s">
        <v>792</v>
      </c>
      <c r="B2104" s="66" t="s">
        <v>875</v>
      </c>
      <c r="C2104" s="68" t="s">
        <v>728</v>
      </c>
      <c r="D2104" s="143">
        <v>0.214</v>
      </c>
      <c r="E2104" s="9"/>
      <c r="F2104" s="9"/>
      <c r="G2104" s="9"/>
      <c r="H2104" s="9"/>
      <c r="I2104" s="9"/>
    </row>
    <row r="2105" spans="1:9" s="8" customFormat="1" ht="12">
      <c r="A2105" s="108" t="s">
        <v>793</v>
      </c>
      <c r="B2105" s="66" t="s">
        <v>875</v>
      </c>
      <c r="C2105" s="68" t="s">
        <v>728</v>
      </c>
      <c r="D2105" s="143">
        <v>9.9900000000000003E-2</v>
      </c>
      <c r="E2105" s="9"/>
      <c r="F2105" s="9"/>
      <c r="G2105" s="9"/>
      <c r="H2105" s="9"/>
      <c r="I2105" s="9"/>
    </row>
    <row r="2106" spans="1:9" s="8" customFormat="1" ht="12">
      <c r="A2106" s="108" t="s">
        <v>794</v>
      </c>
      <c r="B2106" s="66" t="s">
        <v>875</v>
      </c>
      <c r="C2106" s="68" t="s">
        <v>728</v>
      </c>
      <c r="D2106" s="143">
        <v>2.7699999999999999E-2</v>
      </c>
      <c r="E2106" s="9"/>
      <c r="F2106" s="9"/>
      <c r="G2106" s="9"/>
      <c r="H2106" s="9"/>
      <c r="I2106" s="9"/>
    </row>
    <row r="2107" spans="1:9" s="8" customFormat="1" ht="12">
      <c r="A2107" s="108" t="s">
        <v>795</v>
      </c>
      <c r="B2107" s="66" t="s">
        <v>875</v>
      </c>
      <c r="C2107" s="68" t="s">
        <v>728</v>
      </c>
      <c r="D2107" s="143">
        <v>8.0700000000000008E-2</v>
      </c>
      <c r="E2107" s="9"/>
      <c r="F2107" s="9"/>
      <c r="G2107" s="9"/>
      <c r="H2107" s="9"/>
      <c r="I2107" s="9"/>
    </row>
    <row r="2108" spans="1:9" s="8" customFormat="1" ht="12">
      <c r="A2108" s="138" t="s">
        <v>479</v>
      </c>
      <c r="B2108" s="66" t="s">
        <v>875</v>
      </c>
      <c r="C2108" s="68" t="s">
        <v>728</v>
      </c>
      <c r="D2108" s="91">
        <v>180</v>
      </c>
      <c r="E2108" s="9"/>
      <c r="F2108" s="9"/>
      <c r="G2108" s="9"/>
      <c r="H2108" s="9"/>
      <c r="I2108" s="9"/>
    </row>
    <row r="2109" spans="1:9" s="8" customFormat="1" ht="12">
      <c r="A2109" s="138"/>
      <c r="B2109" s="66" t="s">
        <v>875</v>
      </c>
      <c r="C2109" s="68" t="s">
        <v>728</v>
      </c>
      <c r="D2109" s="133"/>
      <c r="E2109" s="9"/>
      <c r="F2109" s="9"/>
      <c r="G2109" s="9"/>
      <c r="H2109" s="9"/>
      <c r="I2109" s="9"/>
    </row>
    <row r="2110" spans="1:9" s="8" customFormat="1" ht="12">
      <c r="A2110" s="45" t="s">
        <v>818</v>
      </c>
      <c r="B2110" s="66" t="s">
        <v>875</v>
      </c>
      <c r="C2110" s="68" t="s">
        <v>728</v>
      </c>
      <c r="D2110" s="133"/>
      <c r="E2110" s="9"/>
      <c r="F2110" s="9"/>
      <c r="G2110" s="9"/>
      <c r="H2110" s="9"/>
      <c r="I2110" s="9"/>
    </row>
    <row r="2111" spans="1:9" s="8" customFormat="1" ht="12">
      <c r="A2111" s="108" t="s">
        <v>790</v>
      </c>
      <c r="B2111" s="66" t="s">
        <v>875</v>
      </c>
      <c r="C2111" s="68" t="s">
        <v>728</v>
      </c>
      <c r="D2111" s="143">
        <v>1.1000000000000001E-2</v>
      </c>
      <c r="E2111" s="9"/>
      <c r="F2111" s="9"/>
      <c r="G2111" s="9"/>
      <c r="H2111" s="9"/>
      <c r="I2111" s="9"/>
    </row>
    <row r="2112" spans="1:9" s="8" customFormat="1" ht="12">
      <c r="A2112" s="108" t="s">
        <v>791</v>
      </c>
      <c r="B2112" s="66" t="s">
        <v>875</v>
      </c>
      <c r="C2112" s="68" t="s">
        <v>728</v>
      </c>
      <c r="D2112" s="143">
        <v>9.5600000000000004E-2</v>
      </c>
      <c r="E2112" s="9"/>
      <c r="F2112" s="9"/>
      <c r="G2112" s="9"/>
      <c r="H2112" s="9"/>
      <c r="I2112" s="9"/>
    </row>
    <row r="2113" spans="1:9" s="8" customFormat="1" ht="12">
      <c r="A2113" s="108" t="s">
        <v>792</v>
      </c>
      <c r="B2113" s="66" t="s">
        <v>875</v>
      </c>
      <c r="C2113" s="68" t="s">
        <v>728</v>
      </c>
      <c r="D2113" s="143">
        <v>4.6100000000000002E-2</v>
      </c>
      <c r="E2113" s="9"/>
      <c r="F2113" s="9"/>
      <c r="G2113" s="9"/>
      <c r="H2113" s="9"/>
      <c r="I2113" s="9"/>
    </row>
    <row r="2114" spans="1:9" s="8" customFormat="1" ht="12">
      <c r="A2114" s="108" t="s">
        <v>793</v>
      </c>
      <c r="B2114" s="66" t="s">
        <v>875</v>
      </c>
      <c r="C2114" s="68" t="s">
        <v>728</v>
      </c>
      <c r="D2114" s="143">
        <v>8.6800000000000002E-2</v>
      </c>
      <c r="E2114" s="9"/>
      <c r="F2114" s="9"/>
      <c r="G2114" s="9"/>
      <c r="H2114" s="9"/>
      <c r="I2114" s="9"/>
    </row>
    <row r="2115" spans="1:9" s="8" customFormat="1" ht="12">
      <c r="A2115" s="108" t="s">
        <v>794</v>
      </c>
      <c r="B2115" s="66" t="s">
        <v>875</v>
      </c>
      <c r="C2115" s="68" t="s">
        <v>728</v>
      </c>
      <c r="D2115" s="143">
        <v>7.0900000000000005E-2</v>
      </c>
      <c r="E2115" s="9"/>
      <c r="F2115" s="9"/>
      <c r="G2115" s="9"/>
      <c r="H2115" s="9"/>
      <c r="I2115" s="9"/>
    </row>
    <row r="2116" spans="1:9" s="8" customFormat="1" ht="12">
      <c r="A2116" s="108" t="s">
        <v>795</v>
      </c>
      <c r="B2116" s="66" t="s">
        <v>875</v>
      </c>
      <c r="C2116" s="68" t="s">
        <v>728</v>
      </c>
      <c r="D2116" s="143">
        <v>0.69</v>
      </c>
      <c r="E2116" s="9"/>
      <c r="F2116" s="9"/>
      <c r="G2116" s="9"/>
      <c r="H2116" s="9"/>
      <c r="I2116" s="9"/>
    </row>
    <row r="2117" spans="1:9" s="8" customFormat="1" ht="12">
      <c r="A2117" s="138" t="s">
        <v>479</v>
      </c>
      <c r="B2117" s="66" t="s">
        <v>875</v>
      </c>
      <c r="C2117" s="68" t="s">
        <v>728</v>
      </c>
      <c r="D2117" s="91">
        <v>161</v>
      </c>
      <c r="E2117" s="9"/>
      <c r="F2117" s="9"/>
      <c r="G2117" s="9"/>
      <c r="H2117" s="9"/>
      <c r="I2117" s="9"/>
    </row>
    <row r="2118" spans="1:9" s="8" customFormat="1" ht="12">
      <c r="A2118" s="138"/>
      <c r="B2118" s="66" t="s">
        <v>875</v>
      </c>
      <c r="C2118" s="68" t="s">
        <v>728</v>
      </c>
      <c r="D2118" s="133"/>
      <c r="E2118" s="9"/>
      <c r="F2118" s="9"/>
      <c r="G2118" s="9"/>
      <c r="H2118" s="9"/>
      <c r="I2118" s="9"/>
    </row>
    <row r="2119" spans="1:9" s="8" customFormat="1" ht="12">
      <c r="A2119" s="45" t="s">
        <v>819</v>
      </c>
      <c r="B2119" s="66" t="s">
        <v>875</v>
      </c>
      <c r="C2119" s="68" t="s">
        <v>728</v>
      </c>
      <c r="D2119" s="133"/>
      <c r="E2119" s="9"/>
      <c r="F2119" s="9"/>
      <c r="G2119" s="9"/>
      <c r="H2119" s="9"/>
      <c r="I2119" s="9"/>
    </row>
    <row r="2120" spans="1:9" s="8" customFormat="1" ht="12">
      <c r="A2120" s="108" t="s">
        <v>790</v>
      </c>
      <c r="B2120" s="66" t="s">
        <v>875</v>
      </c>
      <c r="C2120" s="68" t="s">
        <v>728</v>
      </c>
      <c r="D2120" s="143">
        <v>7.1500000000000008E-2</v>
      </c>
      <c r="E2120" s="9"/>
      <c r="F2120" s="9"/>
      <c r="G2120" s="9"/>
      <c r="H2120" s="9"/>
      <c r="I2120" s="9"/>
    </row>
    <row r="2121" spans="1:9" s="8" customFormat="1" ht="12">
      <c r="A2121" s="108" t="s">
        <v>791</v>
      </c>
      <c r="B2121" s="66" t="s">
        <v>875</v>
      </c>
      <c r="C2121" s="68" t="s">
        <v>728</v>
      </c>
      <c r="D2121" s="143">
        <v>0.10199999999999999</v>
      </c>
      <c r="E2121" s="9"/>
      <c r="F2121" s="9"/>
      <c r="G2121" s="9"/>
      <c r="H2121" s="9"/>
      <c r="I2121" s="9"/>
    </row>
    <row r="2122" spans="1:9" s="8" customFormat="1" ht="12">
      <c r="A2122" s="108" t="s">
        <v>792</v>
      </c>
      <c r="B2122" s="66" t="s">
        <v>875</v>
      </c>
      <c r="C2122" s="68" t="s">
        <v>728</v>
      </c>
      <c r="D2122" s="143">
        <v>7.8600000000000003E-2</v>
      </c>
      <c r="E2122" s="9"/>
      <c r="F2122" s="9"/>
      <c r="G2122" s="9"/>
      <c r="H2122" s="9"/>
      <c r="I2122" s="9"/>
    </row>
    <row r="2123" spans="1:9" s="8" customFormat="1" ht="12">
      <c r="A2123" s="108" t="s">
        <v>793</v>
      </c>
      <c r="B2123" s="66" t="s">
        <v>875</v>
      </c>
      <c r="C2123" s="68" t="s">
        <v>728</v>
      </c>
      <c r="D2123" s="143">
        <v>3.0899999999999997E-2</v>
      </c>
      <c r="E2123" s="9"/>
      <c r="F2123" s="9"/>
      <c r="G2123" s="9"/>
      <c r="H2123" s="9"/>
      <c r="I2123" s="9"/>
    </row>
    <row r="2124" spans="1:9" s="8" customFormat="1" ht="12">
      <c r="A2124" s="108" t="s">
        <v>794</v>
      </c>
      <c r="B2124" s="66" t="s">
        <v>875</v>
      </c>
      <c r="C2124" s="68" t="s">
        <v>728</v>
      </c>
      <c r="D2124" s="143">
        <v>1.8799999999999997E-2</v>
      </c>
      <c r="E2124" s="9"/>
      <c r="F2124" s="9"/>
      <c r="G2124" s="9"/>
      <c r="H2124" s="9"/>
      <c r="I2124" s="9"/>
    </row>
    <row r="2125" spans="1:9" s="8" customFormat="1" ht="12">
      <c r="A2125" s="108" t="s">
        <v>795</v>
      </c>
      <c r="B2125" s="66" t="s">
        <v>875</v>
      </c>
      <c r="C2125" s="68" t="s">
        <v>728</v>
      </c>
      <c r="D2125" s="143">
        <v>0.69799999999999995</v>
      </c>
      <c r="E2125" s="9"/>
      <c r="F2125" s="9"/>
      <c r="G2125" s="9"/>
      <c r="H2125" s="9"/>
      <c r="I2125" s="9"/>
    </row>
    <row r="2126" spans="1:9" s="8" customFormat="1" ht="12">
      <c r="A2126" s="138" t="s">
        <v>479</v>
      </c>
      <c r="B2126" s="66" t="s">
        <v>875</v>
      </c>
      <c r="C2126" s="68" t="s">
        <v>728</v>
      </c>
      <c r="D2126" s="91">
        <v>166</v>
      </c>
      <c r="E2126" s="9"/>
      <c r="F2126" s="9"/>
      <c r="G2126" s="9"/>
      <c r="H2126" s="9"/>
      <c r="I2126" s="9"/>
    </row>
    <row r="2127" spans="1:9" s="8" customFormat="1" ht="12">
      <c r="A2127" s="138"/>
      <c r="B2127" s="66" t="s">
        <v>875</v>
      </c>
      <c r="C2127" s="68" t="s">
        <v>728</v>
      </c>
      <c r="D2127" s="133"/>
      <c r="E2127" s="9"/>
      <c r="F2127" s="9"/>
      <c r="G2127" s="9"/>
      <c r="H2127" s="9"/>
      <c r="I2127" s="9"/>
    </row>
    <row r="2128" spans="1:9" s="8" customFormat="1" ht="12">
      <c r="A2128" s="45" t="s">
        <v>797</v>
      </c>
      <c r="B2128" s="66" t="s">
        <v>875</v>
      </c>
      <c r="C2128" s="68" t="s">
        <v>728</v>
      </c>
      <c r="D2128" s="143">
        <v>0.60899999999999999</v>
      </c>
      <c r="E2128" s="9"/>
      <c r="F2128" s="9"/>
      <c r="G2128" s="9"/>
      <c r="H2128" s="9"/>
      <c r="I2128" s="9"/>
    </row>
    <row r="2129" spans="1:9" s="8" customFormat="1" ht="12">
      <c r="A2129" s="138" t="s">
        <v>479</v>
      </c>
      <c r="B2129" s="66" t="s">
        <v>875</v>
      </c>
      <c r="C2129" s="68" t="s">
        <v>728</v>
      </c>
      <c r="D2129" s="91">
        <v>208</v>
      </c>
      <c r="E2129" s="9"/>
      <c r="F2129" s="9"/>
      <c r="G2129" s="9"/>
      <c r="H2129" s="9"/>
      <c r="I2129" s="9"/>
    </row>
    <row r="2130" spans="1:9" s="8" customFormat="1" ht="12">
      <c r="A2130" s="138"/>
      <c r="B2130" s="66" t="s">
        <v>875</v>
      </c>
      <c r="C2130" s="68" t="s">
        <v>728</v>
      </c>
      <c r="D2130" s="133"/>
      <c r="E2130" s="9"/>
      <c r="F2130" s="9"/>
      <c r="G2130" s="9"/>
      <c r="H2130" s="9"/>
      <c r="I2130" s="9"/>
    </row>
    <row r="2131" spans="1:9" s="8" customFormat="1" ht="12">
      <c r="A2131" s="45" t="s">
        <v>798</v>
      </c>
      <c r="B2131" s="66" t="s">
        <v>875</v>
      </c>
      <c r="C2131" s="68" t="s">
        <v>728</v>
      </c>
      <c r="D2131" s="133"/>
      <c r="E2131" s="9"/>
      <c r="F2131" s="9"/>
      <c r="G2131" s="9"/>
      <c r="H2131" s="9"/>
      <c r="I2131" s="9"/>
    </row>
    <row r="2132" spans="1:9" s="8" customFormat="1" ht="12">
      <c r="A2132" s="108" t="s">
        <v>799</v>
      </c>
      <c r="B2132" s="66" t="s">
        <v>875</v>
      </c>
      <c r="C2132" s="68" t="s">
        <v>728</v>
      </c>
      <c r="D2132" s="143">
        <v>0.10199999999999999</v>
      </c>
      <c r="E2132" s="9"/>
      <c r="F2132" s="9"/>
      <c r="G2132" s="9"/>
      <c r="H2132" s="9"/>
      <c r="I2132" s="9"/>
    </row>
    <row r="2133" spans="1:9" s="8" customFormat="1" ht="12">
      <c r="A2133" s="108" t="s">
        <v>784</v>
      </c>
      <c r="B2133" s="66" t="s">
        <v>875</v>
      </c>
      <c r="C2133" s="68" t="s">
        <v>728</v>
      </c>
      <c r="D2133" s="143">
        <v>0.24399999999999999</v>
      </c>
      <c r="E2133" s="9"/>
      <c r="F2133" s="9"/>
      <c r="G2133" s="9"/>
      <c r="H2133" s="9"/>
      <c r="I2133" s="9"/>
    </row>
    <row r="2134" spans="1:9" s="8" customFormat="1" ht="12">
      <c r="A2134" s="108" t="s">
        <v>800</v>
      </c>
      <c r="B2134" s="66" t="s">
        <v>875</v>
      </c>
      <c r="C2134" s="68" t="s">
        <v>728</v>
      </c>
      <c r="D2134" s="143">
        <v>0.14499999999999999</v>
      </c>
      <c r="E2134" s="9"/>
      <c r="F2134" s="9"/>
      <c r="G2134" s="9"/>
      <c r="H2134" s="9"/>
      <c r="I2134" s="9"/>
    </row>
    <row r="2135" spans="1:9" s="8" customFormat="1" ht="12">
      <c r="A2135" s="108" t="s">
        <v>801</v>
      </c>
      <c r="B2135" s="66" t="s">
        <v>875</v>
      </c>
      <c r="C2135" s="68" t="s">
        <v>728</v>
      </c>
      <c r="D2135" s="143">
        <v>0.105</v>
      </c>
      <c r="E2135" s="9"/>
      <c r="F2135" s="9"/>
      <c r="G2135" s="9"/>
      <c r="H2135" s="9"/>
      <c r="I2135" s="9"/>
    </row>
    <row r="2136" spans="1:9" s="8" customFormat="1" ht="12">
      <c r="A2136" s="108" t="s">
        <v>802</v>
      </c>
      <c r="B2136" s="66" t="s">
        <v>875</v>
      </c>
      <c r="C2136" s="68" t="s">
        <v>728</v>
      </c>
      <c r="D2136" s="143">
        <v>4.6600000000000003E-2</v>
      </c>
      <c r="E2136" s="9"/>
      <c r="F2136" s="9"/>
      <c r="G2136" s="9"/>
      <c r="H2136" s="9"/>
      <c r="I2136" s="9"/>
    </row>
    <row r="2137" spans="1:9" s="8" customFormat="1" ht="12">
      <c r="A2137" s="108" t="s">
        <v>803</v>
      </c>
      <c r="B2137" s="66" t="s">
        <v>875</v>
      </c>
      <c r="C2137" s="68" t="s">
        <v>728</v>
      </c>
      <c r="D2137" s="143">
        <v>0.35700000000000004</v>
      </c>
      <c r="E2137" s="9"/>
      <c r="F2137" s="9"/>
      <c r="G2137" s="9"/>
      <c r="H2137" s="9"/>
      <c r="I2137" s="9"/>
    </row>
    <row r="2138" spans="1:9" s="8" customFormat="1" ht="12">
      <c r="A2138" s="138" t="s">
        <v>479</v>
      </c>
      <c r="B2138" s="66" t="s">
        <v>875</v>
      </c>
      <c r="C2138" s="68" t="s">
        <v>728</v>
      </c>
      <c r="D2138" s="91">
        <v>129</v>
      </c>
      <c r="E2138" s="9"/>
      <c r="F2138" s="9"/>
      <c r="G2138" s="9"/>
      <c r="H2138" s="9"/>
      <c r="I2138" s="9"/>
    </row>
    <row r="2139" spans="1:9" s="8" customFormat="1" ht="12">
      <c r="A2139" s="138"/>
      <c r="B2139" s="66" t="s">
        <v>875</v>
      </c>
      <c r="C2139" s="68" t="s">
        <v>728</v>
      </c>
      <c r="D2139" s="133"/>
      <c r="E2139" s="9"/>
      <c r="F2139" s="9"/>
      <c r="G2139" s="9"/>
      <c r="H2139" s="9"/>
      <c r="I2139" s="9"/>
    </row>
    <row r="2140" spans="1:9" s="8" customFormat="1" ht="12">
      <c r="A2140" s="45" t="s">
        <v>820</v>
      </c>
      <c r="B2140" s="66" t="s">
        <v>875</v>
      </c>
      <c r="C2140" s="68" t="s">
        <v>728</v>
      </c>
      <c r="D2140" s="133"/>
      <c r="E2140" s="9"/>
      <c r="F2140" s="9"/>
      <c r="G2140" s="9"/>
      <c r="H2140" s="9"/>
      <c r="I2140" s="9"/>
    </row>
    <row r="2141" spans="1:9" s="8" customFormat="1" ht="12">
      <c r="A2141" s="108" t="s">
        <v>804</v>
      </c>
      <c r="B2141" s="66" t="s">
        <v>875</v>
      </c>
      <c r="C2141" s="68" t="s">
        <v>728</v>
      </c>
      <c r="D2141" s="143">
        <v>0.152</v>
      </c>
      <c r="E2141" s="9"/>
      <c r="F2141" s="9"/>
      <c r="G2141" s="9"/>
      <c r="H2141" s="9"/>
      <c r="I2141" s="9"/>
    </row>
    <row r="2142" spans="1:9" s="8" customFormat="1" ht="12">
      <c r="A2142" s="108">
        <v>2</v>
      </c>
      <c r="B2142" s="66" t="s">
        <v>875</v>
      </c>
      <c r="C2142" s="68" t="s">
        <v>728</v>
      </c>
      <c r="D2142" s="143">
        <v>7.1900000000000006E-2</v>
      </c>
      <c r="E2142" s="9"/>
      <c r="F2142" s="9"/>
      <c r="G2142" s="9"/>
      <c r="H2142" s="9"/>
      <c r="I2142" s="9"/>
    </row>
    <row r="2143" spans="1:9" s="8" customFormat="1" ht="12">
      <c r="A2143" s="108">
        <v>3</v>
      </c>
      <c r="B2143" s="66" t="s">
        <v>875</v>
      </c>
      <c r="C2143" s="68" t="s">
        <v>728</v>
      </c>
      <c r="D2143" s="143">
        <v>0.158</v>
      </c>
      <c r="E2143" s="9"/>
      <c r="F2143" s="9"/>
      <c r="G2143" s="9"/>
      <c r="H2143" s="9"/>
      <c r="I2143" s="9"/>
    </row>
    <row r="2144" spans="1:9" s="8" customFormat="1" ht="12">
      <c r="A2144" s="108">
        <v>4</v>
      </c>
      <c r="B2144" s="66" t="s">
        <v>875</v>
      </c>
      <c r="C2144" s="68" t="s">
        <v>728</v>
      </c>
      <c r="D2144" s="143">
        <v>0.158</v>
      </c>
      <c r="E2144" s="9"/>
      <c r="F2144" s="9"/>
      <c r="G2144" s="9"/>
      <c r="H2144" s="9"/>
      <c r="I2144" s="9"/>
    </row>
    <row r="2145" spans="1:9" s="8" customFormat="1" ht="12">
      <c r="A2145" s="108">
        <v>5</v>
      </c>
      <c r="B2145" s="66" t="s">
        <v>875</v>
      </c>
      <c r="C2145" s="68" t="s">
        <v>728</v>
      </c>
      <c r="D2145" s="143">
        <v>0.19699999999999998</v>
      </c>
      <c r="E2145" s="9"/>
      <c r="F2145" s="9"/>
      <c r="G2145" s="9"/>
      <c r="H2145" s="9"/>
      <c r="I2145" s="9"/>
    </row>
    <row r="2146" spans="1:9" s="8" customFormat="1" ht="12">
      <c r="A2146" s="108" t="s">
        <v>805</v>
      </c>
      <c r="B2146" s="66" t="s">
        <v>875</v>
      </c>
      <c r="C2146" s="68" t="s">
        <v>728</v>
      </c>
      <c r="D2146" s="143">
        <v>0.26200000000000001</v>
      </c>
      <c r="E2146" s="9"/>
      <c r="F2146" s="9"/>
      <c r="G2146" s="9"/>
      <c r="H2146" s="9"/>
      <c r="I2146" s="9"/>
    </row>
    <row r="2147" spans="1:9" s="8" customFormat="1" ht="12">
      <c r="A2147" s="138" t="s">
        <v>479</v>
      </c>
      <c r="B2147" s="66" t="s">
        <v>875</v>
      </c>
      <c r="C2147" s="68" t="s">
        <v>728</v>
      </c>
      <c r="D2147" s="91">
        <v>121</v>
      </c>
      <c r="E2147" s="9"/>
      <c r="F2147" s="9"/>
      <c r="G2147" s="9"/>
      <c r="H2147" s="9"/>
      <c r="I2147" s="9"/>
    </row>
    <row r="2148" spans="1:9" s="8" customFormat="1" ht="12">
      <c r="A2148" s="138"/>
      <c r="B2148" s="66" t="s">
        <v>875</v>
      </c>
      <c r="C2148" s="68" t="s">
        <v>728</v>
      </c>
      <c r="D2148" s="133"/>
      <c r="E2148" s="9"/>
      <c r="F2148" s="9"/>
      <c r="G2148" s="9"/>
      <c r="H2148" s="9"/>
      <c r="I2148" s="9"/>
    </row>
    <row r="2149" spans="1:9" s="8" customFormat="1" ht="12">
      <c r="A2149" s="45" t="s">
        <v>821</v>
      </c>
      <c r="B2149" s="66" t="s">
        <v>875</v>
      </c>
      <c r="C2149" s="68" t="s">
        <v>728</v>
      </c>
      <c r="D2149" s="133"/>
      <c r="E2149" s="9"/>
      <c r="F2149" s="9"/>
      <c r="G2149" s="9"/>
      <c r="H2149" s="9"/>
      <c r="I2149" s="9"/>
    </row>
    <row r="2150" spans="1:9" s="8" customFormat="1" ht="12">
      <c r="A2150" s="108" t="s">
        <v>804</v>
      </c>
      <c r="B2150" s="66" t="s">
        <v>875</v>
      </c>
      <c r="C2150" s="68" t="s">
        <v>728</v>
      </c>
      <c r="D2150" s="143">
        <v>6.6299999999999998E-2</v>
      </c>
      <c r="E2150" s="9"/>
      <c r="F2150" s="9"/>
      <c r="G2150" s="9"/>
      <c r="H2150" s="9"/>
      <c r="I2150" s="9"/>
    </row>
    <row r="2151" spans="1:9" s="8" customFormat="1" ht="12">
      <c r="A2151" s="108">
        <v>2</v>
      </c>
      <c r="B2151" s="66" t="s">
        <v>875</v>
      </c>
      <c r="C2151" s="68" t="s">
        <v>728</v>
      </c>
      <c r="D2151" s="143">
        <v>5.91E-2</v>
      </c>
      <c r="E2151" s="9"/>
      <c r="F2151" s="9"/>
      <c r="G2151" s="9"/>
      <c r="H2151" s="9"/>
      <c r="I2151" s="9"/>
    </row>
    <row r="2152" spans="1:9" s="8" customFormat="1" ht="12">
      <c r="A2152" s="108">
        <v>3</v>
      </c>
      <c r="B2152" s="66" t="s">
        <v>875</v>
      </c>
      <c r="C2152" s="68" t="s">
        <v>728</v>
      </c>
      <c r="D2152" s="143">
        <v>0.16800000000000001</v>
      </c>
      <c r="E2152" s="9"/>
      <c r="F2152" s="9"/>
      <c r="G2152" s="9"/>
      <c r="H2152" s="9"/>
      <c r="I2152" s="9"/>
    </row>
    <row r="2153" spans="1:9" s="8" customFormat="1" ht="12">
      <c r="A2153" s="108">
        <v>4</v>
      </c>
      <c r="B2153" s="66" t="s">
        <v>875</v>
      </c>
      <c r="C2153" s="68" t="s">
        <v>728</v>
      </c>
      <c r="D2153" s="143">
        <v>0.20300000000000001</v>
      </c>
      <c r="E2153" s="9"/>
      <c r="F2153" s="9"/>
      <c r="G2153" s="9"/>
      <c r="H2153" s="9"/>
      <c r="I2153" s="9"/>
    </row>
    <row r="2154" spans="1:9" s="8" customFormat="1" ht="12">
      <c r="A2154" s="108">
        <v>5</v>
      </c>
      <c r="B2154" s="66" t="s">
        <v>875</v>
      </c>
      <c r="C2154" s="68" t="s">
        <v>728</v>
      </c>
      <c r="D2154" s="143">
        <v>0.24</v>
      </c>
      <c r="E2154" s="9"/>
      <c r="F2154" s="9"/>
      <c r="G2154" s="9"/>
      <c r="H2154" s="9"/>
      <c r="I2154" s="9"/>
    </row>
    <row r="2155" spans="1:9" s="8" customFormat="1" ht="12">
      <c r="A2155" s="108" t="s">
        <v>805</v>
      </c>
      <c r="B2155" s="66" t="s">
        <v>875</v>
      </c>
      <c r="C2155" s="68" t="s">
        <v>728</v>
      </c>
      <c r="D2155" s="143">
        <v>0.26300000000000001</v>
      </c>
      <c r="E2155" s="9"/>
      <c r="F2155" s="9"/>
      <c r="G2155" s="9"/>
      <c r="H2155" s="9"/>
      <c r="I2155" s="9"/>
    </row>
    <row r="2156" spans="1:9" s="8" customFormat="1" ht="12">
      <c r="A2156" s="138" t="s">
        <v>479</v>
      </c>
      <c r="B2156" s="66" t="s">
        <v>875</v>
      </c>
      <c r="C2156" s="68" t="s">
        <v>728</v>
      </c>
      <c r="D2156" s="91">
        <v>110</v>
      </c>
      <c r="E2156" s="9"/>
      <c r="F2156" s="9"/>
      <c r="G2156" s="9"/>
      <c r="H2156" s="9"/>
      <c r="I2156" s="9"/>
    </row>
    <row r="2157" spans="1:9" s="8" customFormat="1" ht="12">
      <c r="A2157" s="138"/>
      <c r="B2157" s="66" t="s">
        <v>875</v>
      </c>
      <c r="C2157" s="68" t="s">
        <v>728</v>
      </c>
      <c r="D2157" s="133"/>
      <c r="E2157" s="9"/>
      <c r="F2157" s="9"/>
      <c r="G2157" s="9"/>
      <c r="H2157" s="9"/>
      <c r="I2157" s="9"/>
    </row>
    <row r="2158" spans="1:9" s="8" customFormat="1" ht="12">
      <c r="A2158" s="45" t="s">
        <v>822</v>
      </c>
      <c r="B2158" s="66" t="s">
        <v>875</v>
      </c>
      <c r="C2158" s="68" t="s">
        <v>728</v>
      </c>
      <c r="D2158" s="133"/>
      <c r="E2158" s="9"/>
      <c r="F2158" s="9"/>
      <c r="G2158" s="9"/>
      <c r="H2158" s="9"/>
      <c r="I2158" s="9"/>
    </row>
    <row r="2159" spans="1:9" s="8" customFormat="1" ht="12">
      <c r="A2159" s="108" t="s">
        <v>804</v>
      </c>
      <c r="B2159" s="66" t="s">
        <v>875</v>
      </c>
      <c r="C2159" s="68" t="s">
        <v>728</v>
      </c>
      <c r="D2159" s="143">
        <v>0.65400000000000003</v>
      </c>
      <c r="E2159" s="9"/>
      <c r="F2159" s="9"/>
      <c r="G2159" s="9"/>
      <c r="H2159" s="9"/>
      <c r="I2159" s="9"/>
    </row>
    <row r="2160" spans="1:9" s="8" customFormat="1" ht="12">
      <c r="A2160" s="108">
        <v>2</v>
      </c>
      <c r="B2160" s="66" t="s">
        <v>875</v>
      </c>
      <c r="C2160" s="68" t="s">
        <v>728</v>
      </c>
      <c r="D2160" s="143">
        <v>0.10300000000000001</v>
      </c>
      <c r="E2160" s="9"/>
      <c r="F2160" s="9"/>
      <c r="G2160" s="9"/>
      <c r="H2160" s="9"/>
      <c r="I2160" s="9"/>
    </row>
    <row r="2161" spans="1:9" s="8" customFormat="1" ht="12">
      <c r="A2161" s="108">
        <v>3</v>
      </c>
      <c r="B2161" s="66" t="s">
        <v>875</v>
      </c>
      <c r="C2161" s="68" t="s">
        <v>728</v>
      </c>
      <c r="D2161" s="143">
        <v>0.10199999999999999</v>
      </c>
      <c r="E2161" s="9"/>
      <c r="F2161" s="9"/>
      <c r="G2161" s="9"/>
      <c r="H2161" s="9"/>
      <c r="I2161" s="9"/>
    </row>
    <row r="2162" spans="1:9" s="8" customFormat="1" ht="12">
      <c r="A2162" s="108">
        <v>4</v>
      </c>
      <c r="B2162" s="66" t="s">
        <v>875</v>
      </c>
      <c r="C2162" s="68" t="s">
        <v>728</v>
      </c>
      <c r="D2162" s="143">
        <v>5.4100000000000002E-2</v>
      </c>
      <c r="E2162" s="9"/>
      <c r="F2162" s="9"/>
      <c r="G2162" s="9"/>
      <c r="H2162" s="9"/>
      <c r="I2162" s="9"/>
    </row>
    <row r="2163" spans="1:9" s="8" customFormat="1" ht="12">
      <c r="A2163" s="108">
        <v>5</v>
      </c>
      <c r="B2163" s="66" t="s">
        <v>875</v>
      </c>
      <c r="C2163" s="68" t="s">
        <v>728</v>
      </c>
      <c r="D2163" s="143">
        <v>4.5100000000000001E-2</v>
      </c>
      <c r="E2163" s="9"/>
      <c r="F2163" s="9"/>
      <c r="G2163" s="9"/>
      <c r="H2163" s="9"/>
      <c r="I2163" s="9"/>
    </row>
    <row r="2164" spans="1:9" s="8" customFormat="1" ht="12">
      <c r="A2164" s="108" t="s">
        <v>805</v>
      </c>
      <c r="B2164" s="66" t="s">
        <v>875</v>
      </c>
      <c r="C2164" s="68" t="s">
        <v>728</v>
      </c>
      <c r="D2164" s="143">
        <v>4.2300000000000004E-2</v>
      </c>
      <c r="E2164" s="9"/>
      <c r="F2164" s="9"/>
      <c r="G2164" s="9"/>
      <c r="H2164" s="9"/>
      <c r="I2164" s="9"/>
    </row>
    <row r="2165" spans="1:9" s="8" customFormat="1" ht="12">
      <c r="A2165" s="138" t="s">
        <v>479</v>
      </c>
      <c r="B2165" s="66" t="s">
        <v>875</v>
      </c>
      <c r="C2165" s="68" t="s">
        <v>728</v>
      </c>
      <c r="D2165" s="91">
        <v>101</v>
      </c>
      <c r="E2165" s="9"/>
      <c r="F2165" s="9"/>
      <c r="G2165" s="9"/>
      <c r="H2165" s="9"/>
      <c r="I2165" s="9"/>
    </row>
    <row r="2166" spans="1:9" s="8" customFormat="1" ht="12">
      <c r="A2166" s="138"/>
      <c r="B2166" s="66" t="s">
        <v>875</v>
      </c>
      <c r="C2166" s="68" t="s">
        <v>728</v>
      </c>
      <c r="D2166" s="133"/>
      <c r="E2166" s="9"/>
      <c r="F2166" s="9"/>
      <c r="G2166" s="9"/>
      <c r="H2166" s="9"/>
      <c r="I2166" s="9"/>
    </row>
    <row r="2167" spans="1:9" s="8" customFormat="1" ht="12">
      <c r="A2167" s="45" t="s">
        <v>823</v>
      </c>
      <c r="B2167" s="66" t="s">
        <v>875</v>
      </c>
      <c r="C2167" s="68" t="s">
        <v>728</v>
      </c>
      <c r="D2167" s="133"/>
      <c r="E2167" s="9"/>
      <c r="F2167" s="9"/>
      <c r="G2167" s="9"/>
      <c r="H2167" s="9"/>
      <c r="I2167" s="9"/>
    </row>
    <row r="2168" spans="1:9" s="8" customFormat="1" ht="12">
      <c r="A2168" s="108" t="s">
        <v>804</v>
      </c>
      <c r="B2168" s="66" t="s">
        <v>875</v>
      </c>
      <c r="C2168" s="68" t="s">
        <v>728</v>
      </c>
      <c r="D2168" s="143">
        <v>0.72699999999999998</v>
      </c>
      <c r="E2168" s="9"/>
      <c r="F2168" s="9"/>
      <c r="G2168" s="9"/>
      <c r="H2168" s="9"/>
      <c r="I2168" s="9"/>
    </row>
    <row r="2169" spans="1:9" s="8" customFormat="1" ht="12">
      <c r="A2169" s="108">
        <v>2</v>
      </c>
      <c r="B2169" s="66" t="s">
        <v>875</v>
      </c>
      <c r="C2169" s="68" t="s">
        <v>728</v>
      </c>
      <c r="D2169" s="143">
        <v>6.1799999999999994E-2</v>
      </c>
      <c r="E2169" s="9"/>
      <c r="F2169" s="9"/>
      <c r="G2169" s="9"/>
      <c r="H2169" s="9"/>
      <c r="I2169" s="9"/>
    </row>
    <row r="2170" spans="1:9" s="8" customFormat="1" ht="12">
      <c r="A2170" s="108">
        <v>3</v>
      </c>
      <c r="B2170" s="66" t="s">
        <v>875</v>
      </c>
      <c r="C2170" s="68" t="s">
        <v>728</v>
      </c>
      <c r="D2170" s="143">
        <v>0.10800000000000001</v>
      </c>
      <c r="E2170" s="9"/>
      <c r="F2170" s="9"/>
      <c r="G2170" s="9"/>
      <c r="H2170" s="9"/>
      <c r="I2170" s="9"/>
    </row>
    <row r="2171" spans="1:9" s="8" customFormat="1" ht="12">
      <c r="A2171" s="108">
        <v>4</v>
      </c>
      <c r="B2171" s="66" t="s">
        <v>875</v>
      </c>
      <c r="C2171" s="68" t="s">
        <v>728</v>
      </c>
      <c r="D2171" s="143">
        <v>4.0300000000000002E-2</v>
      </c>
      <c r="E2171" s="9"/>
      <c r="F2171" s="9"/>
      <c r="G2171" s="9"/>
      <c r="H2171" s="9"/>
      <c r="I2171" s="9"/>
    </row>
    <row r="2172" spans="1:9" s="8" customFormat="1" ht="12">
      <c r="A2172" s="108">
        <v>5</v>
      </c>
      <c r="B2172" s="66" t="s">
        <v>875</v>
      </c>
      <c r="C2172" s="68" t="s">
        <v>728</v>
      </c>
      <c r="D2172" s="143">
        <v>3.7000000000000005E-2</v>
      </c>
      <c r="E2172" s="9"/>
      <c r="F2172" s="9"/>
      <c r="G2172" s="9"/>
      <c r="H2172" s="9"/>
      <c r="I2172" s="9"/>
    </row>
    <row r="2173" spans="1:9" s="8" customFormat="1" ht="12">
      <c r="A2173" s="108" t="s">
        <v>805</v>
      </c>
      <c r="B2173" s="66" t="s">
        <v>875</v>
      </c>
      <c r="C2173" s="68" t="s">
        <v>728</v>
      </c>
      <c r="D2173" s="143">
        <v>2.52E-2</v>
      </c>
      <c r="E2173" s="9"/>
      <c r="F2173" s="9"/>
      <c r="G2173" s="9"/>
      <c r="H2173" s="9"/>
      <c r="I2173" s="9"/>
    </row>
    <row r="2174" spans="1:9" s="8" customFormat="1" ht="12">
      <c r="A2174" s="138" t="s">
        <v>479</v>
      </c>
      <c r="B2174" s="66" t="s">
        <v>875</v>
      </c>
      <c r="C2174" s="68" t="s">
        <v>728</v>
      </c>
      <c r="D2174" s="133">
        <v>100</v>
      </c>
      <c r="E2174" s="9"/>
      <c r="F2174" s="9"/>
      <c r="G2174" s="9"/>
      <c r="H2174" s="9"/>
      <c r="I2174" s="9"/>
    </row>
    <row r="2175" spans="1:9" s="8" customFormat="1" ht="12">
      <c r="A2175" s="138"/>
      <c r="B2175" s="66" t="s">
        <v>875</v>
      </c>
      <c r="C2175" s="68" t="s">
        <v>728</v>
      </c>
      <c r="D2175" s="133"/>
      <c r="E2175" s="9"/>
      <c r="F2175" s="9"/>
      <c r="G2175" s="9"/>
      <c r="H2175" s="9"/>
      <c r="I2175" s="9"/>
    </row>
    <row r="2176" spans="1:9" s="8" customFormat="1" ht="12">
      <c r="A2176" s="138"/>
      <c r="B2176" s="66" t="s">
        <v>875</v>
      </c>
      <c r="C2176" s="68" t="s">
        <v>728</v>
      </c>
      <c r="D2176" s="133"/>
      <c r="E2176" s="9"/>
      <c r="F2176" s="9"/>
      <c r="G2176" s="9"/>
      <c r="H2176" s="9"/>
      <c r="I2176" s="9"/>
    </row>
    <row r="2177" spans="1:9" s="8" customFormat="1" ht="12">
      <c r="A2177" s="136" t="s">
        <v>696</v>
      </c>
      <c r="B2177" s="66" t="s">
        <v>875</v>
      </c>
      <c r="C2177" s="68" t="s">
        <v>728</v>
      </c>
      <c r="D2177" s="131"/>
      <c r="E2177" s="9"/>
      <c r="F2177" s="9"/>
      <c r="G2177" s="9"/>
      <c r="H2177" s="9"/>
      <c r="I2177" s="9"/>
    </row>
    <row r="2178" spans="1:9" s="8" customFormat="1" ht="12">
      <c r="A2178" s="136"/>
      <c r="B2178" s="66" t="s">
        <v>875</v>
      </c>
      <c r="C2178" s="68" t="s">
        <v>728</v>
      </c>
      <c r="D2178" s="131"/>
      <c r="E2178" s="9"/>
      <c r="F2178" s="9"/>
      <c r="G2178" s="9"/>
      <c r="H2178" s="9"/>
      <c r="I2178" s="9"/>
    </row>
    <row r="2179" spans="1:9" s="8" customFormat="1" ht="12">
      <c r="A2179" s="45" t="s">
        <v>697</v>
      </c>
      <c r="B2179" s="66" t="s">
        <v>875</v>
      </c>
      <c r="C2179" s="68" t="s">
        <v>728</v>
      </c>
      <c r="D2179" s="143">
        <v>0.79799999999999993</v>
      </c>
      <c r="E2179" s="9"/>
      <c r="F2179" s="9"/>
      <c r="G2179" s="9"/>
      <c r="H2179" s="9"/>
      <c r="I2179" s="9"/>
    </row>
    <row r="2180" spans="1:9" s="8" customFormat="1" ht="12">
      <c r="A2180" s="138" t="s">
        <v>479</v>
      </c>
      <c r="B2180" s="66" t="s">
        <v>875</v>
      </c>
      <c r="C2180" s="68" t="s">
        <v>728</v>
      </c>
      <c r="D2180" s="91">
        <v>325</v>
      </c>
      <c r="E2180" s="9"/>
      <c r="F2180" s="9"/>
      <c r="G2180" s="9"/>
      <c r="H2180" s="9"/>
      <c r="I2180" s="9"/>
    </row>
    <row r="2181" spans="1:9" s="8" customFormat="1" ht="12">
      <c r="A2181" s="108"/>
      <c r="B2181" s="66" t="s">
        <v>875</v>
      </c>
      <c r="C2181" s="68" t="s">
        <v>728</v>
      </c>
      <c r="D2181" s="134"/>
      <c r="E2181" s="9"/>
      <c r="F2181" s="9"/>
      <c r="G2181" s="9"/>
      <c r="H2181" s="9"/>
      <c r="I2181" s="9"/>
    </row>
    <row r="2182" spans="1:9" s="8" customFormat="1" ht="12">
      <c r="A2182" s="45" t="s">
        <v>698</v>
      </c>
      <c r="B2182" s="66" t="s">
        <v>875</v>
      </c>
      <c r="C2182" s="68" t="s">
        <v>728</v>
      </c>
      <c r="D2182" s="133"/>
      <c r="E2182" s="9"/>
      <c r="F2182" s="9"/>
      <c r="G2182" s="9"/>
      <c r="H2182" s="9"/>
      <c r="I2182" s="9"/>
    </row>
    <row r="2183" spans="1:9" s="8" customFormat="1" ht="12">
      <c r="A2183" s="140" t="s">
        <v>699</v>
      </c>
      <c r="B2183" s="66" t="s">
        <v>875</v>
      </c>
      <c r="C2183" s="68" t="s">
        <v>728</v>
      </c>
      <c r="D2183" s="143">
        <v>0.42299999999999999</v>
      </c>
      <c r="E2183" s="9"/>
      <c r="F2183" s="9"/>
      <c r="G2183" s="9"/>
      <c r="H2183" s="9"/>
      <c r="I2183" s="9"/>
    </row>
    <row r="2184" spans="1:9" s="8" customFormat="1" ht="12">
      <c r="A2184" s="140" t="s">
        <v>722</v>
      </c>
      <c r="B2184" s="66" t="s">
        <v>875</v>
      </c>
      <c r="C2184" s="68" t="s">
        <v>728</v>
      </c>
      <c r="D2184" s="143">
        <v>0.20499999999999999</v>
      </c>
      <c r="E2184" s="9"/>
      <c r="F2184" s="9"/>
      <c r="G2184" s="9"/>
      <c r="H2184" s="9"/>
      <c r="I2184" s="9"/>
    </row>
    <row r="2185" spans="1:9" s="8" customFormat="1" ht="12">
      <c r="A2185" s="140" t="s">
        <v>723</v>
      </c>
      <c r="B2185" s="66" t="s">
        <v>875</v>
      </c>
      <c r="C2185" s="68" t="s">
        <v>728</v>
      </c>
      <c r="D2185" s="143">
        <v>0.23800000000000002</v>
      </c>
      <c r="E2185" s="9"/>
      <c r="F2185" s="9"/>
      <c r="G2185" s="9"/>
      <c r="H2185" s="9"/>
      <c r="I2185" s="9"/>
    </row>
    <row r="2186" spans="1:9" s="8" customFormat="1" ht="12">
      <c r="A2186" s="140" t="s">
        <v>724</v>
      </c>
      <c r="B2186" s="66" t="s">
        <v>875</v>
      </c>
      <c r="C2186" s="68" t="s">
        <v>728</v>
      </c>
      <c r="D2186" s="143">
        <v>7.3399999999999993E-2</v>
      </c>
      <c r="E2186" s="9"/>
      <c r="F2186" s="9"/>
      <c r="G2186" s="9"/>
      <c r="H2186" s="9"/>
      <c r="I2186" s="9"/>
    </row>
    <row r="2187" spans="1:9" s="8" customFormat="1" ht="12">
      <c r="A2187" s="140" t="s">
        <v>725</v>
      </c>
      <c r="B2187" s="66" t="s">
        <v>875</v>
      </c>
      <c r="C2187" s="68" t="s">
        <v>728</v>
      </c>
      <c r="D2187" s="143">
        <v>3.5799999999999998E-2</v>
      </c>
      <c r="E2187" s="9"/>
      <c r="F2187" s="9"/>
      <c r="G2187" s="9"/>
      <c r="H2187" s="9"/>
      <c r="I2187" s="9"/>
    </row>
    <row r="2188" spans="1:9" s="8" customFormat="1" ht="12">
      <c r="A2188" s="140" t="s">
        <v>726</v>
      </c>
      <c r="B2188" s="66" t="s">
        <v>875</v>
      </c>
      <c r="C2188" s="68" t="s">
        <v>728</v>
      </c>
      <c r="D2188" s="143">
        <v>1.78E-2</v>
      </c>
      <c r="E2188" s="9"/>
      <c r="F2188" s="9"/>
      <c r="G2188" s="9"/>
      <c r="H2188" s="9"/>
      <c r="I2188" s="9"/>
    </row>
    <row r="2189" spans="1:9" s="8" customFormat="1" ht="12">
      <c r="A2189" s="140" t="s">
        <v>700</v>
      </c>
      <c r="B2189" s="66" t="s">
        <v>875</v>
      </c>
      <c r="C2189" s="68" t="s">
        <v>728</v>
      </c>
      <c r="D2189" s="143">
        <v>4.4900000000000002E-2</v>
      </c>
      <c r="E2189" s="9"/>
      <c r="F2189" s="9"/>
      <c r="G2189" s="9"/>
      <c r="H2189" s="9"/>
      <c r="I2189" s="9"/>
    </row>
    <row r="2190" spans="1:9" s="8" customFormat="1" ht="12">
      <c r="A2190" s="140" t="s">
        <v>701</v>
      </c>
      <c r="B2190" s="66" t="s">
        <v>875</v>
      </c>
      <c r="C2190" s="68" t="s">
        <v>728</v>
      </c>
      <c r="D2190" s="143">
        <v>0.107</v>
      </c>
      <c r="E2190" s="9"/>
      <c r="F2190" s="9"/>
      <c r="G2190" s="9"/>
      <c r="H2190" s="9"/>
      <c r="I2190" s="9"/>
    </row>
    <row r="2191" spans="1:9" s="8" customFormat="1" ht="12">
      <c r="A2191" s="140" t="s">
        <v>702</v>
      </c>
      <c r="B2191" s="66" t="s">
        <v>875</v>
      </c>
      <c r="C2191" s="68" t="s">
        <v>728</v>
      </c>
      <c r="D2191" s="143">
        <v>4.8000000000000001E-2</v>
      </c>
      <c r="E2191" s="9"/>
      <c r="F2191" s="9"/>
      <c r="G2191" s="9"/>
      <c r="H2191" s="9"/>
      <c r="I2191" s="9"/>
    </row>
    <row r="2192" spans="1:9" s="8" customFormat="1" ht="12">
      <c r="A2192" s="138" t="s">
        <v>479</v>
      </c>
      <c r="B2192" s="66" t="s">
        <v>875</v>
      </c>
      <c r="C2192" s="68" t="s">
        <v>728</v>
      </c>
      <c r="D2192" s="91">
        <v>325</v>
      </c>
      <c r="E2192" s="9"/>
      <c r="F2192" s="9"/>
      <c r="G2192" s="9"/>
      <c r="H2192" s="9"/>
      <c r="I2192" s="9"/>
    </row>
    <row r="2193" spans="1:9" s="8" customFormat="1" ht="12">
      <c r="A2193" s="108"/>
      <c r="B2193" s="66" t="s">
        <v>875</v>
      </c>
      <c r="C2193" s="68" t="s">
        <v>728</v>
      </c>
      <c r="D2193" s="134"/>
      <c r="E2193" s="9"/>
      <c r="F2193" s="9"/>
      <c r="G2193" s="9"/>
      <c r="H2193" s="9"/>
      <c r="I2193" s="9"/>
    </row>
    <row r="2194" spans="1:9" s="8" customFormat="1" ht="12">
      <c r="A2194" s="136" t="s">
        <v>703</v>
      </c>
      <c r="B2194" s="66" t="s">
        <v>875</v>
      </c>
      <c r="C2194" s="68" t="s">
        <v>728</v>
      </c>
      <c r="D2194" s="131"/>
      <c r="E2194" s="9"/>
      <c r="F2194" s="9"/>
      <c r="G2194" s="9"/>
      <c r="H2194" s="9"/>
      <c r="I2194" s="9"/>
    </row>
    <row r="2195" spans="1:9" s="8" customFormat="1" ht="12">
      <c r="A2195" s="136"/>
      <c r="B2195" s="66" t="s">
        <v>875</v>
      </c>
      <c r="C2195" s="68" t="s">
        <v>728</v>
      </c>
      <c r="D2195" s="131"/>
      <c r="E2195" s="9"/>
      <c r="F2195" s="9"/>
      <c r="G2195" s="9"/>
      <c r="H2195" s="9"/>
      <c r="I2195" s="9"/>
    </row>
    <row r="2196" spans="1:9" s="8" customFormat="1" ht="12">
      <c r="A2196" s="45" t="s">
        <v>704</v>
      </c>
      <c r="B2196" s="66" t="s">
        <v>875</v>
      </c>
      <c r="C2196" s="68" t="s">
        <v>728</v>
      </c>
      <c r="D2196" s="143">
        <v>0.44500000000000001</v>
      </c>
      <c r="E2196" s="9"/>
      <c r="F2196" s="9"/>
      <c r="G2196" s="9"/>
      <c r="H2196" s="9"/>
      <c r="I2196" s="9"/>
    </row>
    <row r="2197" spans="1:9" s="8" customFormat="1" ht="12">
      <c r="A2197" s="138" t="s">
        <v>479</v>
      </c>
      <c r="B2197" s="66" t="s">
        <v>875</v>
      </c>
      <c r="C2197" s="68" t="s">
        <v>728</v>
      </c>
      <c r="D2197" s="91">
        <v>325</v>
      </c>
      <c r="E2197" s="9"/>
      <c r="F2197" s="9"/>
      <c r="G2197" s="9"/>
      <c r="H2197" s="9"/>
      <c r="I2197" s="9"/>
    </row>
    <row r="2198" spans="1:9" s="8" customFormat="1" ht="12">
      <c r="A2198" s="108"/>
      <c r="B2198" s="66" t="s">
        <v>875</v>
      </c>
      <c r="C2198" s="68" t="s">
        <v>728</v>
      </c>
      <c r="D2198" s="134"/>
      <c r="E2198" s="9"/>
      <c r="F2198" s="9"/>
      <c r="G2198" s="9"/>
      <c r="H2198" s="9"/>
      <c r="I2198" s="9"/>
    </row>
    <row r="2199" spans="1:9" s="8" customFormat="1" ht="12">
      <c r="A2199" s="45" t="s">
        <v>705</v>
      </c>
      <c r="B2199" s="66" t="s">
        <v>875</v>
      </c>
      <c r="C2199" s="68" t="s">
        <v>728</v>
      </c>
      <c r="D2199" s="133"/>
      <c r="E2199" s="9"/>
      <c r="F2199" s="9"/>
      <c r="G2199" s="9"/>
      <c r="H2199" s="9"/>
      <c r="I2199" s="9"/>
    </row>
    <row r="2200" spans="1:9" s="8" customFormat="1" ht="12">
      <c r="A2200" s="140" t="s">
        <v>706</v>
      </c>
      <c r="B2200" s="66" t="s">
        <v>875</v>
      </c>
      <c r="C2200" s="68" t="s">
        <v>728</v>
      </c>
      <c r="D2200" s="143">
        <v>0.29100000000000004</v>
      </c>
      <c r="E2200" s="9"/>
      <c r="F2200" s="9"/>
      <c r="G2200" s="9"/>
      <c r="H2200" s="9"/>
      <c r="I2200" s="9"/>
    </row>
    <row r="2201" spans="1:9" s="8" customFormat="1" ht="12">
      <c r="A2201" s="140" t="s">
        <v>707</v>
      </c>
      <c r="B2201" s="66" t="s">
        <v>875</v>
      </c>
      <c r="C2201" s="68" t="s">
        <v>728</v>
      </c>
      <c r="D2201" s="143">
        <v>1.8000000000000002E-2</v>
      </c>
      <c r="E2201" s="9"/>
      <c r="F2201" s="9"/>
      <c r="G2201" s="9"/>
      <c r="H2201" s="9"/>
      <c r="I2201" s="9"/>
    </row>
    <row r="2202" spans="1:9" s="8" customFormat="1" ht="12">
      <c r="A2202" s="140" t="s">
        <v>708</v>
      </c>
      <c r="B2202" s="66" t="s">
        <v>875</v>
      </c>
      <c r="C2202" s="68" t="s">
        <v>728</v>
      </c>
      <c r="D2202" s="143">
        <v>1.7600000000000001E-2</v>
      </c>
      <c r="E2202" s="9"/>
      <c r="F2202" s="9"/>
      <c r="G2202" s="9"/>
      <c r="H2202" s="9"/>
      <c r="I2202" s="9"/>
    </row>
    <row r="2203" spans="1:9" s="8" customFormat="1" ht="12">
      <c r="A2203" s="140" t="s">
        <v>709</v>
      </c>
      <c r="B2203" s="66" t="s">
        <v>875</v>
      </c>
      <c r="C2203" s="68" t="s">
        <v>728</v>
      </c>
      <c r="D2203" s="143">
        <v>5.0400000000000002E-3</v>
      </c>
      <c r="E2203" s="9"/>
      <c r="F2203" s="9"/>
      <c r="G2203" s="9"/>
      <c r="H2203" s="9"/>
      <c r="I2203" s="9"/>
    </row>
    <row r="2204" spans="1:9" s="8" customFormat="1" ht="12">
      <c r="A2204" s="140" t="s">
        <v>710</v>
      </c>
      <c r="B2204" s="66" t="s">
        <v>875</v>
      </c>
      <c r="C2204" s="68" t="s">
        <v>728</v>
      </c>
      <c r="D2204" s="143">
        <v>7.6399999999999996E-2</v>
      </c>
      <c r="E2204" s="9"/>
      <c r="F2204" s="9"/>
      <c r="G2204" s="9"/>
      <c r="H2204" s="9"/>
      <c r="I2204" s="9"/>
    </row>
    <row r="2205" spans="1:9" s="8" customFormat="1" ht="12">
      <c r="A2205" s="140" t="s">
        <v>711</v>
      </c>
      <c r="B2205" s="66" t="s">
        <v>875</v>
      </c>
      <c r="C2205" s="68" t="s">
        <v>728</v>
      </c>
      <c r="D2205" s="143">
        <v>0</v>
      </c>
      <c r="E2205" s="9"/>
      <c r="F2205" s="9"/>
      <c r="G2205" s="9"/>
      <c r="H2205" s="9"/>
      <c r="I2205" s="9"/>
    </row>
    <row r="2206" spans="1:9" s="8" customFormat="1" ht="12">
      <c r="A2206" s="140" t="s">
        <v>712</v>
      </c>
      <c r="B2206" s="66" t="s">
        <v>875</v>
      </c>
      <c r="C2206" s="68" t="s">
        <v>728</v>
      </c>
      <c r="D2206" s="143">
        <v>4.1799999999999997E-2</v>
      </c>
      <c r="E2206" s="9"/>
      <c r="F2206" s="9"/>
      <c r="G2206" s="9"/>
      <c r="H2206" s="9"/>
      <c r="I2206" s="9"/>
    </row>
    <row r="2207" spans="1:9" s="8" customFormat="1" ht="12">
      <c r="A2207" s="140" t="s">
        <v>285</v>
      </c>
      <c r="B2207" s="66" t="s">
        <v>875</v>
      </c>
      <c r="C2207" s="68" t="s">
        <v>728</v>
      </c>
      <c r="D2207" s="143">
        <v>0.107</v>
      </c>
      <c r="E2207" s="9"/>
      <c r="F2207" s="9"/>
      <c r="G2207" s="9"/>
      <c r="H2207" s="9"/>
      <c r="I2207" s="9"/>
    </row>
    <row r="2208" spans="1:9" s="8" customFormat="1" ht="12">
      <c r="A2208" s="138" t="s">
        <v>479</v>
      </c>
      <c r="B2208" s="66" t="s">
        <v>875</v>
      </c>
      <c r="C2208" s="68" t="s">
        <v>728</v>
      </c>
      <c r="D2208" s="91">
        <v>325</v>
      </c>
      <c r="E2208" s="9"/>
      <c r="F2208" s="9"/>
      <c r="G2208" s="9"/>
      <c r="H2208" s="9"/>
      <c r="I2208" s="9"/>
    </row>
    <row r="2209" spans="1:9" s="8" customFormat="1" ht="12">
      <c r="A2209" s="108"/>
      <c r="B2209" s="66" t="s">
        <v>875</v>
      </c>
      <c r="C2209" s="68" t="s">
        <v>728</v>
      </c>
      <c r="D2209" s="134"/>
      <c r="E2209" s="9"/>
      <c r="F2209" s="9"/>
      <c r="G2209" s="9"/>
      <c r="H2209" s="9"/>
      <c r="I2209" s="9"/>
    </row>
    <row r="2210" spans="1:9" s="8" customFormat="1" ht="12">
      <c r="A2210" s="108"/>
      <c r="B2210" s="66" t="s">
        <v>875</v>
      </c>
      <c r="C2210" s="68" t="s">
        <v>728</v>
      </c>
      <c r="D2210" s="134"/>
      <c r="E2210" s="9"/>
      <c r="F2210" s="9"/>
      <c r="G2210" s="9"/>
      <c r="H2210" s="9"/>
      <c r="I2210" s="9"/>
    </row>
    <row r="2211" spans="1:9" s="8" customFormat="1" ht="12">
      <c r="A2211" s="136" t="s">
        <v>713</v>
      </c>
      <c r="B2211" s="66" t="s">
        <v>875</v>
      </c>
      <c r="C2211" s="68" t="s">
        <v>728</v>
      </c>
      <c r="D2211" s="131"/>
      <c r="E2211" s="9"/>
      <c r="F2211" s="9"/>
      <c r="G2211" s="9"/>
      <c r="H2211" s="9"/>
      <c r="I2211" s="9"/>
    </row>
    <row r="2212" spans="1:9" s="8" customFormat="1" ht="12">
      <c r="A2212" s="136"/>
      <c r="B2212" s="66" t="s">
        <v>875</v>
      </c>
      <c r="C2212" s="68" t="s">
        <v>728</v>
      </c>
      <c r="D2212" s="131"/>
      <c r="E2212" s="9"/>
      <c r="F2212" s="9"/>
      <c r="G2212" s="9"/>
      <c r="H2212" s="9"/>
      <c r="I2212" s="9"/>
    </row>
    <row r="2213" spans="1:9" s="8" customFormat="1" ht="12">
      <c r="A2213" s="45" t="s">
        <v>714</v>
      </c>
      <c r="B2213" s="66" t="s">
        <v>875</v>
      </c>
      <c r="C2213" s="68" t="s">
        <v>728</v>
      </c>
      <c r="D2213" s="143">
        <v>0.88200000000000001</v>
      </c>
      <c r="E2213" s="9"/>
      <c r="F2213" s="9"/>
      <c r="G2213" s="9"/>
      <c r="H2213" s="9"/>
      <c r="I2213" s="9"/>
    </row>
    <row r="2214" spans="1:9" s="8" customFormat="1" ht="12">
      <c r="A2214" s="138" t="s">
        <v>479</v>
      </c>
      <c r="B2214" s="66" t="s">
        <v>875</v>
      </c>
      <c r="C2214" s="68" t="s">
        <v>728</v>
      </c>
      <c r="D2214" s="91">
        <v>325</v>
      </c>
      <c r="E2214" s="9"/>
      <c r="F2214" s="9"/>
      <c r="G2214" s="9"/>
      <c r="H2214" s="9"/>
      <c r="I2214" s="9"/>
    </row>
    <row r="2215" spans="1:9" s="8" customFormat="1" ht="12">
      <c r="A2215" s="117"/>
      <c r="B2215" s="76"/>
      <c r="C2215" s="123"/>
      <c r="D2215" s="74"/>
      <c r="E2215" s="74"/>
      <c r="G2215" s="9"/>
      <c r="H2215" s="9"/>
      <c r="I2215" s="9"/>
    </row>
    <row r="2216" spans="1:9" s="8" customFormat="1" ht="12">
      <c r="A2216" s="117"/>
      <c r="B2216" s="76"/>
      <c r="C2216" s="123"/>
      <c r="D2216" s="74"/>
      <c r="E2216" s="74"/>
      <c r="G2216" s="9"/>
      <c r="H2216" s="9"/>
      <c r="I2216" s="9"/>
    </row>
    <row r="2217" spans="1:9" s="8" customFormat="1" ht="12">
      <c r="A2217" s="117"/>
      <c r="B2217" s="76"/>
      <c r="C2217" s="123"/>
      <c r="D2217" s="74"/>
      <c r="E2217" s="74"/>
      <c r="G2217" s="9"/>
      <c r="H2217" s="9"/>
      <c r="I2217" s="9"/>
    </row>
    <row r="2218" spans="1:9" s="8" customFormat="1" ht="12">
      <c r="A2218" s="36" t="s">
        <v>967</v>
      </c>
      <c r="B2218" s="76"/>
      <c r="C2218" s="59"/>
      <c r="D2218" s="130" t="s">
        <v>967</v>
      </c>
      <c r="E2218" s="9"/>
      <c r="F2218" s="9"/>
      <c r="G2218" s="9"/>
      <c r="H2218" s="9"/>
      <c r="I2218" s="9"/>
    </row>
    <row r="2219" spans="1:9" s="8" customFormat="1" ht="12">
      <c r="A2219" s="108"/>
      <c r="B2219" s="76"/>
      <c r="C2219" s="59"/>
      <c r="D2219" s="9"/>
      <c r="E2219" s="9"/>
      <c r="F2219" s="9"/>
      <c r="G2219" s="9"/>
      <c r="H2219" s="9"/>
      <c r="I2219" s="9"/>
    </row>
    <row r="2220" spans="1:9" s="8" customFormat="1" ht="12">
      <c r="A2220" s="108"/>
      <c r="B2220" s="76"/>
      <c r="C2220" s="59"/>
      <c r="D2220" s="9"/>
      <c r="E2220" s="9"/>
      <c r="F2220" s="9"/>
      <c r="G2220" s="9"/>
      <c r="H2220" s="9"/>
      <c r="I2220" s="9"/>
    </row>
    <row r="2221" spans="1:9" s="8" customFormat="1" ht="12">
      <c r="A2221" s="136" t="s">
        <v>477</v>
      </c>
      <c r="B2221" s="66" t="s">
        <v>905</v>
      </c>
      <c r="C2221" s="68" t="s">
        <v>728</v>
      </c>
      <c r="D2221" s="131"/>
      <c r="E2221" s="9"/>
      <c r="F2221" s="9"/>
      <c r="G2221" s="9"/>
      <c r="H2221" s="9"/>
      <c r="I2221" s="9"/>
    </row>
    <row r="2222" spans="1:9" s="8" customFormat="1" ht="12">
      <c r="A2222" s="137"/>
      <c r="B2222" s="66" t="s">
        <v>905</v>
      </c>
      <c r="C2222" s="68" t="s">
        <v>728</v>
      </c>
      <c r="D2222" s="9"/>
      <c r="E2222" s="9"/>
      <c r="F2222" s="9"/>
      <c r="G2222" s="9"/>
      <c r="H2222" s="9"/>
      <c r="I2222" s="9"/>
    </row>
    <row r="2223" spans="1:9" s="8" customFormat="1" ht="12">
      <c r="A2223" s="45" t="s">
        <v>478</v>
      </c>
      <c r="B2223" s="66" t="s">
        <v>905</v>
      </c>
      <c r="C2223" s="68" t="s">
        <v>728</v>
      </c>
      <c r="D2223" s="9"/>
      <c r="E2223" s="9"/>
      <c r="F2223" s="9"/>
      <c r="G2223" s="9"/>
      <c r="H2223" s="9"/>
      <c r="I2223" s="9"/>
    </row>
    <row r="2224" spans="1:9" s="8" customFormat="1" ht="12">
      <c r="A2224" s="108" t="s">
        <v>227</v>
      </c>
      <c r="B2224" s="66" t="s">
        <v>905</v>
      </c>
      <c r="C2224" s="68" t="s">
        <v>728</v>
      </c>
      <c r="D2224" s="143">
        <v>0.34600000000000003</v>
      </c>
      <c r="E2224" s="9"/>
      <c r="F2224" s="9"/>
      <c r="G2224" s="9"/>
      <c r="H2224" s="9"/>
      <c r="I2224" s="9"/>
    </row>
    <row r="2225" spans="1:9" s="8" customFormat="1" ht="12">
      <c r="A2225" s="108" t="s">
        <v>228</v>
      </c>
      <c r="B2225" s="66" t="s">
        <v>905</v>
      </c>
      <c r="C2225" s="68" t="s">
        <v>728</v>
      </c>
      <c r="D2225" s="143">
        <v>0.65400000000000003</v>
      </c>
      <c r="E2225" s="9"/>
      <c r="F2225" s="9"/>
      <c r="G2225" s="9"/>
      <c r="H2225" s="9"/>
      <c r="I2225" s="9"/>
    </row>
    <row r="2226" spans="1:9" s="8" customFormat="1" ht="12">
      <c r="A2226" s="138" t="s">
        <v>479</v>
      </c>
      <c r="B2226" s="66" t="s">
        <v>905</v>
      </c>
      <c r="C2226" s="68" t="s">
        <v>728</v>
      </c>
      <c r="D2226" s="91">
        <v>1186</v>
      </c>
      <c r="E2226" s="9"/>
      <c r="F2226" s="9"/>
      <c r="G2226" s="9"/>
      <c r="H2226" s="9"/>
      <c r="I2226" s="9"/>
    </row>
    <row r="2227" spans="1:9" s="8" customFormat="1" ht="12">
      <c r="A2227" s="138"/>
      <c r="B2227" s="66" t="s">
        <v>905</v>
      </c>
      <c r="C2227" s="68" t="s">
        <v>728</v>
      </c>
      <c r="D2227" s="133"/>
      <c r="E2227" s="9"/>
      <c r="F2227" s="9"/>
      <c r="G2227" s="9"/>
      <c r="H2227" s="9"/>
      <c r="I2227" s="9"/>
    </row>
    <row r="2228" spans="1:9" s="8" customFormat="1" ht="12">
      <c r="A2228" s="45" t="s">
        <v>480</v>
      </c>
      <c r="B2228" s="66" t="s">
        <v>905</v>
      </c>
      <c r="C2228" s="68" t="s">
        <v>728</v>
      </c>
      <c r="D2228" s="134"/>
      <c r="E2228" s="9"/>
      <c r="F2228" s="9"/>
      <c r="G2228" s="9"/>
      <c r="H2228" s="9"/>
      <c r="I2228" s="9"/>
    </row>
    <row r="2229" spans="1:9" s="8" customFormat="1" ht="12">
      <c r="A2229" s="108" t="s">
        <v>481</v>
      </c>
      <c r="B2229" s="66" t="s">
        <v>905</v>
      </c>
      <c r="C2229" s="68" t="s">
        <v>728</v>
      </c>
      <c r="D2229" s="143">
        <v>0.185</v>
      </c>
      <c r="E2229" s="9"/>
      <c r="F2229" s="9"/>
      <c r="G2229" s="9"/>
      <c r="H2229" s="9"/>
      <c r="I2229" s="9"/>
    </row>
    <row r="2230" spans="1:9" s="8" customFormat="1" ht="12">
      <c r="A2230" s="108" t="s">
        <v>482</v>
      </c>
      <c r="B2230" s="66" t="s">
        <v>905</v>
      </c>
      <c r="C2230" s="68" t="s">
        <v>728</v>
      </c>
      <c r="D2230" s="143">
        <v>0.17100000000000001</v>
      </c>
      <c r="E2230" s="9"/>
      <c r="F2230" s="9"/>
      <c r="G2230" s="9"/>
      <c r="H2230" s="9"/>
      <c r="I2230" s="9"/>
    </row>
    <row r="2231" spans="1:9" s="8" customFormat="1" ht="12">
      <c r="A2231" s="108" t="s">
        <v>483</v>
      </c>
      <c r="B2231" s="66" t="s">
        <v>905</v>
      </c>
      <c r="C2231" s="68" t="s">
        <v>728</v>
      </c>
      <c r="D2231" s="143">
        <v>0.17499999999999999</v>
      </c>
      <c r="E2231" s="9"/>
      <c r="F2231" s="9"/>
      <c r="G2231" s="9"/>
      <c r="H2231" s="9"/>
      <c r="I2231" s="9"/>
    </row>
    <row r="2232" spans="1:9" s="8" customFormat="1" ht="12">
      <c r="A2232" s="108" t="s">
        <v>484</v>
      </c>
      <c r="B2232" s="66" t="s">
        <v>905</v>
      </c>
      <c r="C2232" s="68" t="s">
        <v>728</v>
      </c>
      <c r="D2232" s="143">
        <v>0.20800000000000002</v>
      </c>
      <c r="E2232" s="9"/>
      <c r="F2232" s="9"/>
      <c r="G2232" s="9"/>
      <c r="H2232" s="9"/>
      <c r="I2232" s="9"/>
    </row>
    <row r="2233" spans="1:9" s="8" customFormat="1" ht="12">
      <c r="A2233" s="108" t="s">
        <v>485</v>
      </c>
      <c r="B2233" s="66" t="s">
        <v>905</v>
      </c>
      <c r="C2233" s="68" t="s">
        <v>728</v>
      </c>
      <c r="D2233" s="143">
        <v>0.157</v>
      </c>
      <c r="E2233" s="9"/>
      <c r="F2233" s="9"/>
      <c r="G2233" s="9"/>
      <c r="H2233" s="9"/>
      <c r="I2233" s="9"/>
    </row>
    <row r="2234" spans="1:9" s="8" customFormat="1" ht="12">
      <c r="A2234" s="108" t="s">
        <v>242</v>
      </c>
      <c r="B2234" s="66" t="s">
        <v>905</v>
      </c>
      <c r="C2234" s="68" t="s">
        <v>728</v>
      </c>
      <c r="D2234" s="143">
        <v>0.10400000000000001</v>
      </c>
      <c r="E2234" s="9"/>
      <c r="F2234" s="9"/>
      <c r="G2234" s="9"/>
      <c r="H2234" s="9"/>
      <c r="I2234" s="9"/>
    </row>
    <row r="2235" spans="1:9" s="8" customFormat="1" ht="12">
      <c r="A2235" s="138" t="s">
        <v>479</v>
      </c>
      <c r="B2235" s="66" t="s">
        <v>905</v>
      </c>
      <c r="C2235" s="68" t="s">
        <v>728</v>
      </c>
      <c r="D2235" s="91">
        <v>1186</v>
      </c>
      <c r="E2235" s="9"/>
      <c r="F2235" s="9"/>
      <c r="G2235" s="9"/>
      <c r="H2235" s="9"/>
      <c r="I2235" s="9"/>
    </row>
    <row r="2236" spans="1:9" s="8" customFormat="1" ht="12">
      <c r="A2236" s="138"/>
      <c r="B2236" s="66" t="s">
        <v>905</v>
      </c>
      <c r="C2236" s="68" t="s">
        <v>728</v>
      </c>
      <c r="D2236" s="133"/>
      <c r="E2236" s="9"/>
      <c r="F2236" s="9"/>
      <c r="G2236" s="9"/>
      <c r="H2236" s="9"/>
      <c r="I2236" s="9"/>
    </row>
    <row r="2237" spans="1:9" s="8" customFormat="1" ht="12">
      <c r="A2237" s="138"/>
      <c r="B2237" s="66" t="s">
        <v>905</v>
      </c>
      <c r="C2237" s="68" t="s">
        <v>728</v>
      </c>
      <c r="D2237" s="147" t="s">
        <v>480</v>
      </c>
      <c r="E2237" s="147"/>
      <c r="F2237" s="147"/>
      <c r="G2237" s="147"/>
      <c r="H2237" s="147"/>
      <c r="I2237" s="147"/>
    </row>
    <row r="2238" spans="1:9" s="8" customFormat="1" ht="12">
      <c r="A2238" s="45" t="s">
        <v>478</v>
      </c>
      <c r="B2238" s="66" t="s">
        <v>905</v>
      </c>
      <c r="C2238" s="68" t="s">
        <v>728</v>
      </c>
      <c r="D2238" s="97" t="s">
        <v>481</v>
      </c>
      <c r="E2238" s="97" t="s">
        <v>482</v>
      </c>
      <c r="F2238" s="97" t="s">
        <v>483</v>
      </c>
      <c r="G2238" s="97" t="s">
        <v>484</v>
      </c>
      <c r="H2238" s="97" t="s">
        <v>485</v>
      </c>
      <c r="I2238" s="97" t="s">
        <v>242</v>
      </c>
    </row>
    <row r="2239" spans="1:9" s="8" customFormat="1" ht="12">
      <c r="A2239" s="108" t="s">
        <v>227</v>
      </c>
      <c r="B2239" s="66" t="s">
        <v>905</v>
      </c>
      <c r="C2239" s="68" t="s">
        <v>728</v>
      </c>
      <c r="D2239" s="143">
        <v>0.374</v>
      </c>
      <c r="E2239" s="143">
        <v>0.41399999999999998</v>
      </c>
      <c r="F2239" s="143">
        <v>0.35899999999999999</v>
      </c>
      <c r="G2239" s="143">
        <v>0.30199999999999999</v>
      </c>
      <c r="H2239" s="143">
        <v>0.35399999999999998</v>
      </c>
      <c r="I2239" s="143">
        <v>0.24199999999999999</v>
      </c>
    </row>
    <row r="2240" spans="1:9" s="8" customFormat="1" ht="12">
      <c r="A2240" s="108" t="s">
        <v>228</v>
      </c>
      <c r="B2240" s="66" t="s">
        <v>905</v>
      </c>
      <c r="C2240" s="68" t="s">
        <v>728</v>
      </c>
      <c r="D2240" s="143">
        <v>0.626</v>
      </c>
      <c r="E2240" s="143">
        <v>0.58599999999999997</v>
      </c>
      <c r="F2240" s="143">
        <v>0.6409999999999999</v>
      </c>
      <c r="G2240" s="143">
        <v>0.69799999999999995</v>
      </c>
      <c r="H2240" s="143">
        <v>0.64599999999999991</v>
      </c>
      <c r="I2240" s="143">
        <v>0.75800000000000001</v>
      </c>
    </row>
    <row r="2241" spans="1:9" s="8" customFormat="1" ht="12">
      <c r="A2241" s="138" t="s">
        <v>479</v>
      </c>
      <c r="B2241" s="66" t="s">
        <v>905</v>
      </c>
      <c r="C2241" s="68" t="s">
        <v>728</v>
      </c>
      <c r="D2241" s="91">
        <v>228</v>
      </c>
      <c r="E2241" s="91">
        <v>214</v>
      </c>
      <c r="F2241" s="91">
        <v>249</v>
      </c>
      <c r="G2241" s="91">
        <v>218</v>
      </c>
      <c r="H2241" s="91">
        <v>166</v>
      </c>
      <c r="I2241" s="91">
        <v>111</v>
      </c>
    </row>
    <row r="2242" spans="1:9" s="8" customFormat="1" ht="12">
      <c r="A2242" s="138"/>
      <c r="B2242" s="66" t="s">
        <v>905</v>
      </c>
      <c r="C2242" s="68" t="s">
        <v>728</v>
      </c>
      <c r="D2242" s="133"/>
      <c r="E2242" s="9"/>
      <c r="F2242" s="9"/>
      <c r="G2242" s="9"/>
      <c r="H2242" s="9"/>
      <c r="I2242" s="9"/>
    </row>
    <row r="2243" spans="1:9" s="8" customFormat="1" ht="12">
      <c r="A2243" s="45" t="s">
        <v>486</v>
      </c>
      <c r="B2243" s="66" t="s">
        <v>905</v>
      </c>
      <c r="C2243" s="68" t="s">
        <v>728</v>
      </c>
      <c r="D2243" s="134"/>
      <c r="E2243" s="9"/>
      <c r="F2243" s="9"/>
      <c r="G2243" s="9"/>
      <c r="H2243" s="9"/>
      <c r="I2243" s="9"/>
    </row>
    <row r="2244" spans="1:9" s="8" customFormat="1" ht="12">
      <c r="A2244" s="108" t="s">
        <v>487</v>
      </c>
      <c r="B2244" s="66" t="s">
        <v>905</v>
      </c>
      <c r="C2244" s="68" t="s">
        <v>728</v>
      </c>
      <c r="D2244" s="143">
        <v>0.95299999999999996</v>
      </c>
      <c r="E2244" s="9"/>
      <c r="F2244" s="9"/>
      <c r="G2244" s="9"/>
      <c r="H2244" s="9"/>
      <c r="I2244" s="9"/>
    </row>
    <row r="2245" spans="1:9" s="8" customFormat="1" ht="12">
      <c r="A2245" s="108" t="s">
        <v>488</v>
      </c>
      <c r="B2245" s="66" t="s">
        <v>905</v>
      </c>
      <c r="C2245" s="68" t="s">
        <v>728</v>
      </c>
      <c r="D2245" s="143">
        <v>4.6900000000000004E-2</v>
      </c>
      <c r="E2245" s="9"/>
      <c r="F2245" s="9"/>
      <c r="G2245" s="9"/>
      <c r="H2245" s="9"/>
      <c r="I2245" s="9"/>
    </row>
    <row r="2246" spans="1:9" s="8" customFormat="1" ht="12">
      <c r="A2246" s="138" t="s">
        <v>479</v>
      </c>
      <c r="B2246" s="66" t="s">
        <v>905</v>
      </c>
      <c r="C2246" s="68" t="s">
        <v>728</v>
      </c>
      <c r="D2246" s="91">
        <v>1186</v>
      </c>
      <c r="E2246" s="9"/>
      <c r="F2246" s="9"/>
      <c r="G2246" s="9"/>
      <c r="H2246" s="9"/>
      <c r="I2246" s="9"/>
    </row>
    <row r="2247" spans="1:9" s="8" customFormat="1" ht="12">
      <c r="A2247" s="138"/>
      <c r="B2247" s="66" t="s">
        <v>905</v>
      </c>
      <c r="C2247" s="68" t="s">
        <v>728</v>
      </c>
      <c r="D2247" s="133"/>
      <c r="E2247" s="9"/>
      <c r="F2247" s="9"/>
      <c r="G2247" s="9"/>
      <c r="H2247" s="9"/>
      <c r="I2247" s="9"/>
    </row>
    <row r="2248" spans="1:9" s="8" customFormat="1" ht="12">
      <c r="A2248" s="138"/>
      <c r="B2248" s="66" t="s">
        <v>905</v>
      </c>
      <c r="C2248" s="68" t="s">
        <v>728</v>
      </c>
      <c r="D2248" s="147" t="s">
        <v>480</v>
      </c>
      <c r="E2248" s="147"/>
      <c r="F2248" s="147"/>
      <c r="G2248" s="147"/>
      <c r="H2248" s="147"/>
      <c r="I2248" s="147"/>
    </row>
    <row r="2249" spans="1:9" s="8" customFormat="1" ht="12">
      <c r="A2249" s="45" t="s">
        <v>486</v>
      </c>
      <c r="B2249" s="66" t="s">
        <v>905</v>
      </c>
      <c r="C2249" s="68" t="s">
        <v>728</v>
      </c>
      <c r="D2249" s="97" t="s">
        <v>481</v>
      </c>
      <c r="E2249" s="97" t="s">
        <v>482</v>
      </c>
      <c r="F2249" s="97" t="s">
        <v>483</v>
      </c>
      <c r="G2249" s="97" t="s">
        <v>484</v>
      </c>
      <c r="H2249" s="97" t="s">
        <v>485</v>
      </c>
      <c r="I2249" s="97" t="s">
        <v>242</v>
      </c>
    </row>
    <row r="2250" spans="1:9" s="8" customFormat="1" ht="12">
      <c r="A2250" s="108" t="s">
        <v>487</v>
      </c>
      <c r="B2250" s="66" t="s">
        <v>905</v>
      </c>
      <c r="C2250" s="68" t="s">
        <v>728</v>
      </c>
      <c r="D2250" s="143">
        <v>0.95299999999999996</v>
      </c>
      <c r="E2250" s="143">
        <v>0.95499999999999996</v>
      </c>
      <c r="F2250" s="143">
        <v>0.94700000000000006</v>
      </c>
      <c r="G2250" s="143">
        <v>0.93099999999999994</v>
      </c>
      <c r="H2250" s="143">
        <v>0.97499999999999998</v>
      </c>
      <c r="I2250" s="143">
        <v>0.97199999999999998</v>
      </c>
    </row>
    <row r="2251" spans="1:9" s="8" customFormat="1" ht="12">
      <c r="A2251" s="108" t="s">
        <v>488</v>
      </c>
      <c r="B2251" s="66" t="s">
        <v>905</v>
      </c>
      <c r="C2251" s="68" t="s">
        <v>728</v>
      </c>
      <c r="D2251" s="143">
        <v>4.7400000000000005E-2</v>
      </c>
      <c r="E2251" s="143">
        <v>4.4999999999999998E-2</v>
      </c>
      <c r="F2251" s="143">
        <v>5.2999999999999999E-2</v>
      </c>
      <c r="G2251" s="143">
        <v>6.88E-2</v>
      </c>
      <c r="H2251" s="143">
        <v>2.5399999999999999E-2</v>
      </c>
      <c r="I2251" s="143">
        <v>2.8199999999999999E-2</v>
      </c>
    </row>
    <row r="2252" spans="1:9" s="8" customFormat="1" ht="12">
      <c r="A2252" s="138" t="s">
        <v>479</v>
      </c>
      <c r="B2252" s="66" t="s">
        <v>905</v>
      </c>
      <c r="C2252" s="68" t="s">
        <v>728</v>
      </c>
      <c r="D2252" s="91">
        <v>228</v>
      </c>
      <c r="E2252" s="91">
        <v>214</v>
      </c>
      <c r="F2252" s="91">
        <v>249</v>
      </c>
      <c r="G2252" s="91">
        <v>218</v>
      </c>
      <c r="H2252" s="91">
        <v>166</v>
      </c>
      <c r="I2252" s="91">
        <v>111</v>
      </c>
    </row>
    <row r="2253" spans="1:9" s="8" customFormat="1" ht="12">
      <c r="A2253" s="138"/>
      <c r="B2253" s="66" t="s">
        <v>905</v>
      </c>
      <c r="C2253" s="68" t="s">
        <v>728</v>
      </c>
      <c r="D2253" s="134"/>
      <c r="E2253" s="9"/>
      <c r="F2253" s="9"/>
      <c r="G2253" s="9"/>
      <c r="H2253" s="9"/>
      <c r="I2253" s="9"/>
    </row>
    <row r="2254" spans="1:9" s="8" customFormat="1" ht="12">
      <c r="A2254" s="45" t="s">
        <v>489</v>
      </c>
      <c r="B2254" s="66" t="s">
        <v>905</v>
      </c>
      <c r="C2254" s="68" t="s">
        <v>728</v>
      </c>
      <c r="D2254" s="134"/>
      <c r="E2254" s="9"/>
      <c r="F2254" s="9"/>
      <c r="G2254" s="9"/>
      <c r="H2254" s="9"/>
      <c r="I2254" s="9"/>
    </row>
    <row r="2255" spans="1:9" s="8" customFormat="1" ht="12">
      <c r="A2255" s="108" t="s">
        <v>490</v>
      </c>
      <c r="B2255" s="66" t="s">
        <v>905</v>
      </c>
      <c r="C2255" s="68" t="s">
        <v>728</v>
      </c>
      <c r="D2255" s="143">
        <v>0.48499999999999999</v>
      </c>
      <c r="E2255" s="9"/>
      <c r="F2255" s="9"/>
      <c r="G2255" s="9"/>
      <c r="H2255" s="9"/>
      <c r="I2255" s="9"/>
    </row>
    <row r="2256" spans="1:9" s="8" customFormat="1" ht="12">
      <c r="A2256" s="108" t="s">
        <v>491</v>
      </c>
      <c r="B2256" s="66" t="s">
        <v>905</v>
      </c>
      <c r="C2256" s="68" t="s">
        <v>728</v>
      </c>
      <c r="D2256" s="143">
        <v>1.8200000000000001E-2</v>
      </c>
      <c r="E2256" s="9"/>
      <c r="F2256" s="9"/>
      <c r="G2256" s="9"/>
      <c r="H2256" s="9"/>
      <c r="I2256" s="9"/>
    </row>
    <row r="2257" spans="1:9" s="8" customFormat="1" ht="12">
      <c r="A2257" s="108" t="s">
        <v>492</v>
      </c>
      <c r="B2257" s="66" t="s">
        <v>905</v>
      </c>
      <c r="C2257" s="68" t="s">
        <v>728</v>
      </c>
      <c r="D2257" s="143">
        <v>0.49700000000000005</v>
      </c>
      <c r="E2257" s="9"/>
      <c r="F2257" s="9"/>
      <c r="G2257" s="9"/>
      <c r="H2257" s="9"/>
      <c r="I2257" s="9"/>
    </row>
    <row r="2258" spans="1:9" s="8" customFormat="1" ht="12">
      <c r="A2258" s="138" t="s">
        <v>479</v>
      </c>
      <c r="B2258" s="66" t="s">
        <v>905</v>
      </c>
      <c r="C2258" s="68" t="s">
        <v>728</v>
      </c>
      <c r="D2258" s="91">
        <v>1186</v>
      </c>
      <c r="E2258" s="91"/>
      <c r="F2258" s="91"/>
      <c r="G2258" s="91"/>
      <c r="H2258" s="91"/>
      <c r="I2258" s="91"/>
    </row>
    <row r="2259" spans="1:9" s="8" customFormat="1" ht="12">
      <c r="A2259" s="138"/>
      <c r="B2259" s="66" t="s">
        <v>905</v>
      </c>
      <c r="C2259" s="68" t="s">
        <v>728</v>
      </c>
      <c r="D2259" s="133"/>
      <c r="E2259" s="9"/>
      <c r="F2259" s="9"/>
      <c r="G2259" s="9"/>
      <c r="H2259" s="9"/>
      <c r="I2259" s="9"/>
    </row>
    <row r="2260" spans="1:9" s="8" customFormat="1" ht="12">
      <c r="A2260" s="36"/>
      <c r="B2260" s="66" t="s">
        <v>905</v>
      </c>
      <c r="C2260" s="68" t="s">
        <v>728</v>
      </c>
      <c r="D2260" s="147" t="s">
        <v>480</v>
      </c>
      <c r="E2260" s="147"/>
      <c r="F2260" s="147"/>
      <c r="G2260" s="147"/>
      <c r="H2260" s="147"/>
      <c r="I2260" s="147"/>
    </row>
    <row r="2261" spans="1:9" s="8" customFormat="1" ht="12">
      <c r="A2261" s="45" t="s">
        <v>489</v>
      </c>
      <c r="B2261" s="66" t="s">
        <v>905</v>
      </c>
      <c r="C2261" s="68" t="s">
        <v>728</v>
      </c>
      <c r="D2261" s="97" t="s">
        <v>481</v>
      </c>
      <c r="E2261" s="97" t="s">
        <v>482</v>
      </c>
      <c r="F2261" s="97" t="s">
        <v>483</v>
      </c>
      <c r="G2261" s="97" t="s">
        <v>484</v>
      </c>
      <c r="H2261" s="97" t="s">
        <v>485</v>
      </c>
      <c r="I2261" s="97" t="s">
        <v>242</v>
      </c>
    </row>
    <row r="2262" spans="1:9" s="8" customFormat="1" ht="12">
      <c r="A2262" s="108" t="s">
        <v>490</v>
      </c>
      <c r="B2262" s="66" t="s">
        <v>905</v>
      </c>
      <c r="C2262" s="68" t="s">
        <v>728</v>
      </c>
      <c r="D2262" s="143">
        <v>0.70700000000000007</v>
      </c>
      <c r="E2262" s="143">
        <v>0.65700000000000003</v>
      </c>
      <c r="F2262" s="143">
        <v>0.55799999999999994</v>
      </c>
      <c r="G2262" s="143">
        <v>0.43200000000000005</v>
      </c>
      <c r="H2262" s="143">
        <v>0.27500000000000002</v>
      </c>
      <c r="I2262" s="143">
        <v>0.10800000000000001</v>
      </c>
    </row>
    <row r="2263" spans="1:9" s="8" customFormat="1" ht="12">
      <c r="A2263" s="108" t="s">
        <v>491</v>
      </c>
      <c r="B2263" s="66" t="s">
        <v>905</v>
      </c>
      <c r="C2263" s="68" t="s">
        <v>728</v>
      </c>
      <c r="D2263" s="143">
        <v>3.9699999999999999E-2</v>
      </c>
      <c r="E2263" s="143">
        <v>3.7200000000000004E-2</v>
      </c>
      <c r="F2263" s="143">
        <v>9.5399999999999999E-3</v>
      </c>
      <c r="G2263" s="143">
        <v>5.2599999999999999E-3</v>
      </c>
      <c r="H2263" s="143">
        <v>1.1200000000000002E-2</v>
      </c>
      <c r="I2263" s="143">
        <v>0</v>
      </c>
    </row>
    <row r="2264" spans="1:9" s="8" customFormat="1" ht="12">
      <c r="A2264" s="108" t="s">
        <v>492</v>
      </c>
      <c r="B2264" s="66" t="s">
        <v>905</v>
      </c>
      <c r="C2264" s="68" t="s">
        <v>728</v>
      </c>
      <c r="D2264" s="143">
        <v>0.253</v>
      </c>
      <c r="E2264" s="143">
        <v>0.30599999999999999</v>
      </c>
      <c r="F2264" s="143">
        <v>0.433</v>
      </c>
      <c r="G2264" s="143">
        <v>0.56299999999999994</v>
      </c>
      <c r="H2264" s="143">
        <v>0.71400000000000008</v>
      </c>
      <c r="I2264" s="143">
        <v>0.89200000000000002</v>
      </c>
    </row>
    <row r="2265" spans="1:9" s="8" customFormat="1" ht="12">
      <c r="A2265" s="138" t="s">
        <v>479</v>
      </c>
      <c r="B2265" s="66" t="s">
        <v>905</v>
      </c>
      <c r="C2265" s="68" t="s">
        <v>728</v>
      </c>
      <c r="D2265" s="91">
        <v>228</v>
      </c>
      <c r="E2265" s="91">
        <v>214</v>
      </c>
      <c r="F2265" s="91">
        <v>249</v>
      </c>
      <c r="G2265" s="91">
        <v>218</v>
      </c>
      <c r="H2265" s="91">
        <v>166</v>
      </c>
      <c r="I2265" s="91">
        <v>111</v>
      </c>
    </row>
    <row r="2266" spans="1:9" s="8" customFormat="1" ht="12">
      <c r="A2266" s="138"/>
      <c r="B2266" s="66" t="s">
        <v>905</v>
      </c>
      <c r="C2266" s="68" t="s">
        <v>728</v>
      </c>
      <c r="D2266" s="133"/>
      <c r="E2266" s="9"/>
      <c r="F2266" s="9"/>
      <c r="G2266" s="9"/>
      <c r="H2266" s="9"/>
      <c r="I2266" s="9"/>
    </row>
    <row r="2267" spans="1:9" s="8" customFormat="1" ht="12">
      <c r="A2267" s="108"/>
      <c r="B2267" s="66" t="s">
        <v>905</v>
      </c>
      <c r="C2267" s="68" t="s">
        <v>728</v>
      </c>
      <c r="D2267" s="134"/>
      <c r="E2267" s="9"/>
      <c r="F2267" s="9"/>
      <c r="G2267" s="9"/>
      <c r="H2267" s="9"/>
      <c r="I2267" s="9"/>
    </row>
    <row r="2268" spans="1:9" s="8" customFormat="1" ht="12">
      <c r="A2268" s="108"/>
      <c r="B2268" s="66" t="s">
        <v>905</v>
      </c>
      <c r="C2268" s="68" t="s">
        <v>728</v>
      </c>
      <c r="D2268" s="134"/>
      <c r="E2268" s="9"/>
      <c r="F2268" s="9"/>
      <c r="G2268" s="9"/>
      <c r="H2268" s="9"/>
      <c r="I2268" s="9"/>
    </row>
    <row r="2269" spans="1:9" s="8" customFormat="1" ht="12">
      <c r="A2269" s="137" t="s">
        <v>493</v>
      </c>
      <c r="B2269" s="66" t="s">
        <v>905</v>
      </c>
      <c r="C2269" s="68" t="s">
        <v>728</v>
      </c>
      <c r="D2269" s="131"/>
      <c r="E2269" s="9"/>
      <c r="F2269" s="9"/>
      <c r="G2269" s="9"/>
      <c r="H2269" s="9"/>
      <c r="I2269" s="9"/>
    </row>
    <row r="2270" spans="1:9" s="8" customFormat="1" ht="12">
      <c r="A2270" s="108"/>
      <c r="B2270" s="66" t="s">
        <v>905</v>
      </c>
      <c r="C2270" s="68" t="s">
        <v>728</v>
      </c>
      <c r="D2270" s="134"/>
      <c r="E2270" s="9"/>
      <c r="F2270" s="9"/>
      <c r="G2270" s="9"/>
      <c r="H2270" s="9"/>
      <c r="I2270" s="9"/>
    </row>
    <row r="2271" spans="1:9" s="8" customFormat="1" ht="12">
      <c r="A2271" s="45" t="s">
        <v>494</v>
      </c>
      <c r="B2271" s="66" t="s">
        <v>905</v>
      </c>
      <c r="C2271" s="68" t="s">
        <v>728</v>
      </c>
      <c r="D2271" s="134"/>
      <c r="E2271" s="9"/>
      <c r="F2271" s="9"/>
      <c r="G2271" s="9"/>
      <c r="H2271" s="9"/>
      <c r="I2271" s="9"/>
    </row>
    <row r="2272" spans="1:9" s="8" customFormat="1" ht="12">
      <c r="A2272" s="108" t="s">
        <v>495</v>
      </c>
      <c r="B2272" s="66" t="s">
        <v>905</v>
      </c>
      <c r="C2272" s="68" t="s">
        <v>728</v>
      </c>
      <c r="D2272" s="143">
        <v>7.8700000000000003E-3</v>
      </c>
      <c r="E2272" s="9"/>
      <c r="F2272" s="9"/>
      <c r="G2272" s="9"/>
      <c r="H2272" s="9"/>
      <c r="I2272" s="9"/>
    </row>
    <row r="2273" spans="1:9" s="8" customFormat="1" ht="12">
      <c r="A2273" s="108" t="s">
        <v>496</v>
      </c>
      <c r="B2273" s="66" t="s">
        <v>905</v>
      </c>
      <c r="C2273" s="68" t="s">
        <v>728</v>
      </c>
      <c r="D2273" s="143">
        <v>8.7100000000000011E-2</v>
      </c>
      <c r="E2273" s="9"/>
      <c r="F2273" s="9"/>
      <c r="G2273" s="9"/>
      <c r="H2273" s="9"/>
      <c r="I2273" s="9"/>
    </row>
    <row r="2274" spans="1:9" s="8" customFormat="1" ht="12">
      <c r="A2274" s="108" t="s">
        <v>497</v>
      </c>
      <c r="B2274" s="66" t="s">
        <v>905</v>
      </c>
      <c r="C2274" s="68" t="s">
        <v>728</v>
      </c>
      <c r="D2274" s="143">
        <v>0.23300000000000001</v>
      </c>
      <c r="E2274" s="9"/>
      <c r="F2274" s="9"/>
      <c r="G2274" s="9"/>
      <c r="H2274" s="9"/>
      <c r="I2274" s="9"/>
    </row>
    <row r="2275" spans="1:9" s="8" customFormat="1" ht="12">
      <c r="A2275" s="108" t="s">
        <v>498</v>
      </c>
      <c r="B2275" s="66" t="s">
        <v>905</v>
      </c>
      <c r="C2275" s="68" t="s">
        <v>728</v>
      </c>
      <c r="D2275" s="143">
        <v>0.377</v>
      </c>
      <c r="E2275" s="9"/>
      <c r="F2275" s="9"/>
      <c r="G2275" s="9"/>
      <c r="H2275" s="9"/>
      <c r="I2275" s="9"/>
    </row>
    <row r="2276" spans="1:9" s="8" customFormat="1" ht="12">
      <c r="A2276" s="108" t="s">
        <v>499</v>
      </c>
      <c r="B2276" s="66" t="s">
        <v>905</v>
      </c>
      <c r="C2276" s="68" t="s">
        <v>728</v>
      </c>
      <c r="D2276" s="143">
        <v>0.29499999999999998</v>
      </c>
      <c r="E2276" s="9"/>
      <c r="F2276" s="9"/>
      <c r="G2276" s="9"/>
      <c r="H2276" s="9"/>
      <c r="I2276" s="9"/>
    </row>
    <row r="2277" spans="1:9" s="8" customFormat="1" ht="12">
      <c r="A2277" s="138" t="s">
        <v>479</v>
      </c>
      <c r="B2277" s="66" t="s">
        <v>905</v>
      </c>
      <c r="C2277" s="68" t="s">
        <v>728</v>
      </c>
      <c r="D2277" s="91">
        <v>1085</v>
      </c>
      <c r="E2277" s="9"/>
      <c r="F2277" s="9"/>
      <c r="G2277" s="9"/>
      <c r="H2277" s="9"/>
      <c r="I2277" s="9"/>
    </row>
    <row r="2278" spans="1:9" s="8" customFormat="1" ht="12">
      <c r="A2278" s="108"/>
      <c r="B2278" s="66" t="s">
        <v>905</v>
      </c>
      <c r="C2278" s="68" t="s">
        <v>728</v>
      </c>
      <c r="D2278" s="134"/>
      <c r="E2278" s="9"/>
      <c r="F2278" s="9"/>
      <c r="G2278" s="9"/>
      <c r="H2278" s="9"/>
      <c r="I2278" s="9"/>
    </row>
    <row r="2279" spans="1:9" s="8" customFormat="1" ht="12">
      <c r="A2279" s="45" t="s">
        <v>500</v>
      </c>
      <c r="B2279" s="66" t="s">
        <v>905</v>
      </c>
      <c r="C2279" s="68" t="s">
        <v>728</v>
      </c>
      <c r="D2279" s="143">
        <v>0.89800000000000002</v>
      </c>
      <c r="E2279" s="9"/>
      <c r="F2279" s="9"/>
      <c r="G2279" s="9"/>
      <c r="H2279" s="9"/>
      <c r="I2279" s="9"/>
    </row>
    <row r="2280" spans="1:9" s="8" customFormat="1" ht="12">
      <c r="A2280" s="138" t="s">
        <v>479</v>
      </c>
      <c r="B2280" s="66" t="s">
        <v>905</v>
      </c>
      <c r="C2280" s="68" t="s">
        <v>728</v>
      </c>
      <c r="D2280" s="91">
        <v>1085</v>
      </c>
      <c r="E2280" s="9"/>
      <c r="F2280" s="9"/>
      <c r="G2280" s="9"/>
      <c r="H2280" s="9"/>
      <c r="I2280" s="9"/>
    </row>
    <row r="2281" spans="1:9" s="8" customFormat="1" ht="12">
      <c r="A2281" s="108"/>
      <c r="B2281" s="66" t="s">
        <v>905</v>
      </c>
      <c r="C2281" s="68" t="s">
        <v>728</v>
      </c>
      <c r="D2281" s="134"/>
      <c r="E2281" s="9"/>
      <c r="F2281" s="9"/>
      <c r="G2281" s="9"/>
      <c r="H2281" s="9"/>
      <c r="I2281" s="9"/>
    </row>
    <row r="2282" spans="1:9" s="8" customFormat="1" ht="12">
      <c r="A2282" s="45" t="s">
        <v>501</v>
      </c>
      <c r="B2282" s="66" t="s">
        <v>905</v>
      </c>
      <c r="C2282" s="68" t="s">
        <v>728</v>
      </c>
      <c r="D2282" s="143">
        <v>0.82400000000000007</v>
      </c>
      <c r="E2282" s="9"/>
      <c r="F2282" s="9"/>
      <c r="G2282" s="9"/>
      <c r="H2282" s="9"/>
      <c r="I2282" s="9"/>
    </row>
    <row r="2283" spans="1:9" s="8" customFormat="1" ht="12">
      <c r="A2283" s="138" t="s">
        <v>479</v>
      </c>
      <c r="B2283" s="66" t="s">
        <v>905</v>
      </c>
      <c r="C2283" s="68" t="s">
        <v>728</v>
      </c>
      <c r="D2283" s="91">
        <v>1184</v>
      </c>
      <c r="E2283" s="9"/>
      <c r="F2283" s="9"/>
      <c r="G2283" s="9"/>
      <c r="H2283" s="9"/>
      <c r="I2283" s="9"/>
    </row>
    <row r="2284" spans="1:9" s="8" customFormat="1" ht="12">
      <c r="A2284" s="108"/>
      <c r="B2284" s="66" t="s">
        <v>905</v>
      </c>
      <c r="C2284" s="68" t="s">
        <v>728</v>
      </c>
      <c r="D2284" s="134"/>
      <c r="E2284" s="9"/>
      <c r="F2284" s="9"/>
      <c r="G2284" s="9"/>
      <c r="H2284" s="9"/>
      <c r="I2284" s="9"/>
    </row>
    <row r="2285" spans="1:9" s="8" customFormat="1" ht="12">
      <c r="A2285" s="45" t="s">
        <v>502</v>
      </c>
      <c r="B2285" s="66" t="s">
        <v>905</v>
      </c>
      <c r="C2285" s="68" t="s">
        <v>728</v>
      </c>
      <c r="D2285" s="134"/>
      <c r="E2285" s="9"/>
      <c r="F2285" s="9"/>
      <c r="G2285" s="9"/>
      <c r="H2285" s="9"/>
      <c r="I2285" s="9"/>
    </row>
    <row r="2286" spans="1:9" s="8" customFormat="1" ht="12">
      <c r="A2286" s="108" t="s">
        <v>503</v>
      </c>
      <c r="B2286" s="66" t="s">
        <v>905</v>
      </c>
      <c r="C2286" s="68" t="s">
        <v>728</v>
      </c>
      <c r="D2286" s="143">
        <v>0.13100000000000001</v>
      </c>
      <c r="E2286" s="9"/>
      <c r="F2286" s="9"/>
      <c r="G2286" s="9"/>
      <c r="H2286" s="9"/>
      <c r="I2286" s="9"/>
    </row>
    <row r="2287" spans="1:9" s="8" customFormat="1" ht="12">
      <c r="A2287" s="108" t="s">
        <v>504</v>
      </c>
      <c r="B2287" s="66" t="s">
        <v>905</v>
      </c>
      <c r="C2287" s="68" t="s">
        <v>728</v>
      </c>
      <c r="D2287" s="143">
        <v>0.19399999999999998</v>
      </c>
      <c r="E2287" s="9"/>
      <c r="F2287" s="9"/>
      <c r="G2287" s="9"/>
      <c r="H2287" s="9"/>
      <c r="I2287" s="9"/>
    </row>
    <row r="2288" spans="1:9" s="8" customFormat="1" ht="12">
      <c r="A2288" s="108" t="s">
        <v>505</v>
      </c>
      <c r="B2288" s="66" t="s">
        <v>905</v>
      </c>
      <c r="C2288" s="68" t="s">
        <v>728</v>
      </c>
      <c r="D2288" s="143">
        <v>0.159</v>
      </c>
      <c r="E2288" s="9"/>
      <c r="F2288" s="9"/>
      <c r="G2288" s="9"/>
      <c r="H2288" s="9"/>
      <c r="I2288" s="9"/>
    </row>
    <row r="2289" spans="1:9" s="92" customFormat="1" ht="12">
      <c r="A2289" s="108" t="s">
        <v>506</v>
      </c>
      <c r="B2289" s="66" t="s">
        <v>905</v>
      </c>
      <c r="C2289" s="68" t="s">
        <v>728</v>
      </c>
      <c r="D2289" s="143">
        <v>0.51600000000000001</v>
      </c>
      <c r="E2289" s="9"/>
      <c r="F2289" s="9"/>
      <c r="G2289" s="9"/>
      <c r="H2289" s="9"/>
      <c r="I2289" s="9"/>
    </row>
    <row r="2290" spans="1:9" s="8" customFormat="1" ht="12">
      <c r="A2290" s="138" t="s">
        <v>479</v>
      </c>
      <c r="B2290" s="66" t="s">
        <v>905</v>
      </c>
      <c r="C2290" s="68" t="s">
        <v>728</v>
      </c>
      <c r="D2290" s="91">
        <v>1186</v>
      </c>
      <c r="E2290" s="9"/>
      <c r="F2290" s="9"/>
      <c r="G2290" s="9"/>
      <c r="H2290" s="9"/>
      <c r="I2290" s="9"/>
    </row>
    <row r="2291" spans="1:9" s="8" customFormat="1" ht="12">
      <c r="A2291" s="138"/>
      <c r="B2291" s="66" t="s">
        <v>905</v>
      </c>
      <c r="C2291" s="68" t="s">
        <v>728</v>
      </c>
      <c r="D2291" s="134"/>
      <c r="E2291" s="9"/>
      <c r="F2291" s="9"/>
      <c r="G2291" s="9"/>
      <c r="H2291" s="9"/>
      <c r="I2291" s="9"/>
    </row>
    <row r="2292" spans="1:9" s="8" customFormat="1" ht="12">
      <c r="A2292" s="45" t="s">
        <v>507</v>
      </c>
      <c r="B2292" s="66" t="s">
        <v>905</v>
      </c>
      <c r="C2292" s="68" t="s">
        <v>728</v>
      </c>
      <c r="D2292" s="134"/>
      <c r="E2292" s="9"/>
      <c r="F2292" s="9"/>
      <c r="G2292" s="9"/>
      <c r="H2292" s="9"/>
      <c r="I2292" s="9"/>
    </row>
    <row r="2293" spans="1:9" s="8" customFormat="1" ht="12">
      <c r="A2293" s="108" t="s">
        <v>508</v>
      </c>
      <c r="B2293" s="66" t="s">
        <v>905</v>
      </c>
      <c r="C2293" s="68" t="s">
        <v>728</v>
      </c>
      <c r="D2293" s="143">
        <v>0.53</v>
      </c>
      <c r="E2293" s="9"/>
      <c r="F2293" s="9"/>
      <c r="G2293" s="9"/>
      <c r="H2293" s="9"/>
      <c r="I2293" s="9"/>
    </row>
    <row r="2294" spans="1:9" s="8" customFormat="1" ht="12">
      <c r="A2294" s="108">
        <v>1</v>
      </c>
      <c r="B2294" s="66" t="s">
        <v>905</v>
      </c>
      <c r="C2294" s="68" t="s">
        <v>728</v>
      </c>
      <c r="D2294" s="143">
        <v>0.192</v>
      </c>
      <c r="E2294" s="9"/>
      <c r="F2294" s="9"/>
      <c r="G2294" s="9"/>
      <c r="H2294" s="9"/>
      <c r="I2294" s="9"/>
    </row>
    <row r="2295" spans="1:9" s="8" customFormat="1" ht="12">
      <c r="A2295" s="108">
        <v>2</v>
      </c>
      <c r="B2295" s="66" t="s">
        <v>905</v>
      </c>
      <c r="C2295" s="68" t="s">
        <v>728</v>
      </c>
      <c r="D2295" s="143">
        <v>0.11699999999999999</v>
      </c>
      <c r="E2295" s="9"/>
      <c r="F2295" s="9"/>
      <c r="G2295" s="9"/>
      <c r="H2295" s="9"/>
      <c r="I2295" s="9"/>
    </row>
    <row r="2296" spans="1:9" s="8" customFormat="1" ht="12">
      <c r="A2296" s="108">
        <v>3</v>
      </c>
      <c r="B2296" s="66" t="s">
        <v>905</v>
      </c>
      <c r="C2296" s="68" t="s">
        <v>728</v>
      </c>
      <c r="D2296" s="143">
        <v>6.9699999999999998E-2</v>
      </c>
      <c r="E2296" s="9"/>
      <c r="F2296" s="9"/>
      <c r="G2296" s="9"/>
      <c r="H2296" s="9"/>
      <c r="I2296" s="9"/>
    </row>
    <row r="2297" spans="1:9" s="8" customFormat="1" ht="12">
      <c r="A2297" s="139">
        <v>4</v>
      </c>
      <c r="B2297" s="66" t="s">
        <v>905</v>
      </c>
      <c r="C2297" s="68" t="s">
        <v>728</v>
      </c>
      <c r="D2297" s="143">
        <v>2.53E-2</v>
      </c>
      <c r="E2297" s="9"/>
      <c r="F2297" s="9"/>
      <c r="G2297" s="9"/>
      <c r="H2297" s="9"/>
      <c r="I2297" s="9"/>
    </row>
    <row r="2298" spans="1:9" s="8" customFormat="1" ht="12">
      <c r="A2298" s="108">
        <v>5</v>
      </c>
      <c r="B2298" s="66" t="s">
        <v>905</v>
      </c>
      <c r="C2298" s="68" t="s">
        <v>728</v>
      </c>
      <c r="D2298" s="143">
        <v>1.1299999999999999E-2</v>
      </c>
      <c r="E2298" s="9"/>
      <c r="F2298" s="9"/>
      <c r="G2298" s="9"/>
      <c r="H2298" s="9"/>
      <c r="I2298" s="9"/>
    </row>
    <row r="2299" spans="1:9" s="8" customFormat="1" ht="12">
      <c r="A2299" s="108">
        <v>6</v>
      </c>
      <c r="B2299" s="66" t="s">
        <v>905</v>
      </c>
      <c r="C2299" s="68" t="s">
        <v>728</v>
      </c>
      <c r="D2299" s="143">
        <v>2.2700000000000001E-2</v>
      </c>
      <c r="E2299" s="9"/>
      <c r="F2299" s="9"/>
      <c r="G2299" s="9"/>
      <c r="H2299" s="9"/>
      <c r="I2299" s="9"/>
    </row>
    <row r="2300" spans="1:9" s="8" customFormat="1" ht="12">
      <c r="A2300" s="108" t="s">
        <v>509</v>
      </c>
      <c r="B2300" s="66" t="s">
        <v>905</v>
      </c>
      <c r="C2300" s="68" t="s">
        <v>728</v>
      </c>
      <c r="D2300" s="143">
        <v>3.1400000000000004E-2</v>
      </c>
      <c r="E2300" s="9"/>
      <c r="F2300" s="9"/>
      <c r="G2300" s="9"/>
      <c r="H2300" s="9"/>
      <c r="I2300" s="9"/>
    </row>
    <row r="2301" spans="1:9" s="8" customFormat="1" ht="12">
      <c r="A2301" s="138" t="s">
        <v>479</v>
      </c>
      <c r="B2301" s="66" t="s">
        <v>905</v>
      </c>
      <c r="C2301" s="68" t="s">
        <v>728</v>
      </c>
      <c r="D2301" s="91">
        <v>1083</v>
      </c>
      <c r="E2301" s="9"/>
      <c r="F2301" s="9"/>
      <c r="G2301" s="9"/>
      <c r="H2301" s="9"/>
      <c r="I2301" s="9"/>
    </row>
    <row r="2302" spans="1:9" s="8" customFormat="1" ht="12">
      <c r="A2302" s="138"/>
      <c r="B2302" s="66" t="s">
        <v>905</v>
      </c>
      <c r="C2302" s="68" t="s">
        <v>728</v>
      </c>
      <c r="D2302" s="134"/>
      <c r="E2302" s="9"/>
      <c r="F2302" s="9"/>
      <c r="G2302" s="9"/>
      <c r="H2302" s="9"/>
      <c r="I2302" s="9"/>
    </row>
    <row r="2303" spans="1:9" s="8" customFormat="1" ht="12">
      <c r="A2303" s="45" t="s">
        <v>510</v>
      </c>
      <c r="B2303" s="66" t="s">
        <v>905</v>
      </c>
      <c r="C2303" s="68" t="s">
        <v>728</v>
      </c>
      <c r="D2303" s="143">
        <v>0.17399999999999999</v>
      </c>
      <c r="E2303" s="9"/>
      <c r="F2303" s="9"/>
      <c r="G2303" s="9"/>
      <c r="H2303" s="9"/>
      <c r="I2303" s="9"/>
    </row>
    <row r="2304" spans="1:9" s="8" customFormat="1" ht="12">
      <c r="A2304" s="138" t="s">
        <v>479</v>
      </c>
      <c r="B2304" s="66" t="s">
        <v>905</v>
      </c>
      <c r="C2304" s="68" t="s">
        <v>728</v>
      </c>
      <c r="D2304" s="91">
        <v>1083</v>
      </c>
      <c r="E2304" s="9"/>
      <c r="F2304" s="9"/>
      <c r="G2304" s="9"/>
      <c r="H2304" s="9"/>
      <c r="I2304" s="9"/>
    </row>
    <row r="2305" spans="1:9" s="8" customFormat="1" ht="12">
      <c r="A2305" s="108"/>
      <c r="B2305" s="66" t="s">
        <v>905</v>
      </c>
      <c r="C2305" s="68" t="s">
        <v>728</v>
      </c>
      <c r="D2305" s="134"/>
      <c r="E2305" s="9"/>
      <c r="F2305" s="9"/>
      <c r="G2305" s="9"/>
      <c r="H2305" s="9"/>
      <c r="I2305" s="9"/>
    </row>
    <row r="2306" spans="1:9" s="8" customFormat="1" ht="12">
      <c r="A2306" s="45" t="s">
        <v>511</v>
      </c>
      <c r="B2306" s="66" t="s">
        <v>905</v>
      </c>
      <c r="C2306" s="68" t="s">
        <v>728</v>
      </c>
      <c r="D2306" s="134"/>
      <c r="E2306" s="9"/>
      <c r="F2306" s="9"/>
      <c r="G2306" s="9"/>
      <c r="H2306" s="9"/>
      <c r="I2306" s="9"/>
    </row>
    <row r="2307" spans="1:9" s="8" customFormat="1" ht="12">
      <c r="A2307" s="108" t="s">
        <v>495</v>
      </c>
      <c r="B2307" s="66" t="s">
        <v>905</v>
      </c>
      <c r="C2307" s="68" t="s">
        <v>728</v>
      </c>
      <c r="D2307" s="143">
        <v>9.3100000000000002E-2</v>
      </c>
      <c r="E2307" s="9"/>
      <c r="F2307" s="9"/>
      <c r="G2307" s="9"/>
      <c r="H2307" s="9"/>
      <c r="I2307" s="9"/>
    </row>
    <row r="2308" spans="1:9" s="8" customFormat="1" ht="12">
      <c r="A2308" s="108" t="s">
        <v>496</v>
      </c>
      <c r="B2308" s="66" t="s">
        <v>905</v>
      </c>
      <c r="C2308" s="68" t="s">
        <v>728</v>
      </c>
      <c r="D2308" s="143">
        <v>0.19800000000000001</v>
      </c>
      <c r="E2308" s="9"/>
      <c r="F2308" s="9"/>
      <c r="G2308" s="9"/>
      <c r="H2308" s="9"/>
      <c r="I2308" s="9"/>
    </row>
    <row r="2309" spans="1:9" s="8" customFormat="1" ht="12">
      <c r="A2309" s="108" t="s">
        <v>497</v>
      </c>
      <c r="B2309" s="66" t="s">
        <v>905</v>
      </c>
      <c r="C2309" s="68" t="s">
        <v>728</v>
      </c>
      <c r="D2309" s="143">
        <v>0.32</v>
      </c>
      <c r="E2309" s="9"/>
      <c r="F2309" s="9"/>
      <c r="G2309" s="9"/>
      <c r="H2309" s="9"/>
      <c r="I2309" s="9"/>
    </row>
    <row r="2310" spans="1:9" s="8" customFormat="1" ht="12">
      <c r="A2310" s="108" t="s">
        <v>498</v>
      </c>
      <c r="B2310" s="66" t="s">
        <v>905</v>
      </c>
      <c r="C2310" s="68" t="s">
        <v>728</v>
      </c>
      <c r="D2310" s="143">
        <v>0.255</v>
      </c>
      <c r="E2310" s="9"/>
      <c r="F2310" s="9"/>
      <c r="G2310" s="9"/>
      <c r="H2310" s="9"/>
      <c r="I2310" s="9"/>
    </row>
    <row r="2311" spans="1:9" s="8" customFormat="1" ht="12">
      <c r="A2311" s="108" t="s">
        <v>499</v>
      </c>
      <c r="B2311" s="66" t="s">
        <v>905</v>
      </c>
      <c r="C2311" s="68" t="s">
        <v>728</v>
      </c>
      <c r="D2311" s="143">
        <v>0.13400000000000001</v>
      </c>
      <c r="E2311" s="9"/>
      <c r="F2311" s="9"/>
      <c r="G2311" s="9"/>
      <c r="H2311" s="9"/>
      <c r="I2311" s="9"/>
    </row>
    <row r="2312" spans="1:9" s="8" customFormat="1" ht="12">
      <c r="A2312" s="138" t="s">
        <v>479</v>
      </c>
      <c r="B2312" s="66" t="s">
        <v>905</v>
      </c>
      <c r="C2312" s="68" t="s">
        <v>728</v>
      </c>
      <c r="D2312" s="91">
        <v>1185</v>
      </c>
      <c r="E2312" s="9"/>
      <c r="F2312" s="9"/>
      <c r="G2312" s="9"/>
      <c r="H2312" s="9"/>
      <c r="I2312" s="9"/>
    </row>
    <row r="2313" spans="1:9" s="8" customFormat="1" ht="12">
      <c r="A2313" s="108"/>
      <c r="B2313" s="66" t="s">
        <v>905</v>
      </c>
      <c r="C2313" s="68" t="s">
        <v>728</v>
      </c>
      <c r="D2313" s="134"/>
      <c r="E2313" s="9"/>
      <c r="F2313" s="9"/>
      <c r="G2313" s="9"/>
      <c r="H2313" s="9"/>
      <c r="I2313" s="9"/>
    </row>
    <row r="2314" spans="1:9" s="8" customFormat="1" ht="12">
      <c r="A2314" s="45" t="s">
        <v>512</v>
      </c>
      <c r="B2314" s="66" t="s">
        <v>905</v>
      </c>
      <c r="C2314" s="68" t="s">
        <v>728</v>
      </c>
      <c r="D2314" s="134"/>
      <c r="E2314" s="9"/>
      <c r="F2314" s="9"/>
      <c r="G2314" s="9"/>
      <c r="H2314" s="9"/>
      <c r="I2314" s="9"/>
    </row>
    <row r="2315" spans="1:9" s="8" customFormat="1" ht="12">
      <c r="A2315" s="108" t="s">
        <v>495</v>
      </c>
      <c r="B2315" s="66" t="s">
        <v>905</v>
      </c>
      <c r="C2315" s="68" t="s">
        <v>728</v>
      </c>
      <c r="D2315" s="143">
        <v>5.4600000000000003E-2</v>
      </c>
      <c r="E2315" s="9"/>
      <c r="F2315" s="9"/>
      <c r="G2315" s="9"/>
      <c r="H2315" s="9"/>
      <c r="I2315" s="9"/>
    </row>
    <row r="2316" spans="1:9" s="8" customFormat="1" ht="12">
      <c r="A2316" s="108" t="s">
        <v>496</v>
      </c>
      <c r="B2316" s="66" t="s">
        <v>905</v>
      </c>
      <c r="C2316" s="68" t="s">
        <v>728</v>
      </c>
      <c r="D2316" s="143">
        <v>0.19899999999999998</v>
      </c>
      <c r="E2316" s="9"/>
      <c r="F2316" s="9"/>
      <c r="G2316" s="9"/>
      <c r="H2316" s="9"/>
      <c r="I2316" s="9"/>
    </row>
    <row r="2317" spans="1:9" s="8" customFormat="1" ht="12">
      <c r="A2317" s="108" t="s">
        <v>497</v>
      </c>
      <c r="B2317" s="66" t="s">
        <v>905</v>
      </c>
      <c r="C2317" s="68" t="s">
        <v>728</v>
      </c>
      <c r="D2317" s="143">
        <v>0.38799999999999996</v>
      </c>
      <c r="E2317" s="9"/>
      <c r="F2317" s="9"/>
      <c r="G2317" s="9"/>
      <c r="H2317" s="9"/>
      <c r="I2317" s="9"/>
    </row>
    <row r="2318" spans="1:9" s="8" customFormat="1" ht="12">
      <c r="A2318" s="108" t="s">
        <v>498</v>
      </c>
      <c r="B2318" s="66" t="s">
        <v>905</v>
      </c>
      <c r="C2318" s="68" t="s">
        <v>728</v>
      </c>
      <c r="D2318" s="143">
        <v>0.214</v>
      </c>
      <c r="E2318" s="9"/>
      <c r="F2318" s="9"/>
      <c r="G2318" s="9"/>
      <c r="H2318" s="9"/>
      <c r="I2318" s="9"/>
    </row>
    <row r="2319" spans="1:9" s="8" customFormat="1" ht="12">
      <c r="A2319" s="108" t="s">
        <v>499</v>
      </c>
      <c r="B2319" s="66" t="s">
        <v>905</v>
      </c>
      <c r="C2319" s="68" t="s">
        <v>728</v>
      </c>
      <c r="D2319" s="143">
        <v>0.11800000000000001</v>
      </c>
      <c r="E2319" s="9"/>
      <c r="F2319" s="9"/>
      <c r="G2319" s="9"/>
      <c r="H2319" s="9"/>
      <c r="I2319" s="9"/>
    </row>
    <row r="2320" spans="1:9" s="8" customFormat="1" ht="12">
      <c r="A2320" s="108" t="s">
        <v>513</v>
      </c>
      <c r="B2320" s="66" t="s">
        <v>905</v>
      </c>
      <c r="C2320" s="68" t="s">
        <v>728</v>
      </c>
      <c r="D2320" s="143">
        <v>2.69E-2</v>
      </c>
      <c r="E2320" s="9"/>
      <c r="F2320" s="9"/>
      <c r="G2320" s="9"/>
      <c r="H2320" s="9"/>
      <c r="I2320" s="9"/>
    </row>
    <row r="2321" spans="1:9" s="8" customFormat="1" ht="12">
      <c r="A2321" s="138" t="s">
        <v>479</v>
      </c>
      <c r="B2321" s="66" t="s">
        <v>905</v>
      </c>
      <c r="C2321" s="68" t="s">
        <v>728</v>
      </c>
      <c r="D2321" s="91">
        <v>1185</v>
      </c>
      <c r="E2321" s="9"/>
      <c r="F2321" s="9"/>
      <c r="G2321" s="9"/>
      <c r="H2321" s="9"/>
      <c r="I2321" s="9"/>
    </row>
    <row r="2322" spans="1:9" s="8" customFormat="1" ht="12">
      <c r="A2322" s="108"/>
      <c r="B2322" s="66" t="s">
        <v>905</v>
      </c>
      <c r="C2322" s="68" t="s">
        <v>728</v>
      </c>
      <c r="D2322" s="134"/>
      <c r="E2322" s="9"/>
      <c r="F2322" s="9"/>
      <c r="G2322" s="9"/>
      <c r="H2322" s="9"/>
      <c r="I2322" s="9"/>
    </row>
    <row r="2323" spans="1:9" s="8" customFormat="1" ht="12">
      <c r="A2323" s="45" t="s">
        <v>514</v>
      </c>
      <c r="B2323" s="66" t="s">
        <v>905</v>
      </c>
      <c r="C2323" s="68" t="s">
        <v>728</v>
      </c>
      <c r="D2323" s="134"/>
      <c r="E2323" s="9"/>
      <c r="F2323" s="9"/>
      <c r="G2323" s="9"/>
      <c r="H2323" s="9"/>
      <c r="I2323" s="9"/>
    </row>
    <row r="2324" spans="1:9" s="8" customFormat="1" ht="12">
      <c r="A2324" s="108" t="s">
        <v>515</v>
      </c>
      <c r="B2324" s="66" t="s">
        <v>905</v>
      </c>
      <c r="C2324" s="68" t="s">
        <v>728</v>
      </c>
      <c r="D2324" s="143">
        <v>4.9100000000000005E-2</v>
      </c>
      <c r="E2324" s="9"/>
      <c r="F2324" s="9"/>
      <c r="G2324" s="9"/>
      <c r="H2324" s="9"/>
      <c r="I2324" s="9"/>
    </row>
    <row r="2325" spans="1:9" s="8" customFormat="1" ht="12">
      <c r="A2325" s="108" t="s">
        <v>516</v>
      </c>
      <c r="B2325" s="66" t="s">
        <v>905</v>
      </c>
      <c r="C2325" s="68" t="s">
        <v>728</v>
      </c>
      <c r="D2325" s="143">
        <v>1.8100000000000002E-2</v>
      </c>
      <c r="E2325" s="9"/>
      <c r="F2325" s="9"/>
      <c r="G2325" s="9"/>
      <c r="H2325" s="9"/>
      <c r="I2325" s="9"/>
    </row>
    <row r="2326" spans="1:9" s="8" customFormat="1" ht="12">
      <c r="A2326" s="138" t="s">
        <v>479</v>
      </c>
      <c r="B2326" s="66" t="s">
        <v>905</v>
      </c>
      <c r="C2326" s="68" t="s">
        <v>728</v>
      </c>
      <c r="D2326" s="91">
        <v>1185</v>
      </c>
      <c r="E2326" s="9"/>
      <c r="F2326" s="9"/>
      <c r="G2326" s="9"/>
      <c r="H2326" s="9"/>
      <c r="I2326" s="9"/>
    </row>
    <row r="2327" spans="1:9" s="8" customFormat="1" ht="12">
      <c r="A2327" s="108"/>
      <c r="B2327" s="66" t="s">
        <v>905</v>
      </c>
      <c r="C2327" s="68" t="s">
        <v>728</v>
      </c>
      <c r="D2327" s="134"/>
      <c r="E2327" s="9"/>
      <c r="F2327" s="9"/>
      <c r="G2327" s="9"/>
      <c r="H2327" s="9"/>
      <c r="I2327" s="9"/>
    </row>
    <row r="2328" spans="1:9" s="8" customFormat="1" ht="12">
      <c r="A2328" s="36" t="s">
        <v>517</v>
      </c>
      <c r="B2328" s="66" t="s">
        <v>905</v>
      </c>
      <c r="C2328" s="68" t="s">
        <v>728</v>
      </c>
      <c r="D2328" s="134"/>
      <c r="E2328" s="9"/>
      <c r="F2328" s="9"/>
      <c r="G2328" s="9"/>
      <c r="H2328" s="9"/>
      <c r="I2328" s="9"/>
    </row>
    <row r="2329" spans="1:9" s="8" customFormat="1" ht="12">
      <c r="A2329" s="45" t="s">
        <v>518</v>
      </c>
      <c r="B2329" s="66" t="s">
        <v>905</v>
      </c>
      <c r="C2329" s="68" t="s">
        <v>728</v>
      </c>
      <c r="D2329" s="143">
        <v>0.52</v>
      </c>
      <c r="E2329" s="9"/>
      <c r="F2329" s="9"/>
      <c r="G2329" s="9"/>
      <c r="H2329" s="9"/>
      <c r="I2329" s="9"/>
    </row>
    <row r="2330" spans="1:9" s="8" customFormat="1" ht="12">
      <c r="A2330" s="138" t="s">
        <v>479</v>
      </c>
      <c r="B2330" s="66" t="s">
        <v>905</v>
      </c>
      <c r="C2330" s="68" t="s">
        <v>728</v>
      </c>
      <c r="D2330" s="91">
        <v>1178</v>
      </c>
      <c r="E2330" s="9"/>
      <c r="F2330" s="9"/>
      <c r="G2330" s="9"/>
      <c r="H2330" s="9"/>
      <c r="I2330" s="9"/>
    </row>
    <row r="2331" spans="1:9" s="8" customFormat="1" ht="12">
      <c r="A2331" s="108"/>
      <c r="B2331" s="66" t="s">
        <v>905</v>
      </c>
      <c r="C2331" s="68" t="s">
        <v>728</v>
      </c>
      <c r="D2331" s="134"/>
      <c r="E2331" s="9"/>
      <c r="F2331" s="9"/>
      <c r="G2331" s="9"/>
      <c r="H2331" s="9"/>
      <c r="I2331" s="9"/>
    </row>
    <row r="2332" spans="1:9" s="8" customFormat="1" ht="12">
      <c r="A2332" s="36" t="s">
        <v>519</v>
      </c>
      <c r="B2332" s="66" t="s">
        <v>905</v>
      </c>
      <c r="C2332" s="68" t="s">
        <v>728</v>
      </c>
      <c r="D2332" s="143">
        <v>0.157</v>
      </c>
      <c r="E2332" s="9"/>
      <c r="F2332" s="9"/>
      <c r="G2332" s="9"/>
      <c r="H2332" s="9"/>
      <c r="I2332" s="9"/>
    </row>
    <row r="2333" spans="1:9" s="8" customFormat="1" ht="12">
      <c r="A2333" s="138" t="s">
        <v>479</v>
      </c>
      <c r="B2333" s="66" t="s">
        <v>905</v>
      </c>
      <c r="C2333" s="68" t="s">
        <v>728</v>
      </c>
      <c r="D2333" s="91">
        <v>1182</v>
      </c>
      <c r="E2333" s="9"/>
      <c r="F2333" s="9"/>
      <c r="G2333" s="9"/>
      <c r="H2333" s="9"/>
      <c r="I2333" s="9"/>
    </row>
    <row r="2334" spans="1:9" s="8" customFormat="1" ht="12">
      <c r="A2334" s="108"/>
      <c r="B2334" s="66" t="s">
        <v>905</v>
      </c>
      <c r="C2334" s="68" t="s">
        <v>728</v>
      </c>
      <c r="D2334" s="134"/>
      <c r="E2334" s="9"/>
      <c r="F2334" s="9"/>
      <c r="G2334" s="9"/>
      <c r="H2334" s="9"/>
      <c r="I2334" s="9"/>
    </row>
    <row r="2335" spans="1:9" s="8" customFormat="1" ht="12">
      <c r="A2335" s="36" t="s">
        <v>520</v>
      </c>
      <c r="B2335" s="66" t="s">
        <v>905</v>
      </c>
      <c r="C2335" s="68" t="s">
        <v>728</v>
      </c>
      <c r="D2335" s="143">
        <v>0.14300000000000002</v>
      </c>
      <c r="E2335" s="9"/>
      <c r="F2335" s="9"/>
      <c r="G2335" s="9"/>
      <c r="H2335" s="9"/>
      <c r="I2335" s="9"/>
    </row>
    <row r="2336" spans="1:9" s="8" customFormat="1" ht="12">
      <c r="A2336" s="138" t="s">
        <v>479</v>
      </c>
      <c r="B2336" s="66" t="s">
        <v>905</v>
      </c>
      <c r="C2336" s="68" t="s">
        <v>728</v>
      </c>
      <c r="D2336" s="91">
        <v>1183</v>
      </c>
      <c r="E2336" s="9"/>
      <c r="F2336" s="9"/>
      <c r="G2336" s="9"/>
      <c r="H2336" s="9"/>
      <c r="I2336" s="9"/>
    </row>
    <row r="2337" spans="1:9" s="8" customFormat="1" ht="12">
      <c r="A2337" s="108"/>
      <c r="B2337" s="66" t="s">
        <v>905</v>
      </c>
      <c r="C2337" s="68" t="s">
        <v>728</v>
      </c>
      <c r="D2337" s="134"/>
      <c r="E2337" s="9"/>
      <c r="F2337" s="9"/>
      <c r="G2337" s="9"/>
      <c r="H2337" s="9"/>
      <c r="I2337" s="9"/>
    </row>
    <row r="2338" spans="1:9" s="8" customFormat="1" ht="12">
      <c r="A2338" s="36" t="s">
        <v>521</v>
      </c>
      <c r="B2338" s="66" t="s">
        <v>905</v>
      </c>
      <c r="C2338" s="68" t="s">
        <v>728</v>
      </c>
      <c r="D2338" s="143">
        <v>1.43E-2</v>
      </c>
      <c r="E2338" s="9"/>
      <c r="F2338" s="9"/>
      <c r="G2338" s="9"/>
      <c r="H2338" s="9"/>
      <c r="I2338" s="9"/>
    </row>
    <row r="2339" spans="1:9" s="8" customFormat="1" ht="12">
      <c r="A2339" s="138" t="s">
        <v>479</v>
      </c>
      <c r="B2339" s="66" t="s">
        <v>905</v>
      </c>
      <c r="C2339" s="68" t="s">
        <v>728</v>
      </c>
      <c r="D2339" s="91">
        <v>1184</v>
      </c>
      <c r="E2339" s="9"/>
      <c r="F2339" s="9"/>
      <c r="G2339" s="9"/>
      <c r="H2339" s="9"/>
      <c r="I2339" s="9"/>
    </row>
    <row r="2340" spans="1:9" s="8" customFormat="1" ht="12">
      <c r="A2340" s="108"/>
      <c r="B2340" s="66" t="s">
        <v>905</v>
      </c>
      <c r="C2340" s="68" t="s">
        <v>728</v>
      </c>
      <c r="D2340" s="134"/>
      <c r="E2340" s="9"/>
      <c r="F2340" s="9"/>
      <c r="G2340" s="9"/>
      <c r="H2340" s="9"/>
      <c r="I2340" s="9"/>
    </row>
    <row r="2341" spans="1:9" s="8" customFormat="1" ht="12">
      <c r="A2341" s="36" t="s">
        <v>522</v>
      </c>
      <c r="B2341" s="66" t="s">
        <v>905</v>
      </c>
      <c r="C2341" s="68" t="s">
        <v>728</v>
      </c>
      <c r="D2341" s="143">
        <v>7.5899999999999995E-2</v>
      </c>
      <c r="E2341" s="9"/>
      <c r="F2341" s="9"/>
      <c r="G2341" s="9"/>
      <c r="H2341" s="9"/>
      <c r="I2341" s="9"/>
    </row>
    <row r="2342" spans="1:9" s="8" customFormat="1" ht="12">
      <c r="A2342" s="138" t="s">
        <v>479</v>
      </c>
      <c r="B2342" s="66" t="s">
        <v>905</v>
      </c>
      <c r="C2342" s="68" t="s">
        <v>728</v>
      </c>
      <c r="D2342" s="91">
        <v>1182</v>
      </c>
      <c r="E2342" s="9"/>
      <c r="F2342" s="9"/>
      <c r="G2342" s="9"/>
      <c r="H2342" s="9"/>
      <c r="I2342" s="9"/>
    </row>
    <row r="2343" spans="1:9" s="8" customFormat="1" ht="12">
      <c r="A2343" s="108"/>
      <c r="B2343" s="66" t="s">
        <v>905</v>
      </c>
      <c r="C2343" s="68" t="s">
        <v>728</v>
      </c>
      <c r="D2343" s="134"/>
      <c r="E2343" s="9"/>
      <c r="F2343" s="9"/>
      <c r="G2343" s="9"/>
      <c r="H2343" s="9"/>
      <c r="I2343" s="9"/>
    </row>
    <row r="2344" spans="1:9" s="8" customFormat="1" ht="12">
      <c r="A2344" s="36" t="s">
        <v>523</v>
      </c>
      <c r="B2344" s="66" t="s">
        <v>905</v>
      </c>
      <c r="C2344" s="68" t="s">
        <v>728</v>
      </c>
      <c r="D2344" s="143">
        <v>0.14899999999999999</v>
      </c>
      <c r="E2344" s="9"/>
      <c r="F2344" s="9"/>
      <c r="G2344" s="9"/>
      <c r="H2344" s="9"/>
      <c r="I2344" s="9"/>
    </row>
    <row r="2345" spans="1:9" s="8" customFormat="1" ht="12">
      <c r="A2345" s="138" t="s">
        <v>479</v>
      </c>
      <c r="B2345" s="66" t="s">
        <v>905</v>
      </c>
      <c r="C2345" s="68" t="s">
        <v>728</v>
      </c>
      <c r="D2345" s="91">
        <v>1182</v>
      </c>
      <c r="E2345" s="9"/>
      <c r="F2345" s="9"/>
      <c r="G2345" s="9"/>
      <c r="H2345" s="9"/>
      <c r="I2345" s="9"/>
    </row>
    <row r="2346" spans="1:9" s="8" customFormat="1" ht="12">
      <c r="A2346" s="108"/>
      <c r="B2346" s="66" t="s">
        <v>905</v>
      </c>
      <c r="C2346" s="68" t="s">
        <v>728</v>
      </c>
      <c r="D2346" s="134"/>
      <c r="E2346" s="9"/>
      <c r="F2346" s="9"/>
      <c r="G2346" s="9"/>
      <c r="H2346" s="9"/>
      <c r="I2346" s="9"/>
    </row>
    <row r="2347" spans="1:9" s="8" customFormat="1" ht="12">
      <c r="A2347" s="45" t="s">
        <v>524</v>
      </c>
      <c r="B2347" s="66" t="s">
        <v>905</v>
      </c>
      <c r="C2347" s="68" t="s">
        <v>728</v>
      </c>
      <c r="D2347" s="143">
        <v>0.221</v>
      </c>
      <c r="E2347" s="9"/>
      <c r="F2347" s="9"/>
      <c r="G2347" s="9"/>
      <c r="H2347" s="9"/>
      <c r="I2347" s="9"/>
    </row>
    <row r="2348" spans="1:9" s="8" customFormat="1" ht="12">
      <c r="A2348" s="138" t="s">
        <v>479</v>
      </c>
      <c r="B2348" s="66" t="s">
        <v>905</v>
      </c>
      <c r="C2348" s="68" t="s">
        <v>728</v>
      </c>
      <c r="D2348" s="91">
        <v>1183</v>
      </c>
      <c r="E2348" s="9"/>
      <c r="F2348" s="9"/>
      <c r="G2348" s="9"/>
      <c r="H2348" s="9"/>
      <c r="I2348" s="9"/>
    </row>
    <row r="2349" spans="1:9" s="8" customFormat="1" ht="12">
      <c r="A2349" s="108"/>
      <c r="B2349" s="66" t="s">
        <v>905</v>
      </c>
      <c r="C2349" s="68" t="s">
        <v>728</v>
      </c>
      <c r="D2349" s="134"/>
      <c r="E2349" s="9"/>
      <c r="F2349" s="9"/>
      <c r="G2349" s="9"/>
      <c r="H2349" s="9"/>
      <c r="I2349" s="9"/>
    </row>
    <row r="2350" spans="1:9" s="8" customFormat="1" ht="12">
      <c r="A2350" s="36" t="s">
        <v>525</v>
      </c>
      <c r="B2350" s="66" t="s">
        <v>905</v>
      </c>
      <c r="C2350" s="68" t="s">
        <v>728</v>
      </c>
      <c r="D2350" s="143">
        <v>0.153</v>
      </c>
      <c r="E2350" s="9"/>
      <c r="F2350" s="9"/>
      <c r="G2350" s="9"/>
      <c r="H2350" s="9"/>
      <c r="I2350" s="9"/>
    </row>
    <row r="2351" spans="1:9" s="8" customFormat="1" ht="12">
      <c r="A2351" s="138" t="s">
        <v>479</v>
      </c>
      <c r="B2351" s="66" t="s">
        <v>905</v>
      </c>
      <c r="C2351" s="68" t="s">
        <v>728</v>
      </c>
      <c r="D2351" s="91">
        <v>1182</v>
      </c>
      <c r="E2351" s="9"/>
      <c r="F2351" s="9"/>
      <c r="G2351" s="9"/>
      <c r="H2351" s="9"/>
      <c r="I2351" s="9"/>
    </row>
    <row r="2352" spans="1:9" s="8" customFormat="1" ht="12">
      <c r="A2352" s="138"/>
      <c r="B2352" s="66" t="s">
        <v>905</v>
      </c>
      <c r="C2352" s="68" t="s">
        <v>728</v>
      </c>
      <c r="D2352" s="134"/>
      <c r="E2352" s="9"/>
      <c r="F2352" s="9"/>
      <c r="G2352" s="9"/>
      <c r="H2352" s="9"/>
      <c r="I2352" s="9"/>
    </row>
    <row r="2353" spans="1:9" s="8" customFormat="1" ht="12">
      <c r="A2353" s="36" t="s">
        <v>526</v>
      </c>
      <c r="B2353" s="66" t="s">
        <v>905</v>
      </c>
      <c r="C2353" s="68" t="s">
        <v>728</v>
      </c>
      <c r="D2353" s="143">
        <v>0.45500000000000002</v>
      </c>
      <c r="E2353" s="9"/>
      <c r="F2353" s="9"/>
      <c r="G2353" s="9"/>
      <c r="H2353" s="9"/>
      <c r="I2353" s="9"/>
    </row>
    <row r="2354" spans="1:9" s="8" customFormat="1" ht="12">
      <c r="A2354" s="138" t="s">
        <v>479</v>
      </c>
      <c r="B2354" s="66" t="s">
        <v>905</v>
      </c>
      <c r="C2354" s="68" t="s">
        <v>728</v>
      </c>
      <c r="D2354" s="91">
        <v>1180</v>
      </c>
      <c r="E2354" s="9"/>
      <c r="F2354" s="9"/>
      <c r="G2354" s="9"/>
      <c r="H2354" s="9"/>
      <c r="I2354" s="9"/>
    </row>
    <row r="2355" spans="1:9" s="8" customFormat="1" ht="12">
      <c r="A2355" s="138"/>
      <c r="B2355" s="66" t="s">
        <v>905</v>
      </c>
      <c r="C2355" s="68" t="s">
        <v>728</v>
      </c>
      <c r="D2355" s="134"/>
      <c r="E2355" s="9"/>
      <c r="F2355" s="9"/>
      <c r="G2355" s="9"/>
      <c r="H2355" s="9"/>
      <c r="I2355" s="9"/>
    </row>
    <row r="2356" spans="1:9" s="8" customFormat="1" ht="12">
      <c r="A2356" s="36" t="s">
        <v>527</v>
      </c>
      <c r="B2356" s="66" t="s">
        <v>905</v>
      </c>
      <c r="C2356" s="68" t="s">
        <v>728</v>
      </c>
      <c r="D2356" s="143">
        <v>7.6600000000000001E-2</v>
      </c>
      <c r="E2356" s="9"/>
      <c r="F2356" s="9"/>
      <c r="G2356" s="9"/>
      <c r="H2356" s="9"/>
      <c r="I2356" s="9"/>
    </row>
    <row r="2357" spans="1:9" s="8" customFormat="1" ht="12">
      <c r="A2357" s="138" t="s">
        <v>479</v>
      </c>
      <c r="B2357" s="66" t="s">
        <v>905</v>
      </c>
      <c r="C2357" s="68" t="s">
        <v>728</v>
      </c>
      <c r="D2357" s="91">
        <v>1182</v>
      </c>
      <c r="E2357" s="9"/>
      <c r="F2357" s="9"/>
      <c r="G2357" s="9"/>
      <c r="H2357" s="9"/>
      <c r="I2357" s="9"/>
    </row>
    <row r="2358" spans="1:9" s="8" customFormat="1" ht="12">
      <c r="A2358" s="108"/>
      <c r="B2358" s="66" t="s">
        <v>905</v>
      </c>
      <c r="C2358" s="68" t="s">
        <v>728</v>
      </c>
      <c r="D2358" s="134"/>
      <c r="E2358" s="9"/>
      <c r="F2358" s="9"/>
      <c r="G2358" s="9"/>
      <c r="H2358" s="9"/>
      <c r="I2358" s="9"/>
    </row>
    <row r="2359" spans="1:9" s="8" customFormat="1" ht="12">
      <c r="A2359" s="36" t="s">
        <v>528</v>
      </c>
      <c r="B2359" s="66" t="s">
        <v>905</v>
      </c>
      <c r="C2359" s="68" t="s">
        <v>728</v>
      </c>
      <c r="D2359" s="134"/>
      <c r="E2359" s="9"/>
      <c r="F2359" s="9"/>
      <c r="G2359" s="9"/>
      <c r="H2359" s="9"/>
      <c r="I2359" s="9"/>
    </row>
    <row r="2360" spans="1:9" s="8" customFormat="1" ht="12">
      <c r="A2360" s="36" t="s">
        <v>529</v>
      </c>
      <c r="B2360" s="66" t="s">
        <v>905</v>
      </c>
      <c r="C2360" s="68" t="s">
        <v>728</v>
      </c>
      <c r="D2360" s="143">
        <v>0.124</v>
      </c>
      <c r="E2360" s="9"/>
      <c r="F2360" s="9"/>
      <c r="G2360" s="9"/>
      <c r="H2360" s="9"/>
      <c r="I2360" s="9"/>
    </row>
    <row r="2361" spans="1:9" s="8" customFormat="1" ht="12">
      <c r="A2361" s="138" t="s">
        <v>479</v>
      </c>
      <c r="B2361" s="66" t="s">
        <v>905</v>
      </c>
      <c r="C2361" s="68" t="s">
        <v>728</v>
      </c>
      <c r="D2361" s="91">
        <v>1185</v>
      </c>
      <c r="E2361" s="9"/>
      <c r="F2361" s="9"/>
      <c r="G2361" s="9"/>
      <c r="H2361" s="9"/>
      <c r="I2361" s="9"/>
    </row>
    <row r="2362" spans="1:9" s="8" customFormat="1" ht="12">
      <c r="A2362" s="108"/>
      <c r="B2362" s="66" t="s">
        <v>905</v>
      </c>
      <c r="C2362" s="68" t="s">
        <v>728</v>
      </c>
      <c r="D2362" s="134"/>
      <c r="E2362" s="9"/>
      <c r="F2362" s="9"/>
      <c r="G2362" s="9"/>
      <c r="H2362" s="9"/>
      <c r="I2362" s="9"/>
    </row>
    <row r="2363" spans="1:9" s="8" customFormat="1" ht="12">
      <c r="A2363" s="36" t="s">
        <v>530</v>
      </c>
      <c r="B2363" s="66" t="s">
        <v>905</v>
      </c>
      <c r="C2363" s="68" t="s">
        <v>728</v>
      </c>
      <c r="D2363" s="143">
        <v>0.13300000000000001</v>
      </c>
      <c r="E2363" s="9"/>
      <c r="F2363" s="9"/>
      <c r="G2363" s="9"/>
      <c r="H2363" s="9"/>
      <c r="I2363" s="9"/>
    </row>
    <row r="2364" spans="1:9" s="8" customFormat="1" ht="12">
      <c r="A2364" s="138" t="s">
        <v>479</v>
      </c>
      <c r="B2364" s="66" t="s">
        <v>905</v>
      </c>
      <c r="C2364" s="68" t="s">
        <v>728</v>
      </c>
      <c r="D2364" s="91">
        <v>1184</v>
      </c>
      <c r="E2364" s="9"/>
      <c r="F2364" s="9"/>
      <c r="G2364" s="9"/>
      <c r="H2364" s="9"/>
      <c r="I2364" s="9"/>
    </row>
    <row r="2365" spans="1:9" s="8" customFormat="1" ht="12">
      <c r="A2365" s="108"/>
      <c r="B2365" s="66" t="s">
        <v>905</v>
      </c>
      <c r="C2365" s="68" t="s">
        <v>728</v>
      </c>
      <c r="D2365" s="134"/>
      <c r="E2365" s="9"/>
      <c r="F2365" s="9"/>
      <c r="G2365" s="9"/>
      <c r="H2365" s="9"/>
      <c r="I2365" s="9"/>
    </row>
    <row r="2366" spans="1:9" s="8" customFormat="1" ht="12">
      <c r="A2366" s="36" t="s">
        <v>266</v>
      </c>
      <c r="B2366" s="66" t="s">
        <v>905</v>
      </c>
      <c r="C2366" s="68" t="s">
        <v>728</v>
      </c>
      <c r="D2366" s="143">
        <v>0.63900000000000001</v>
      </c>
      <c r="E2366" s="9"/>
      <c r="F2366" s="9"/>
      <c r="G2366" s="9"/>
      <c r="H2366" s="9"/>
      <c r="I2366" s="9"/>
    </row>
    <row r="2367" spans="1:9" s="8" customFormat="1" ht="12">
      <c r="A2367" s="138" t="s">
        <v>479</v>
      </c>
      <c r="B2367" s="66" t="s">
        <v>905</v>
      </c>
      <c r="C2367" s="68" t="s">
        <v>728</v>
      </c>
      <c r="D2367" s="91">
        <v>1185</v>
      </c>
      <c r="E2367" s="9"/>
      <c r="F2367" s="9"/>
      <c r="G2367" s="9"/>
      <c r="H2367" s="9"/>
      <c r="I2367" s="9"/>
    </row>
    <row r="2368" spans="1:9" s="8" customFormat="1" ht="12">
      <c r="A2368" s="108"/>
      <c r="B2368" s="66" t="s">
        <v>905</v>
      </c>
      <c r="C2368" s="68" t="s">
        <v>728</v>
      </c>
      <c r="D2368" s="134"/>
      <c r="E2368" s="9"/>
      <c r="F2368" s="9"/>
      <c r="G2368" s="9"/>
      <c r="H2368" s="9"/>
      <c r="I2368" s="9"/>
    </row>
    <row r="2369" spans="1:9" s="8" customFormat="1" ht="12">
      <c r="A2369" s="36" t="s">
        <v>531</v>
      </c>
      <c r="B2369" s="66" t="s">
        <v>905</v>
      </c>
      <c r="C2369" s="68" t="s">
        <v>728</v>
      </c>
      <c r="D2369" s="143">
        <v>0.19500000000000001</v>
      </c>
      <c r="E2369" s="9"/>
      <c r="F2369" s="9"/>
      <c r="G2369" s="9"/>
      <c r="H2369" s="9"/>
      <c r="I2369" s="9"/>
    </row>
    <row r="2370" spans="1:9" s="8" customFormat="1" ht="12">
      <c r="A2370" s="138" t="s">
        <v>479</v>
      </c>
      <c r="B2370" s="66" t="s">
        <v>905</v>
      </c>
      <c r="C2370" s="68" t="s">
        <v>728</v>
      </c>
      <c r="D2370" s="91">
        <v>1184</v>
      </c>
      <c r="E2370" s="9"/>
      <c r="F2370" s="9"/>
      <c r="G2370" s="9"/>
      <c r="H2370" s="9"/>
      <c r="I2370" s="9"/>
    </row>
    <row r="2371" spans="1:9" s="8" customFormat="1" ht="12">
      <c r="A2371" s="108"/>
      <c r="B2371" s="66" t="s">
        <v>905</v>
      </c>
      <c r="C2371" s="68" t="s">
        <v>728</v>
      </c>
      <c r="D2371" s="134"/>
      <c r="E2371" s="9"/>
      <c r="F2371" s="9"/>
      <c r="G2371" s="9"/>
      <c r="H2371" s="9"/>
      <c r="I2371" s="9"/>
    </row>
    <row r="2372" spans="1:9" s="8" customFormat="1" ht="12">
      <c r="A2372" s="36" t="s">
        <v>532</v>
      </c>
      <c r="B2372" s="66" t="s">
        <v>905</v>
      </c>
      <c r="C2372" s="68" t="s">
        <v>728</v>
      </c>
      <c r="D2372" s="143">
        <v>6.3099999999999989E-2</v>
      </c>
      <c r="E2372" s="9"/>
      <c r="F2372" s="9"/>
      <c r="G2372" s="9"/>
      <c r="H2372" s="9"/>
      <c r="I2372" s="9"/>
    </row>
    <row r="2373" spans="1:9" s="8" customFormat="1" ht="12">
      <c r="A2373" s="138" t="s">
        <v>479</v>
      </c>
      <c r="B2373" s="66" t="s">
        <v>905</v>
      </c>
      <c r="C2373" s="68" t="s">
        <v>728</v>
      </c>
      <c r="D2373" s="91">
        <v>1184</v>
      </c>
      <c r="E2373" s="9"/>
      <c r="F2373" s="9"/>
      <c r="G2373" s="9"/>
      <c r="H2373" s="9"/>
      <c r="I2373" s="9"/>
    </row>
    <row r="2374" spans="1:9" s="8" customFormat="1" ht="12">
      <c r="A2374" s="108"/>
      <c r="B2374" s="66" t="s">
        <v>905</v>
      </c>
      <c r="C2374" s="68" t="s">
        <v>728</v>
      </c>
      <c r="D2374" s="134"/>
      <c r="E2374" s="9"/>
      <c r="F2374" s="9"/>
      <c r="G2374" s="9"/>
      <c r="H2374" s="9"/>
      <c r="I2374" s="9"/>
    </row>
    <row r="2375" spans="1:9" s="8" customFormat="1" ht="12">
      <c r="A2375" s="36" t="s">
        <v>533</v>
      </c>
      <c r="B2375" s="66" t="s">
        <v>905</v>
      </c>
      <c r="C2375" s="68" t="s">
        <v>728</v>
      </c>
      <c r="D2375" s="143">
        <v>2.64E-2</v>
      </c>
      <c r="E2375" s="9"/>
      <c r="F2375" s="9"/>
      <c r="G2375" s="9"/>
      <c r="H2375" s="9"/>
      <c r="I2375" s="9"/>
    </row>
    <row r="2376" spans="1:9" s="8" customFormat="1" ht="12">
      <c r="A2376" s="138" t="s">
        <v>479</v>
      </c>
      <c r="B2376" s="66" t="s">
        <v>905</v>
      </c>
      <c r="C2376" s="68" t="s">
        <v>728</v>
      </c>
      <c r="D2376" s="91">
        <v>1185</v>
      </c>
      <c r="E2376" s="9"/>
      <c r="F2376" s="9"/>
      <c r="G2376" s="9"/>
      <c r="H2376" s="9"/>
      <c r="I2376" s="9"/>
    </row>
    <row r="2377" spans="1:9" s="8" customFormat="1" ht="12">
      <c r="A2377" s="108"/>
      <c r="B2377" s="66" t="s">
        <v>905</v>
      </c>
      <c r="C2377" s="68" t="s">
        <v>728</v>
      </c>
      <c r="D2377" s="134"/>
      <c r="E2377" s="9"/>
      <c r="F2377" s="9"/>
      <c r="G2377" s="9"/>
      <c r="H2377" s="9"/>
      <c r="I2377" s="9"/>
    </row>
    <row r="2378" spans="1:9" s="8" customFormat="1" ht="12">
      <c r="A2378" s="45" t="s">
        <v>534</v>
      </c>
      <c r="B2378" s="66" t="s">
        <v>905</v>
      </c>
      <c r="C2378" s="68" t="s">
        <v>728</v>
      </c>
      <c r="D2378" s="143">
        <v>9.3900000000000011E-2</v>
      </c>
      <c r="E2378" s="9"/>
      <c r="F2378" s="9"/>
      <c r="G2378" s="9"/>
      <c r="H2378" s="9"/>
      <c r="I2378" s="9"/>
    </row>
    <row r="2379" spans="1:9" s="8" customFormat="1" ht="12">
      <c r="A2379" s="138" t="s">
        <v>479</v>
      </c>
      <c r="B2379" s="66" t="s">
        <v>905</v>
      </c>
      <c r="C2379" s="68" t="s">
        <v>728</v>
      </c>
      <c r="D2379" s="91">
        <v>1185</v>
      </c>
      <c r="E2379" s="9"/>
      <c r="F2379" s="9"/>
      <c r="G2379" s="9"/>
      <c r="H2379" s="9"/>
      <c r="I2379" s="9"/>
    </row>
    <row r="2380" spans="1:9" s="8" customFormat="1" ht="12">
      <c r="A2380" s="108"/>
      <c r="B2380" s="66" t="s">
        <v>905</v>
      </c>
      <c r="C2380" s="68" t="s">
        <v>728</v>
      </c>
      <c r="D2380" s="134"/>
      <c r="E2380" s="9"/>
      <c r="F2380" s="9"/>
      <c r="G2380" s="9"/>
      <c r="H2380" s="9"/>
      <c r="I2380" s="9"/>
    </row>
    <row r="2381" spans="1:9" s="8" customFormat="1" ht="12">
      <c r="A2381" s="36" t="s">
        <v>535</v>
      </c>
      <c r="B2381" s="66" t="s">
        <v>905</v>
      </c>
      <c r="C2381" s="68" t="s">
        <v>728</v>
      </c>
      <c r="D2381" s="143">
        <v>2.29E-2</v>
      </c>
      <c r="E2381" s="9"/>
      <c r="F2381" s="9"/>
      <c r="G2381" s="9"/>
      <c r="H2381" s="9"/>
      <c r="I2381" s="9"/>
    </row>
    <row r="2382" spans="1:9" s="8" customFormat="1" ht="12">
      <c r="A2382" s="138" t="s">
        <v>479</v>
      </c>
      <c r="B2382" s="66" t="s">
        <v>905</v>
      </c>
      <c r="C2382" s="68" t="s">
        <v>728</v>
      </c>
      <c r="D2382" s="91">
        <v>1185</v>
      </c>
      <c r="E2382" s="9"/>
      <c r="F2382" s="9"/>
      <c r="G2382" s="9"/>
      <c r="H2382" s="9"/>
      <c r="I2382" s="9"/>
    </row>
    <row r="2383" spans="1:9" s="8" customFormat="1" ht="12">
      <c r="A2383" s="108"/>
      <c r="B2383" s="66" t="s">
        <v>905</v>
      </c>
      <c r="C2383" s="68" t="s">
        <v>728</v>
      </c>
      <c r="D2383" s="134"/>
      <c r="E2383" s="9"/>
      <c r="F2383" s="9"/>
      <c r="G2383" s="9"/>
      <c r="H2383" s="9"/>
      <c r="I2383" s="9"/>
    </row>
    <row r="2384" spans="1:9" s="8" customFormat="1" ht="12">
      <c r="A2384" s="45" t="s">
        <v>536</v>
      </c>
      <c r="B2384" s="66" t="s">
        <v>905</v>
      </c>
      <c r="C2384" s="68" t="s">
        <v>728</v>
      </c>
      <c r="D2384" s="143">
        <v>6.2699999999999992E-2</v>
      </c>
      <c r="E2384" s="9"/>
      <c r="F2384" s="9"/>
      <c r="G2384" s="9"/>
      <c r="H2384" s="9"/>
      <c r="I2384" s="9"/>
    </row>
    <row r="2385" spans="1:9" s="8" customFormat="1" ht="12">
      <c r="A2385" s="138" t="s">
        <v>479</v>
      </c>
      <c r="B2385" s="66" t="s">
        <v>905</v>
      </c>
      <c r="C2385" s="68" t="s">
        <v>728</v>
      </c>
      <c r="D2385" s="91">
        <v>1185</v>
      </c>
      <c r="E2385" s="9"/>
      <c r="F2385" s="9"/>
      <c r="G2385" s="9"/>
      <c r="H2385" s="9"/>
      <c r="I2385" s="9"/>
    </row>
    <row r="2386" spans="1:9" s="8" customFormat="1" ht="12">
      <c r="A2386" s="36"/>
      <c r="B2386" s="66" t="s">
        <v>905</v>
      </c>
      <c r="C2386" s="68" t="s">
        <v>728</v>
      </c>
      <c r="D2386" s="134"/>
      <c r="E2386" s="9"/>
      <c r="F2386" s="9"/>
      <c r="G2386" s="9"/>
      <c r="H2386" s="9"/>
      <c r="I2386" s="9"/>
    </row>
    <row r="2387" spans="1:9" s="8" customFormat="1" ht="12">
      <c r="A2387" s="108"/>
      <c r="B2387" s="66" t="s">
        <v>905</v>
      </c>
      <c r="C2387" s="68" t="s">
        <v>728</v>
      </c>
      <c r="D2387" s="134"/>
      <c r="E2387" s="9"/>
      <c r="F2387" s="9"/>
      <c r="G2387" s="9"/>
      <c r="H2387" s="9"/>
      <c r="I2387" s="9"/>
    </row>
    <row r="2388" spans="1:9" s="8" customFormat="1" ht="12">
      <c r="A2388" s="136" t="s">
        <v>537</v>
      </c>
      <c r="B2388" s="66" t="s">
        <v>905</v>
      </c>
      <c r="C2388" s="68" t="s">
        <v>728</v>
      </c>
      <c r="D2388" s="131" t="s">
        <v>659</v>
      </c>
      <c r="E2388" s="9"/>
      <c r="F2388" s="9"/>
      <c r="G2388" s="9"/>
      <c r="H2388" s="9"/>
      <c r="I2388" s="9"/>
    </row>
    <row r="2389" spans="1:9" s="8" customFormat="1" ht="12">
      <c r="A2389" s="108"/>
      <c r="B2389" s="66" t="s">
        <v>905</v>
      </c>
      <c r="C2389" s="68" t="s">
        <v>728</v>
      </c>
      <c r="D2389" s="9"/>
      <c r="E2389" s="9"/>
      <c r="F2389" s="9"/>
      <c r="G2389" s="9"/>
      <c r="H2389" s="9"/>
      <c r="I2389" s="9"/>
    </row>
    <row r="2390" spans="1:9" s="8" customFormat="1" ht="12">
      <c r="A2390" s="140" t="s">
        <v>538</v>
      </c>
      <c r="B2390" s="66" t="s">
        <v>905</v>
      </c>
      <c r="C2390" s="68" t="s">
        <v>728</v>
      </c>
      <c r="D2390" s="9"/>
      <c r="E2390" s="9"/>
      <c r="F2390" s="9"/>
      <c r="G2390" s="9"/>
      <c r="H2390" s="9"/>
      <c r="I2390" s="9"/>
    </row>
    <row r="2391" spans="1:9" s="8" customFormat="1" ht="12">
      <c r="A2391" s="139" t="s">
        <v>539</v>
      </c>
      <c r="B2391" s="66" t="s">
        <v>905</v>
      </c>
      <c r="C2391" s="68" t="s">
        <v>728</v>
      </c>
      <c r="D2391" s="143">
        <v>0.65599999999999992</v>
      </c>
      <c r="E2391" s="9"/>
      <c r="F2391" s="9"/>
      <c r="G2391" s="9"/>
      <c r="H2391" s="9"/>
      <c r="I2391" s="9"/>
    </row>
    <row r="2392" spans="1:9" s="8" customFormat="1" ht="12">
      <c r="A2392" s="139" t="s">
        <v>540</v>
      </c>
      <c r="B2392" s="66" t="s">
        <v>905</v>
      </c>
      <c r="C2392" s="68" t="s">
        <v>728</v>
      </c>
      <c r="D2392" s="143">
        <v>4.9500000000000002E-2</v>
      </c>
      <c r="E2392" s="9"/>
      <c r="F2392" s="9"/>
      <c r="G2392" s="9"/>
      <c r="H2392" s="9"/>
      <c r="I2392" s="9"/>
    </row>
    <row r="2393" spans="1:9" s="8" customFormat="1" ht="12">
      <c r="A2393" s="139" t="s">
        <v>541</v>
      </c>
      <c r="B2393" s="66" t="s">
        <v>905</v>
      </c>
      <c r="C2393" s="68" t="s">
        <v>728</v>
      </c>
      <c r="D2393" s="143">
        <v>4.0899999999999999E-3</v>
      </c>
      <c r="E2393" s="9"/>
      <c r="F2393" s="9"/>
      <c r="G2393" s="9"/>
      <c r="H2393" s="9"/>
      <c r="I2393" s="9"/>
    </row>
    <row r="2394" spans="1:9" s="8" customFormat="1" ht="12">
      <c r="A2394" s="139" t="s">
        <v>542</v>
      </c>
      <c r="B2394" s="66" t="s">
        <v>905</v>
      </c>
      <c r="C2394" s="68" t="s">
        <v>728</v>
      </c>
      <c r="D2394" s="143">
        <v>0.27399999999999997</v>
      </c>
      <c r="E2394" s="9"/>
      <c r="F2394" s="9"/>
      <c r="G2394" s="9"/>
      <c r="H2394" s="9"/>
      <c r="I2394" s="9"/>
    </row>
    <row r="2395" spans="1:9" s="8" customFormat="1" ht="12">
      <c r="A2395" s="139" t="s">
        <v>543</v>
      </c>
      <c r="B2395" s="66" t="s">
        <v>905</v>
      </c>
      <c r="C2395" s="68" t="s">
        <v>728</v>
      </c>
      <c r="D2395" s="143">
        <v>1.61E-2</v>
      </c>
      <c r="E2395" s="9"/>
      <c r="F2395" s="9"/>
      <c r="G2395" s="9"/>
      <c r="H2395" s="9"/>
      <c r="I2395" s="9"/>
    </row>
    <row r="2396" spans="1:9" s="8" customFormat="1" ht="12">
      <c r="A2396" s="138" t="s">
        <v>479</v>
      </c>
      <c r="B2396" s="66" t="s">
        <v>905</v>
      </c>
      <c r="C2396" s="68" t="s">
        <v>728</v>
      </c>
      <c r="D2396" s="91">
        <v>1180</v>
      </c>
      <c r="E2396" s="9"/>
      <c r="F2396" s="9"/>
      <c r="G2396" s="9"/>
      <c r="H2396" s="9"/>
      <c r="I2396" s="9"/>
    </row>
    <row r="2397" spans="1:9" s="8" customFormat="1" ht="12">
      <c r="A2397" s="108"/>
      <c r="B2397" s="66" t="s">
        <v>905</v>
      </c>
      <c r="C2397" s="68" t="s">
        <v>728</v>
      </c>
      <c r="D2397" s="9"/>
      <c r="E2397" s="9"/>
      <c r="F2397" s="9"/>
      <c r="G2397" s="9"/>
      <c r="H2397" s="9"/>
      <c r="I2397" s="9"/>
    </row>
    <row r="2398" spans="1:9" s="8" customFormat="1" ht="12">
      <c r="A2398" s="108"/>
      <c r="B2398" s="66" t="s">
        <v>905</v>
      </c>
      <c r="C2398" s="68" t="s">
        <v>728</v>
      </c>
      <c r="D2398" s="146" t="s">
        <v>480</v>
      </c>
      <c r="E2398" s="146"/>
      <c r="F2398" s="146"/>
      <c r="G2398" s="146"/>
      <c r="H2398" s="146"/>
      <c r="I2398" s="146"/>
    </row>
    <row r="2399" spans="1:9" s="8" customFormat="1" ht="12">
      <c r="A2399" s="140" t="s">
        <v>538</v>
      </c>
      <c r="B2399" s="66" t="s">
        <v>905</v>
      </c>
      <c r="C2399" s="68" t="s">
        <v>728</v>
      </c>
      <c r="D2399" s="97" t="s">
        <v>481</v>
      </c>
      <c r="E2399" s="97" t="s">
        <v>482</v>
      </c>
      <c r="F2399" s="97" t="s">
        <v>483</v>
      </c>
      <c r="G2399" s="97" t="s">
        <v>484</v>
      </c>
      <c r="H2399" s="97" t="s">
        <v>485</v>
      </c>
      <c r="I2399" s="97" t="s">
        <v>242</v>
      </c>
    </row>
    <row r="2400" spans="1:9" s="8" customFormat="1" ht="12">
      <c r="A2400" s="139" t="s">
        <v>539</v>
      </c>
      <c r="B2400" s="66" t="s">
        <v>905</v>
      </c>
      <c r="C2400" s="68" t="s">
        <v>728</v>
      </c>
      <c r="D2400" s="143">
        <v>0.62</v>
      </c>
      <c r="E2400" s="143">
        <v>0.66500000000000004</v>
      </c>
      <c r="F2400" s="143">
        <v>0.67500000000000004</v>
      </c>
      <c r="G2400" s="143">
        <v>0.63900000000000001</v>
      </c>
      <c r="H2400" s="143">
        <v>0.67799999999999994</v>
      </c>
      <c r="I2400" s="143">
        <v>0.67200000000000004</v>
      </c>
    </row>
    <row r="2401" spans="1:9" s="8" customFormat="1" ht="12">
      <c r="A2401" s="139" t="s">
        <v>540</v>
      </c>
      <c r="B2401" s="66" t="s">
        <v>905</v>
      </c>
      <c r="C2401" s="68" t="s">
        <v>728</v>
      </c>
      <c r="D2401" s="143">
        <v>8.3599999999999994E-2</v>
      </c>
      <c r="E2401" s="143">
        <v>6.5000000000000002E-2</v>
      </c>
      <c r="F2401" s="143">
        <v>3.9800000000000002E-2</v>
      </c>
      <c r="G2401" s="143">
        <v>4.1200000000000001E-2</v>
      </c>
      <c r="H2401" s="143">
        <v>2.8199999999999999E-2</v>
      </c>
      <c r="I2401" s="143">
        <v>2.75E-2</v>
      </c>
    </row>
    <row r="2402" spans="1:9" s="8" customFormat="1" ht="12">
      <c r="A2402" s="139" t="s">
        <v>541</v>
      </c>
      <c r="B2402" s="66" t="s">
        <v>905</v>
      </c>
      <c r="C2402" s="68" t="s">
        <v>728</v>
      </c>
      <c r="D2402" s="143">
        <v>0</v>
      </c>
      <c r="E2402" s="143">
        <v>4.1900000000000001E-3</v>
      </c>
      <c r="F2402" s="143">
        <v>6.4600000000000005E-3</v>
      </c>
      <c r="G2402" s="143">
        <v>0</v>
      </c>
      <c r="H2402" s="143">
        <v>8.369999999999999E-3</v>
      </c>
      <c r="I2402" s="143">
        <v>8.9499999999999996E-3</v>
      </c>
    </row>
    <row r="2403" spans="1:9" s="8" customFormat="1" ht="12">
      <c r="A2403" s="139" t="s">
        <v>542</v>
      </c>
      <c r="B2403" s="66" t="s">
        <v>905</v>
      </c>
      <c r="C2403" s="68" t="s">
        <v>728</v>
      </c>
      <c r="D2403" s="143">
        <v>0.29600000000000004</v>
      </c>
      <c r="E2403" s="143">
        <v>0.25700000000000001</v>
      </c>
      <c r="F2403" s="143">
        <v>0.25600000000000001</v>
      </c>
      <c r="G2403" s="143">
        <v>0.28800000000000003</v>
      </c>
      <c r="H2403" s="143">
        <v>0.27800000000000002</v>
      </c>
      <c r="I2403" s="143">
        <v>0.26300000000000001</v>
      </c>
    </row>
    <row r="2404" spans="1:9" s="8" customFormat="1" ht="12">
      <c r="A2404" s="139" t="s">
        <v>543</v>
      </c>
      <c r="B2404" s="66" t="s">
        <v>905</v>
      </c>
      <c r="C2404" s="68" t="s">
        <v>728</v>
      </c>
      <c r="D2404" s="143">
        <v>0</v>
      </c>
      <c r="E2404" s="143">
        <v>9.1700000000000011E-3</v>
      </c>
      <c r="F2404" s="143">
        <v>2.2099999999999998E-2</v>
      </c>
      <c r="G2404" s="143">
        <v>3.2199999999999999E-2</v>
      </c>
      <c r="H2404" s="143">
        <v>7.0599999999999994E-3</v>
      </c>
      <c r="I2404" s="143">
        <v>2.7900000000000001E-2</v>
      </c>
    </row>
    <row r="2405" spans="1:9" s="8" customFormat="1" ht="12">
      <c r="A2405" s="138" t="s">
        <v>479</v>
      </c>
      <c r="B2405" s="66" t="s">
        <v>905</v>
      </c>
      <c r="C2405" s="68" t="s">
        <v>728</v>
      </c>
      <c r="D2405" s="91">
        <v>228</v>
      </c>
      <c r="E2405" s="91">
        <v>214</v>
      </c>
      <c r="F2405" s="91">
        <v>248</v>
      </c>
      <c r="G2405" s="91">
        <v>216</v>
      </c>
      <c r="H2405" s="91">
        <v>164</v>
      </c>
      <c r="I2405" s="91">
        <v>110</v>
      </c>
    </row>
    <row r="2406" spans="1:9" s="8" customFormat="1" ht="12">
      <c r="A2406" s="108"/>
      <c r="B2406" s="66" t="s">
        <v>905</v>
      </c>
      <c r="C2406" s="68" t="s">
        <v>728</v>
      </c>
      <c r="D2406" s="9"/>
      <c r="E2406" s="9"/>
      <c r="F2406" s="9"/>
      <c r="G2406" s="9"/>
      <c r="H2406" s="9"/>
      <c r="I2406" s="9"/>
    </row>
    <row r="2407" spans="1:9" s="8" customFormat="1" ht="12">
      <c r="A2407" s="140" t="s">
        <v>544</v>
      </c>
      <c r="B2407" s="66" t="s">
        <v>905</v>
      </c>
      <c r="C2407" s="68" t="s">
        <v>728</v>
      </c>
      <c r="D2407" s="9"/>
      <c r="E2407" s="9"/>
      <c r="F2407" s="9"/>
      <c r="G2407" s="9"/>
      <c r="H2407" s="9"/>
      <c r="I2407" s="9"/>
    </row>
    <row r="2408" spans="1:9" s="8" customFormat="1" ht="12">
      <c r="A2408" s="139">
        <v>1</v>
      </c>
      <c r="B2408" s="66" t="s">
        <v>905</v>
      </c>
      <c r="C2408" s="68" t="s">
        <v>728</v>
      </c>
      <c r="D2408" s="143">
        <v>0.39500000000000002</v>
      </c>
      <c r="E2408" s="9"/>
      <c r="F2408" s="9"/>
      <c r="G2408" s="9"/>
      <c r="H2408" s="9"/>
      <c r="I2408" s="9"/>
    </row>
    <row r="2409" spans="1:9" s="8" customFormat="1" ht="12">
      <c r="A2409" s="139">
        <v>2</v>
      </c>
      <c r="B2409" s="66" t="s">
        <v>905</v>
      </c>
      <c r="C2409" s="68" t="s">
        <v>728</v>
      </c>
      <c r="D2409" s="143">
        <v>0.501</v>
      </c>
      <c r="E2409" s="9"/>
      <c r="F2409" s="9"/>
      <c r="G2409" s="9"/>
      <c r="H2409" s="9"/>
      <c r="I2409" s="9"/>
    </row>
    <row r="2410" spans="1:9" s="8" customFormat="1" ht="12">
      <c r="A2410" s="139">
        <v>3</v>
      </c>
      <c r="B2410" s="66" t="s">
        <v>905</v>
      </c>
      <c r="C2410" s="68" t="s">
        <v>728</v>
      </c>
      <c r="D2410" s="143">
        <v>7.7100000000000002E-2</v>
      </c>
      <c r="E2410" s="9"/>
      <c r="F2410" s="9"/>
      <c r="G2410" s="9"/>
      <c r="H2410" s="9"/>
      <c r="I2410" s="9"/>
    </row>
    <row r="2411" spans="1:9" s="8" customFormat="1" ht="12">
      <c r="A2411" s="139">
        <v>4</v>
      </c>
      <c r="B2411" s="66" t="s">
        <v>905</v>
      </c>
      <c r="C2411" s="68" t="s">
        <v>728</v>
      </c>
      <c r="D2411" s="143">
        <v>2.3199999999999998E-2</v>
      </c>
      <c r="E2411" s="9"/>
      <c r="F2411" s="9"/>
      <c r="G2411" s="9"/>
      <c r="H2411" s="9"/>
      <c r="I2411" s="9"/>
    </row>
    <row r="2412" spans="1:9" s="8" customFormat="1" ht="12">
      <c r="A2412" s="139" t="s">
        <v>545</v>
      </c>
      <c r="B2412" s="66" t="s">
        <v>905</v>
      </c>
      <c r="C2412" s="68" t="s">
        <v>728</v>
      </c>
      <c r="D2412" s="143">
        <v>3.4899999999999996E-3</v>
      </c>
      <c r="E2412" s="9"/>
      <c r="F2412" s="9"/>
      <c r="G2412" s="9"/>
      <c r="H2412" s="9"/>
      <c r="I2412" s="9"/>
    </row>
    <row r="2413" spans="1:9" s="8" customFormat="1" ht="12">
      <c r="A2413" s="138" t="s">
        <v>479</v>
      </c>
      <c r="B2413" s="66" t="s">
        <v>905</v>
      </c>
      <c r="C2413" s="68" t="s">
        <v>728</v>
      </c>
      <c r="D2413" s="91">
        <v>1186</v>
      </c>
      <c r="E2413" s="9"/>
      <c r="F2413" s="9"/>
      <c r="G2413" s="9"/>
      <c r="H2413" s="9"/>
      <c r="I2413" s="9"/>
    </row>
    <row r="2414" spans="1:9" s="8" customFormat="1" ht="12">
      <c r="A2414" s="138"/>
      <c r="B2414" s="66" t="s">
        <v>905</v>
      </c>
      <c r="C2414" s="68" t="s">
        <v>728</v>
      </c>
      <c r="D2414" s="133"/>
      <c r="E2414" s="9"/>
      <c r="F2414" s="9"/>
      <c r="G2414" s="9"/>
      <c r="H2414" s="9"/>
      <c r="I2414" s="9"/>
    </row>
    <row r="2415" spans="1:9" s="8" customFormat="1" ht="12">
      <c r="A2415" s="140" t="s">
        <v>546</v>
      </c>
      <c r="B2415" s="66" t="s">
        <v>905</v>
      </c>
      <c r="C2415" s="68" t="s">
        <v>728</v>
      </c>
      <c r="D2415" s="9"/>
      <c r="E2415" s="9"/>
      <c r="F2415" s="9"/>
      <c r="G2415" s="9"/>
      <c r="H2415" s="9"/>
      <c r="I2415" s="9"/>
    </row>
    <row r="2416" spans="1:9" s="8" customFormat="1" ht="12">
      <c r="A2416" s="139">
        <v>1</v>
      </c>
      <c r="B2416" s="66" t="s">
        <v>905</v>
      </c>
      <c r="C2416" s="68" t="s">
        <v>728</v>
      </c>
      <c r="D2416" s="143">
        <v>1.4999999999999999E-2</v>
      </c>
      <c r="E2416" s="9"/>
      <c r="F2416" s="9"/>
      <c r="G2416" s="9"/>
      <c r="H2416" s="9"/>
      <c r="I2416" s="9"/>
    </row>
    <row r="2417" spans="1:9" s="8" customFormat="1" ht="12">
      <c r="A2417" s="139">
        <v>2</v>
      </c>
      <c r="B2417" s="66" t="s">
        <v>905</v>
      </c>
      <c r="C2417" s="68" t="s">
        <v>728</v>
      </c>
      <c r="D2417" s="143">
        <v>0.10400000000000001</v>
      </c>
      <c r="E2417" s="9"/>
      <c r="F2417" s="9"/>
      <c r="G2417" s="9"/>
      <c r="H2417" s="9"/>
      <c r="I2417" s="9"/>
    </row>
    <row r="2418" spans="1:9" s="8" customFormat="1" ht="12">
      <c r="A2418" s="139">
        <v>3</v>
      </c>
      <c r="B2418" s="66" t="s">
        <v>905</v>
      </c>
      <c r="C2418" s="68" t="s">
        <v>728</v>
      </c>
      <c r="D2418" s="143">
        <v>0.17499999999999999</v>
      </c>
      <c r="E2418" s="9"/>
      <c r="F2418" s="9"/>
      <c r="G2418" s="9"/>
      <c r="H2418" s="9"/>
      <c r="I2418" s="9"/>
    </row>
    <row r="2419" spans="1:9" s="8" customFormat="1" ht="12">
      <c r="A2419" s="139">
        <v>4</v>
      </c>
      <c r="B2419" s="66" t="s">
        <v>905</v>
      </c>
      <c r="C2419" s="68" t="s">
        <v>728</v>
      </c>
      <c r="D2419" s="143">
        <v>0.318</v>
      </c>
      <c r="E2419" s="9"/>
      <c r="F2419" s="9"/>
      <c r="G2419" s="9"/>
      <c r="H2419" s="9"/>
      <c r="I2419" s="9"/>
    </row>
    <row r="2420" spans="1:9" s="8" customFormat="1" ht="12">
      <c r="A2420" s="139">
        <v>5</v>
      </c>
      <c r="B2420" s="66" t="s">
        <v>905</v>
      </c>
      <c r="C2420" s="68" t="s">
        <v>728</v>
      </c>
      <c r="D2420" s="143">
        <v>0.24399999999999999</v>
      </c>
      <c r="E2420" s="9"/>
      <c r="F2420" s="9"/>
      <c r="G2420" s="9"/>
      <c r="H2420" s="9"/>
      <c r="I2420" s="9"/>
    </row>
    <row r="2421" spans="1:9" s="8" customFormat="1" ht="12">
      <c r="A2421" s="139">
        <v>6</v>
      </c>
      <c r="B2421" s="66" t="s">
        <v>905</v>
      </c>
      <c r="C2421" s="68" t="s">
        <v>728</v>
      </c>
      <c r="D2421" s="143">
        <v>7.2999999999999995E-2</v>
      </c>
      <c r="E2421" s="9"/>
      <c r="F2421" s="9"/>
      <c r="G2421" s="9"/>
      <c r="H2421" s="9"/>
      <c r="I2421" s="9"/>
    </row>
    <row r="2422" spans="1:9" s="8" customFormat="1" ht="12">
      <c r="A2422" s="139" t="s">
        <v>509</v>
      </c>
      <c r="B2422" s="66" t="s">
        <v>905</v>
      </c>
      <c r="C2422" s="68" t="s">
        <v>728</v>
      </c>
      <c r="D2422" s="143">
        <v>7.0999999999999994E-2</v>
      </c>
      <c r="E2422" s="9"/>
      <c r="F2422" s="9"/>
      <c r="G2422" s="9"/>
      <c r="H2422" s="9"/>
      <c r="I2422" s="9"/>
    </row>
    <row r="2423" spans="1:9" s="8" customFormat="1" ht="12">
      <c r="A2423" s="138" t="s">
        <v>479</v>
      </c>
      <c r="B2423" s="66" t="s">
        <v>905</v>
      </c>
      <c r="C2423" s="68" t="s">
        <v>728</v>
      </c>
      <c r="D2423" s="91">
        <v>1050</v>
      </c>
      <c r="E2423" s="9"/>
      <c r="F2423" s="9"/>
      <c r="G2423" s="9"/>
      <c r="H2423" s="9"/>
      <c r="I2423" s="9"/>
    </row>
    <row r="2424" spans="1:9" s="8" customFormat="1" ht="12">
      <c r="A2424" s="138"/>
      <c r="B2424" s="66" t="s">
        <v>905</v>
      </c>
      <c r="C2424" s="68" t="s">
        <v>728</v>
      </c>
      <c r="D2424" s="133"/>
      <c r="E2424" s="9"/>
      <c r="F2424" s="9"/>
      <c r="G2424" s="9"/>
      <c r="H2424" s="9"/>
      <c r="I2424" s="9"/>
    </row>
    <row r="2425" spans="1:9" s="8" customFormat="1" ht="12">
      <c r="A2425" s="45" t="s">
        <v>547</v>
      </c>
      <c r="B2425" s="66" t="s">
        <v>905</v>
      </c>
      <c r="C2425" s="68" t="s">
        <v>728</v>
      </c>
      <c r="D2425" s="9"/>
      <c r="E2425" s="9"/>
      <c r="F2425" s="9"/>
      <c r="G2425" s="9"/>
      <c r="H2425" s="9"/>
      <c r="I2425" s="9"/>
    </row>
    <row r="2426" spans="1:9" s="8" customFormat="1" ht="12">
      <c r="A2426" s="36" t="s">
        <v>548</v>
      </c>
      <c r="B2426" s="66" t="s">
        <v>905</v>
      </c>
      <c r="C2426" s="68" t="s">
        <v>728</v>
      </c>
      <c r="D2426" s="143">
        <v>0.10199999999999999</v>
      </c>
      <c r="E2426" s="9"/>
      <c r="F2426" s="9"/>
      <c r="G2426" s="9"/>
      <c r="H2426" s="9"/>
      <c r="I2426" s="9"/>
    </row>
    <row r="2427" spans="1:9" s="8" customFormat="1" ht="12">
      <c r="A2427" s="36" t="s">
        <v>549</v>
      </c>
      <c r="B2427" s="66" t="s">
        <v>905</v>
      </c>
      <c r="C2427" s="68" t="s">
        <v>728</v>
      </c>
      <c r="D2427" s="143">
        <v>0.107</v>
      </c>
      <c r="E2427" s="9"/>
      <c r="F2427" s="9"/>
      <c r="G2427" s="9"/>
      <c r="H2427" s="9"/>
      <c r="I2427" s="9"/>
    </row>
    <row r="2428" spans="1:9" s="8" customFormat="1" ht="12">
      <c r="A2428" s="36" t="s">
        <v>550</v>
      </c>
      <c r="B2428" s="66" t="s">
        <v>905</v>
      </c>
      <c r="C2428" s="68" t="s">
        <v>728</v>
      </c>
      <c r="D2428" s="143">
        <v>0.48399999999999999</v>
      </c>
      <c r="E2428" s="9"/>
      <c r="F2428" s="9"/>
      <c r="G2428" s="9"/>
      <c r="H2428" s="9"/>
      <c r="I2428" s="9"/>
    </row>
    <row r="2429" spans="1:9" s="8" customFormat="1" ht="12">
      <c r="A2429" s="36" t="s">
        <v>551</v>
      </c>
      <c r="B2429" s="66" t="s">
        <v>905</v>
      </c>
      <c r="C2429" s="68" t="s">
        <v>728</v>
      </c>
      <c r="D2429" s="143">
        <v>3.9100000000000003E-2</v>
      </c>
      <c r="E2429" s="9"/>
      <c r="F2429" s="9"/>
      <c r="G2429" s="9"/>
      <c r="H2429" s="9"/>
      <c r="I2429" s="9"/>
    </row>
    <row r="2430" spans="1:9" s="8" customFormat="1" ht="12">
      <c r="A2430" s="36" t="s">
        <v>552</v>
      </c>
      <c r="B2430" s="66" t="s">
        <v>905</v>
      </c>
      <c r="C2430" s="68" t="s">
        <v>728</v>
      </c>
      <c r="D2430" s="143">
        <v>0.16399999999999998</v>
      </c>
      <c r="E2430" s="9"/>
      <c r="F2430" s="9"/>
      <c r="G2430" s="9"/>
      <c r="H2430" s="9"/>
      <c r="I2430" s="9"/>
    </row>
    <row r="2431" spans="1:9" s="8" customFormat="1" ht="12">
      <c r="A2431" s="36" t="s">
        <v>553</v>
      </c>
      <c r="B2431" s="66" t="s">
        <v>905</v>
      </c>
      <c r="C2431" s="68" t="s">
        <v>728</v>
      </c>
      <c r="D2431" s="143">
        <v>4.9500000000000002E-2</v>
      </c>
      <c r="E2431" s="9"/>
      <c r="F2431" s="9"/>
      <c r="G2431" s="9"/>
      <c r="H2431" s="9"/>
      <c r="I2431" s="9"/>
    </row>
    <row r="2432" spans="1:9" s="8" customFormat="1" ht="12">
      <c r="A2432" s="36" t="s">
        <v>554</v>
      </c>
      <c r="B2432" s="66" t="s">
        <v>905</v>
      </c>
      <c r="C2432" s="68" t="s">
        <v>728</v>
      </c>
      <c r="D2432" s="143">
        <v>0.41700000000000004</v>
      </c>
      <c r="E2432" s="9"/>
      <c r="F2432" s="9"/>
      <c r="G2432" s="9"/>
      <c r="H2432" s="9"/>
      <c r="I2432" s="9"/>
    </row>
    <row r="2433" spans="1:9" s="8" customFormat="1" ht="12">
      <c r="A2433" s="36" t="s">
        <v>555</v>
      </c>
      <c r="B2433" s="66" t="s">
        <v>905</v>
      </c>
      <c r="C2433" s="68" t="s">
        <v>728</v>
      </c>
      <c r="D2433" s="143">
        <v>0.24399999999999999</v>
      </c>
      <c r="E2433" s="9"/>
      <c r="F2433" s="9"/>
      <c r="G2433" s="9"/>
      <c r="H2433" s="9"/>
      <c r="I2433" s="9"/>
    </row>
    <row r="2434" spans="1:9" s="8" customFormat="1" ht="12">
      <c r="A2434" s="36" t="s">
        <v>556</v>
      </c>
      <c r="B2434" s="66" t="s">
        <v>905</v>
      </c>
      <c r="C2434" s="68" t="s">
        <v>728</v>
      </c>
      <c r="D2434" s="143">
        <v>0.24100000000000002</v>
      </c>
      <c r="E2434" s="9"/>
      <c r="F2434" s="9"/>
      <c r="G2434" s="9"/>
      <c r="H2434" s="9"/>
      <c r="I2434" s="9"/>
    </row>
    <row r="2435" spans="1:9" s="8" customFormat="1" ht="12">
      <c r="A2435" s="138" t="s">
        <v>479</v>
      </c>
      <c r="B2435" s="66" t="s">
        <v>905</v>
      </c>
      <c r="C2435" s="68" t="s">
        <v>728</v>
      </c>
      <c r="D2435" s="91">
        <v>1182</v>
      </c>
      <c r="E2435" s="9"/>
      <c r="F2435" s="9"/>
      <c r="G2435" s="9"/>
      <c r="H2435" s="9"/>
      <c r="I2435" s="9"/>
    </row>
    <row r="2436" spans="1:9" s="8" customFormat="1" ht="12">
      <c r="A2436" s="36"/>
      <c r="B2436" s="66" t="s">
        <v>905</v>
      </c>
      <c r="C2436" s="68" t="s">
        <v>728</v>
      </c>
      <c r="D2436" s="134"/>
      <c r="E2436" s="9"/>
      <c r="F2436" s="9"/>
      <c r="G2436" s="9"/>
      <c r="H2436" s="9"/>
      <c r="I2436" s="9"/>
    </row>
    <row r="2437" spans="1:9" s="8" customFormat="1" ht="24">
      <c r="A2437" s="45" t="s">
        <v>716</v>
      </c>
      <c r="B2437" s="66" t="s">
        <v>905</v>
      </c>
      <c r="C2437" s="68" t="s">
        <v>728</v>
      </c>
      <c r="D2437" s="143">
        <v>0.71200000000000008</v>
      </c>
      <c r="E2437" s="9"/>
      <c r="F2437" s="9"/>
      <c r="G2437" s="9"/>
      <c r="H2437" s="9"/>
      <c r="I2437" s="9"/>
    </row>
    <row r="2438" spans="1:9" s="8" customFormat="1" ht="12">
      <c r="A2438" s="138" t="s">
        <v>479</v>
      </c>
      <c r="B2438" s="66" t="s">
        <v>905</v>
      </c>
      <c r="C2438" s="68" t="s">
        <v>728</v>
      </c>
      <c r="D2438" s="91">
        <v>898</v>
      </c>
      <c r="E2438" s="9"/>
      <c r="F2438" s="9"/>
      <c r="G2438" s="9"/>
      <c r="H2438" s="9"/>
      <c r="I2438" s="9"/>
    </row>
    <row r="2439" spans="1:9" s="8" customFormat="1" ht="12">
      <c r="A2439" s="36"/>
      <c r="B2439" s="66" t="s">
        <v>905</v>
      </c>
      <c r="C2439" s="68" t="s">
        <v>728</v>
      </c>
      <c r="D2439" s="134"/>
      <c r="E2439" s="9"/>
      <c r="F2439" s="9"/>
      <c r="G2439" s="9"/>
      <c r="H2439" s="9"/>
      <c r="I2439" s="9"/>
    </row>
    <row r="2440" spans="1:9" s="8" customFormat="1" ht="12">
      <c r="A2440" s="45" t="s">
        <v>547</v>
      </c>
      <c r="B2440" s="66" t="s">
        <v>905</v>
      </c>
      <c r="C2440" s="68" t="s">
        <v>728</v>
      </c>
      <c r="D2440" s="134"/>
      <c r="E2440" s="9"/>
      <c r="F2440" s="9"/>
      <c r="G2440" s="9"/>
      <c r="H2440" s="9"/>
      <c r="I2440" s="9"/>
    </row>
    <row r="2441" spans="1:9" s="8" customFormat="1" ht="12">
      <c r="A2441" s="36" t="s">
        <v>557</v>
      </c>
      <c r="B2441" s="66" t="s">
        <v>905</v>
      </c>
      <c r="C2441" s="68" t="s">
        <v>728</v>
      </c>
      <c r="D2441" s="143">
        <v>0.114</v>
      </c>
      <c r="E2441" s="9"/>
      <c r="F2441" s="9"/>
      <c r="G2441" s="9"/>
      <c r="H2441" s="9"/>
      <c r="I2441" s="9"/>
    </row>
    <row r="2442" spans="1:9" s="8" customFormat="1" ht="12">
      <c r="A2442" s="36" t="s">
        <v>558</v>
      </c>
      <c r="B2442" s="66" t="s">
        <v>905</v>
      </c>
      <c r="C2442" s="68" t="s">
        <v>728</v>
      </c>
      <c r="D2442" s="143">
        <v>0.19500000000000001</v>
      </c>
      <c r="E2442" s="9"/>
      <c r="F2442" s="9"/>
      <c r="G2442" s="9"/>
      <c r="H2442" s="9"/>
      <c r="I2442" s="9"/>
    </row>
    <row r="2443" spans="1:9" s="8" customFormat="1" ht="12">
      <c r="A2443" s="36" t="s">
        <v>559</v>
      </c>
      <c r="B2443" s="66" t="s">
        <v>905</v>
      </c>
      <c r="C2443" s="68" t="s">
        <v>728</v>
      </c>
      <c r="D2443" s="143">
        <v>0.11599999999999999</v>
      </c>
      <c r="E2443" s="9"/>
      <c r="F2443" s="9"/>
      <c r="G2443" s="9"/>
      <c r="H2443" s="9"/>
      <c r="I2443" s="9"/>
    </row>
    <row r="2444" spans="1:9" s="8" customFormat="1" ht="12">
      <c r="A2444" s="36" t="s">
        <v>560</v>
      </c>
      <c r="B2444" s="66" t="s">
        <v>905</v>
      </c>
      <c r="C2444" s="68" t="s">
        <v>728</v>
      </c>
      <c r="D2444" s="143">
        <v>1.7600000000000001E-2</v>
      </c>
      <c r="E2444" s="9"/>
      <c r="F2444" s="9"/>
      <c r="G2444" s="9"/>
      <c r="H2444" s="9"/>
      <c r="I2444" s="9"/>
    </row>
    <row r="2445" spans="1:9" s="8" customFormat="1" ht="12">
      <c r="A2445" s="36" t="s">
        <v>561</v>
      </c>
      <c r="B2445" s="66" t="s">
        <v>905</v>
      </c>
      <c r="C2445" s="68" t="s">
        <v>728</v>
      </c>
      <c r="D2445" s="143">
        <v>0.20300000000000001</v>
      </c>
      <c r="E2445" s="9"/>
      <c r="F2445" s="9"/>
      <c r="G2445" s="9"/>
      <c r="H2445" s="9"/>
      <c r="I2445" s="9"/>
    </row>
    <row r="2446" spans="1:9" s="8" customFormat="1" ht="12">
      <c r="A2446" s="36" t="s">
        <v>562</v>
      </c>
      <c r="B2446" s="66" t="s">
        <v>905</v>
      </c>
      <c r="C2446" s="68" t="s">
        <v>728</v>
      </c>
      <c r="D2446" s="143">
        <v>0.29600000000000004</v>
      </c>
      <c r="E2446" s="9"/>
      <c r="F2446" s="9"/>
      <c r="G2446" s="9"/>
      <c r="H2446" s="9"/>
      <c r="I2446" s="9"/>
    </row>
    <row r="2447" spans="1:9" s="8" customFormat="1" ht="12">
      <c r="A2447" s="36" t="s">
        <v>563</v>
      </c>
      <c r="B2447" s="66" t="s">
        <v>905</v>
      </c>
      <c r="C2447" s="68" t="s">
        <v>728</v>
      </c>
      <c r="D2447" s="143">
        <v>2.5099999999999997E-2</v>
      </c>
      <c r="E2447" s="9"/>
      <c r="F2447" s="9"/>
      <c r="G2447" s="9"/>
      <c r="H2447" s="9"/>
      <c r="I2447" s="9"/>
    </row>
    <row r="2448" spans="1:9" s="8" customFormat="1" ht="12">
      <c r="A2448" s="36" t="s">
        <v>564</v>
      </c>
      <c r="B2448" s="66" t="s">
        <v>905</v>
      </c>
      <c r="C2448" s="68" t="s">
        <v>728</v>
      </c>
      <c r="D2448" s="143">
        <v>2.1700000000000001E-2</v>
      </c>
      <c r="E2448" s="9"/>
      <c r="F2448" s="9"/>
      <c r="G2448" s="9"/>
      <c r="H2448" s="9"/>
      <c r="I2448" s="9"/>
    </row>
    <row r="2449" spans="1:9" s="8" customFormat="1" ht="12">
      <c r="A2449" s="36" t="s">
        <v>556</v>
      </c>
      <c r="B2449" s="66" t="s">
        <v>905</v>
      </c>
      <c r="C2449" s="68" t="s">
        <v>728</v>
      </c>
      <c r="D2449" s="143">
        <v>0.505</v>
      </c>
      <c r="E2449" s="9"/>
      <c r="F2449" s="9"/>
      <c r="G2449" s="9"/>
      <c r="H2449" s="9"/>
      <c r="I2449" s="9"/>
    </row>
    <row r="2450" spans="1:9" s="8" customFormat="1" ht="12">
      <c r="A2450" s="138" t="s">
        <v>479</v>
      </c>
      <c r="B2450" s="66" t="s">
        <v>905</v>
      </c>
      <c r="C2450" s="68" t="s">
        <v>728</v>
      </c>
      <c r="D2450" s="91">
        <v>1183</v>
      </c>
      <c r="E2450" s="9"/>
      <c r="F2450" s="9"/>
      <c r="G2450" s="9"/>
      <c r="H2450" s="9"/>
      <c r="I2450" s="9"/>
    </row>
    <row r="2451" spans="1:9" s="8" customFormat="1" ht="12">
      <c r="A2451" s="108"/>
      <c r="B2451" s="66" t="s">
        <v>905</v>
      </c>
      <c r="C2451" s="68" t="s">
        <v>728</v>
      </c>
      <c r="D2451" s="134"/>
      <c r="E2451" s="9"/>
      <c r="F2451" s="9"/>
      <c r="G2451" s="9"/>
      <c r="H2451" s="9"/>
      <c r="I2451" s="9"/>
    </row>
    <row r="2452" spans="1:9" s="8" customFormat="1" ht="12">
      <c r="A2452" s="108"/>
      <c r="B2452" s="66" t="s">
        <v>905</v>
      </c>
      <c r="C2452" s="68" t="s">
        <v>728</v>
      </c>
      <c r="D2452" s="134"/>
      <c r="E2452" s="9"/>
      <c r="F2452" s="9"/>
      <c r="G2452" s="9"/>
      <c r="H2452" s="9"/>
      <c r="I2452" s="9"/>
    </row>
    <row r="2453" spans="1:9" s="8" customFormat="1" ht="12">
      <c r="A2453" s="136" t="s">
        <v>565</v>
      </c>
      <c r="B2453" s="66" t="s">
        <v>905</v>
      </c>
      <c r="C2453" s="68" t="s">
        <v>728</v>
      </c>
      <c r="D2453" s="131"/>
      <c r="E2453" s="9"/>
      <c r="F2453" s="9"/>
      <c r="G2453" s="9"/>
      <c r="H2453" s="9"/>
      <c r="I2453" s="9"/>
    </row>
    <row r="2454" spans="1:9" s="8" customFormat="1" ht="12">
      <c r="A2454" s="108"/>
      <c r="B2454" s="66" t="s">
        <v>905</v>
      </c>
      <c r="C2454" s="68" t="s">
        <v>728</v>
      </c>
      <c r="D2454" s="9"/>
      <c r="E2454" s="9"/>
      <c r="F2454" s="9"/>
      <c r="G2454" s="9"/>
      <c r="H2454" s="9"/>
      <c r="I2454" s="9"/>
    </row>
    <row r="2455" spans="1:9" s="8" customFormat="1" ht="12">
      <c r="A2455" s="36" t="s">
        <v>566</v>
      </c>
      <c r="B2455" s="66" t="s">
        <v>905</v>
      </c>
      <c r="C2455" s="68" t="s">
        <v>728</v>
      </c>
      <c r="D2455" s="9"/>
      <c r="E2455" s="9"/>
      <c r="F2455" s="9"/>
      <c r="G2455" s="9"/>
      <c r="H2455" s="9"/>
      <c r="I2455" s="9"/>
    </row>
    <row r="2456" spans="1:9" s="8" customFormat="1" ht="12">
      <c r="A2456" s="108" t="s">
        <v>567</v>
      </c>
      <c r="B2456" s="66" t="s">
        <v>905</v>
      </c>
      <c r="C2456" s="68" t="s">
        <v>728</v>
      </c>
      <c r="D2456" s="77">
        <v>287.06349999999998</v>
      </c>
      <c r="E2456" s="9"/>
      <c r="F2456" s="9"/>
      <c r="G2456" s="9"/>
      <c r="H2456" s="9"/>
      <c r="I2456" s="9"/>
    </row>
    <row r="2457" spans="1:9" s="8" customFormat="1" ht="12">
      <c r="A2457" s="108" t="s">
        <v>568</v>
      </c>
      <c r="B2457" s="66" t="s">
        <v>905</v>
      </c>
      <c r="C2457" s="68" t="s">
        <v>728</v>
      </c>
      <c r="D2457" s="77">
        <v>144.75785999999999</v>
      </c>
      <c r="E2457" s="9"/>
      <c r="F2457" s="9"/>
      <c r="G2457" s="9"/>
      <c r="H2457" s="9"/>
      <c r="I2457" s="9"/>
    </row>
    <row r="2458" spans="1:9" s="8" customFormat="1" ht="12">
      <c r="A2458" s="108" t="s">
        <v>569</v>
      </c>
      <c r="B2458" s="66" t="s">
        <v>905</v>
      </c>
      <c r="C2458" s="68" t="s">
        <v>728</v>
      </c>
      <c r="D2458" s="77">
        <v>557.22230000000002</v>
      </c>
      <c r="E2458" s="9"/>
      <c r="F2458" s="9"/>
      <c r="G2458" s="9"/>
      <c r="H2458" s="9"/>
      <c r="I2458" s="9"/>
    </row>
    <row r="2459" spans="1:9" s="8" customFormat="1" ht="12">
      <c r="A2459" s="108" t="s">
        <v>570</v>
      </c>
      <c r="B2459" s="66" t="s">
        <v>905</v>
      </c>
      <c r="C2459" s="68" t="s">
        <v>728</v>
      </c>
      <c r="D2459" s="77">
        <v>346.05189999999999</v>
      </c>
      <c r="E2459" s="9"/>
      <c r="F2459" s="9"/>
      <c r="G2459" s="9"/>
      <c r="H2459" s="9"/>
      <c r="I2459" s="9"/>
    </row>
    <row r="2460" spans="1:9" s="8" customFormat="1" ht="12">
      <c r="A2460" s="108" t="s">
        <v>571</v>
      </c>
      <c r="B2460" s="66" t="s">
        <v>905</v>
      </c>
      <c r="C2460" s="68" t="s">
        <v>728</v>
      </c>
      <c r="D2460" s="77">
        <v>258.51589999999999</v>
      </c>
      <c r="E2460" s="9"/>
      <c r="F2460" s="77"/>
      <c r="G2460" s="77"/>
      <c r="H2460" s="77"/>
      <c r="I2460" s="77"/>
    </row>
    <row r="2461" spans="1:9" s="8" customFormat="1" ht="12">
      <c r="A2461" s="108" t="s">
        <v>572</v>
      </c>
      <c r="B2461" s="66" t="s">
        <v>905</v>
      </c>
      <c r="C2461" s="68" t="s">
        <v>728</v>
      </c>
      <c r="D2461" s="77">
        <v>189.0703</v>
      </c>
      <c r="E2461" s="9"/>
      <c r="F2461" s="9"/>
      <c r="G2461" s="9"/>
      <c r="H2461" s="9"/>
      <c r="I2461" s="9"/>
    </row>
    <row r="2462" spans="1:9" s="8" customFormat="1" ht="12">
      <c r="A2462" s="138" t="s">
        <v>479</v>
      </c>
      <c r="B2462" s="66" t="s">
        <v>905</v>
      </c>
      <c r="C2462" s="68" t="s">
        <v>728</v>
      </c>
      <c r="D2462" s="91">
        <v>1177</v>
      </c>
      <c r="E2462" s="9"/>
      <c r="F2462" s="9"/>
      <c r="G2462" s="9"/>
      <c r="H2462" s="9"/>
      <c r="I2462" s="9"/>
    </row>
    <row r="2463" spans="1:9" s="8" customFormat="1" ht="12">
      <c r="A2463" s="138"/>
      <c r="B2463" s="66" t="s">
        <v>905</v>
      </c>
      <c r="C2463" s="68" t="s">
        <v>728</v>
      </c>
      <c r="D2463" s="9"/>
      <c r="E2463" s="9"/>
      <c r="F2463" s="9"/>
      <c r="G2463" s="9"/>
      <c r="H2463" s="9"/>
      <c r="I2463" s="9"/>
    </row>
    <row r="2464" spans="1:9" s="8" customFormat="1" ht="12">
      <c r="A2464" s="140" t="s">
        <v>573</v>
      </c>
      <c r="B2464" s="66" t="s">
        <v>905</v>
      </c>
      <c r="C2464" s="68" t="s">
        <v>728</v>
      </c>
      <c r="D2464" s="9"/>
      <c r="E2464" s="9"/>
      <c r="F2464" s="9"/>
      <c r="G2464" s="9"/>
      <c r="H2464" s="9"/>
      <c r="I2464" s="9"/>
    </row>
    <row r="2465" spans="1:9" s="8" customFormat="1" ht="12">
      <c r="A2465" s="108" t="s">
        <v>567</v>
      </c>
      <c r="B2465" s="66" t="s">
        <v>905</v>
      </c>
      <c r="C2465" s="68" t="s">
        <v>728</v>
      </c>
      <c r="D2465" s="77">
        <v>75.9893</v>
      </c>
      <c r="E2465" s="9"/>
      <c r="F2465" s="9"/>
      <c r="G2465" s="9"/>
      <c r="H2465" s="9"/>
      <c r="I2465" s="9"/>
    </row>
    <row r="2466" spans="1:9" s="8" customFormat="1" ht="12">
      <c r="A2466" s="108" t="s">
        <v>568</v>
      </c>
      <c r="B2466" s="66" t="s">
        <v>905</v>
      </c>
      <c r="C2466" s="68" t="s">
        <v>728</v>
      </c>
      <c r="D2466" s="77">
        <v>101.17444</v>
      </c>
      <c r="E2466" s="9"/>
      <c r="F2466" s="9"/>
      <c r="G2466" s="9"/>
      <c r="H2466" s="9"/>
      <c r="I2466" s="9"/>
    </row>
    <row r="2467" spans="1:9" s="8" customFormat="1" ht="12">
      <c r="A2467" s="108" t="s">
        <v>569</v>
      </c>
      <c r="B2467" s="66" t="s">
        <v>905</v>
      </c>
      <c r="C2467" s="68" t="s">
        <v>728</v>
      </c>
      <c r="D2467" s="77">
        <v>277.9359</v>
      </c>
      <c r="E2467" s="9"/>
      <c r="F2467" s="9"/>
      <c r="G2467" s="9"/>
      <c r="H2467" s="9"/>
      <c r="I2467" s="9"/>
    </row>
    <row r="2468" spans="1:9" s="8" customFormat="1" ht="12">
      <c r="A2468" s="108" t="s">
        <v>570</v>
      </c>
      <c r="B2468" s="66" t="s">
        <v>905</v>
      </c>
      <c r="C2468" s="68" t="s">
        <v>728</v>
      </c>
      <c r="D2468" s="77">
        <v>113.57250000000001</v>
      </c>
      <c r="E2468" s="9"/>
      <c r="F2468" s="9"/>
      <c r="G2468" s="9"/>
      <c r="H2468" s="9"/>
      <c r="I2468" s="9"/>
    </row>
    <row r="2469" spans="1:9" s="8" customFormat="1" ht="12">
      <c r="A2469" s="108" t="s">
        <v>571</v>
      </c>
      <c r="B2469" s="66" t="s">
        <v>905</v>
      </c>
      <c r="C2469" s="68" t="s">
        <v>728</v>
      </c>
      <c r="D2469" s="77">
        <v>38.3992</v>
      </c>
      <c r="E2469" s="9"/>
      <c r="F2469" s="9"/>
      <c r="G2469" s="9"/>
      <c r="H2469" s="9"/>
      <c r="I2469" s="9"/>
    </row>
    <row r="2470" spans="1:9" s="8" customFormat="1" ht="12">
      <c r="A2470" s="108" t="s">
        <v>572</v>
      </c>
      <c r="B2470" s="66" t="s">
        <v>905</v>
      </c>
      <c r="C2470" s="68" t="s">
        <v>728</v>
      </c>
      <c r="D2470" s="77">
        <v>0</v>
      </c>
      <c r="E2470" s="9"/>
      <c r="F2470" s="9"/>
      <c r="G2470" s="9"/>
      <c r="H2470" s="9"/>
      <c r="I2470" s="9"/>
    </row>
    <row r="2471" spans="1:9" s="8" customFormat="1" ht="12">
      <c r="A2471" s="138" t="s">
        <v>479</v>
      </c>
      <c r="B2471" s="66" t="s">
        <v>905</v>
      </c>
      <c r="C2471" s="68" t="s">
        <v>728</v>
      </c>
      <c r="D2471" s="91">
        <v>1177</v>
      </c>
      <c r="E2471" s="9"/>
      <c r="F2471" s="9"/>
      <c r="G2471" s="9"/>
      <c r="H2471" s="9"/>
      <c r="I2471" s="9"/>
    </row>
    <row r="2472" spans="1:9" s="8" customFormat="1" ht="12">
      <c r="A2472" s="108"/>
      <c r="B2472" s="66" t="s">
        <v>905</v>
      </c>
      <c r="C2472" s="68" t="s">
        <v>728</v>
      </c>
      <c r="D2472" s="9"/>
      <c r="E2472" s="9"/>
      <c r="F2472" s="9"/>
      <c r="G2472" s="9"/>
      <c r="H2472" s="9"/>
      <c r="I2472" s="9"/>
    </row>
    <row r="2473" spans="1:9" s="8" customFormat="1" ht="12">
      <c r="A2473" s="140" t="s">
        <v>574</v>
      </c>
      <c r="B2473" s="66" t="s">
        <v>905</v>
      </c>
      <c r="C2473" s="68" t="s">
        <v>728</v>
      </c>
      <c r="D2473" s="9"/>
      <c r="E2473" s="9"/>
      <c r="F2473" s="9"/>
      <c r="G2473" s="9"/>
      <c r="H2473" s="9"/>
      <c r="I2473" s="9"/>
    </row>
    <row r="2474" spans="1:9" s="8" customFormat="1" ht="12">
      <c r="A2474" s="108" t="s">
        <v>567</v>
      </c>
      <c r="B2474" s="66" t="s">
        <v>905</v>
      </c>
      <c r="C2474" s="68" t="s">
        <v>728</v>
      </c>
      <c r="D2474" s="77">
        <v>205272.14379999999</v>
      </c>
      <c r="E2474" s="9"/>
      <c r="F2474" s="9"/>
      <c r="G2474" s="9"/>
      <c r="H2474" s="9"/>
      <c r="I2474" s="9"/>
    </row>
    <row r="2475" spans="1:9" s="8" customFormat="1" ht="12">
      <c r="A2475" s="108" t="s">
        <v>568</v>
      </c>
      <c r="B2475" s="66" t="s">
        <v>905</v>
      </c>
      <c r="C2475" s="68" t="s">
        <v>728</v>
      </c>
      <c r="D2475" s="77">
        <v>282981.54418000003</v>
      </c>
      <c r="E2475" s="9"/>
      <c r="F2475" s="9"/>
      <c r="G2475" s="9"/>
      <c r="H2475" s="9"/>
      <c r="I2475" s="9"/>
    </row>
    <row r="2476" spans="1:9" s="8" customFormat="1" ht="12">
      <c r="A2476" s="108" t="s">
        <v>569</v>
      </c>
      <c r="B2476" s="66" t="s">
        <v>905</v>
      </c>
      <c r="C2476" s="68" t="s">
        <v>728</v>
      </c>
      <c r="D2476" s="77">
        <v>634146.42830000003</v>
      </c>
      <c r="E2476" s="9"/>
      <c r="F2476" s="9"/>
      <c r="G2476" s="9"/>
      <c r="H2476" s="9"/>
      <c r="I2476" s="9"/>
    </row>
    <row r="2477" spans="1:9" s="8" customFormat="1" ht="12">
      <c r="A2477" s="108" t="s">
        <v>570</v>
      </c>
      <c r="B2477" s="66" t="s">
        <v>905</v>
      </c>
      <c r="C2477" s="68" t="s">
        <v>728</v>
      </c>
      <c r="D2477" s="77">
        <v>259199.38819999999</v>
      </c>
      <c r="E2477" s="9"/>
      <c r="F2477" s="9"/>
      <c r="G2477" s="9"/>
      <c r="H2477" s="9"/>
      <c r="I2477" s="9"/>
    </row>
    <row r="2478" spans="1:9" s="8" customFormat="1" ht="12">
      <c r="A2478" s="108" t="s">
        <v>571</v>
      </c>
      <c r="B2478" s="66" t="s">
        <v>905</v>
      </c>
      <c r="C2478" s="68" t="s">
        <v>728</v>
      </c>
      <c r="D2478" s="77">
        <v>153367.44270000001</v>
      </c>
      <c r="E2478" s="9"/>
      <c r="F2478" s="9"/>
      <c r="G2478" s="9"/>
      <c r="H2478" s="9"/>
      <c r="I2478" s="9"/>
    </row>
    <row r="2479" spans="1:9" s="8" customFormat="1" ht="12">
      <c r="A2479" s="108" t="s">
        <v>572</v>
      </c>
      <c r="B2479" s="66" t="s">
        <v>905</v>
      </c>
      <c r="C2479" s="68" t="s">
        <v>728</v>
      </c>
      <c r="D2479" s="77">
        <v>10557.7407</v>
      </c>
      <c r="E2479" s="9"/>
      <c r="F2479" s="9"/>
      <c r="G2479" s="9"/>
      <c r="H2479" s="9"/>
      <c r="I2479" s="9"/>
    </row>
    <row r="2480" spans="1:9" s="8" customFormat="1" ht="12">
      <c r="A2480" s="138" t="s">
        <v>479</v>
      </c>
      <c r="B2480" s="66" t="s">
        <v>905</v>
      </c>
      <c r="C2480" s="68" t="s">
        <v>728</v>
      </c>
      <c r="D2480" s="91">
        <v>1177</v>
      </c>
      <c r="E2480" s="9"/>
      <c r="F2480" s="9"/>
      <c r="G2480" s="9"/>
      <c r="H2480" s="9"/>
      <c r="I2480" s="9"/>
    </row>
    <row r="2481" spans="1:9" s="8" customFormat="1" ht="12">
      <c r="A2481" s="138"/>
      <c r="B2481" s="66" t="s">
        <v>905</v>
      </c>
      <c r="C2481" s="68" t="s">
        <v>728</v>
      </c>
      <c r="D2481" s="9"/>
      <c r="E2481" s="9"/>
      <c r="F2481" s="9"/>
      <c r="G2481" s="9"/>
      <c r="H2481" s="9"/>
      <c r="I2481" s="9"/>
    </row>
    <row r="2482" spans="1:9" s="8" customFormat="1" ht="12">
      <c r="A2482" s="140" t="s">
        <v>575</v>
      </c>
      <c r="B2482" s="66" t="s">
        <v>905</v>
      </c>
      <c r="C2482" s="68" t="s">
        <v>728</v>
      </c>
      <c r="D2482" s="9"/>
      <c r="E2482" s="9"/>
      <c r="F2482" s="9"/>
      <c r="G2482" s="9"/>
      <c r="H2482" s="9"/>
      <c r="I2482" s="9"/>
    </row>
    <row r="2483" spans="1:9" s="8" customFormat="1" ht="12">
      <c r="A2483" s="108" t="s">
        <v>567</v>
      </c>
      <c r="B2483" s="66" t="s">
        <v>905</v>
      </c>
      <c r="C2483" s="68" t="s">
        <v>728</v>
      </c>
      <c r="D2483" s="77">
        <v>45840.4859</v>
      </c>
      <c r="E2483" s="9"/>
      <c r="F2483" s="9"/>
      <c r="G2483" s="9"/>
      <c r="H2483" s="9"/>
      <c r="I2483" s="9"/>
    </row>
    <row r="2484" spans="1:9" s="8" customFormat="1" ht="12">
      <c r="A2484" s="108" t="s">
        <v>568</v>
      </c>
      <c r="B2484" s="66" t="s">
        <v>905</v>
      </c>
      <c r="C2484" s="68" t="s">
        <v>728</v>
      </c>
      <c r="D2484" s="77">
        <v>134062.69829999999</v>
      </c>
      <c r="E2484" s="9"/>
      <c r="F2484" s="9"/>
      <c r="G2484" s="9"/>
      <c r="H2484" s="9"/>
      <c r="I2484" s="9"/>
    </row>
    <row r="2485" spans="1:9" s="8" customFormat="1" ht="12">
      <c r="A2485" s="108" t="s">
        <v>569</v>
      </c>
      <c r="B2485" s="66" t="s">
        <v>905</v>
      </c>
      <c r="C2485" s="68" t="s">
        <v>728</v>
      </c>
      <c r="D2485" s="77">
        <v>199959.83540000001</v>
      </c>
      <c r="E2485" s="9"/>
      <c r="F2485" s="9"/>
      <c r="G2485" s="9"/>
      <c r="H2485" s="9"/>
      <c r="I2485" s="9"/>
    </row>
    <row r="2486" spans="1:9" s="8" customFormat="1" ht="12">
      <c r="A2486" s="108" t="s">
        <v>570</v>
      </c>
      <c r="B2486" s="66" t="s">
        <v>905</v>
      </c>
      <c r="C2486" s="68" t="s">
        <v>728</v>
      </c>
      <c r="D2486" s="77">
        <v>35832.841</v>
      </c>
      <c r="E2486" s="9"/>
      <c r="F2486" s="9"/>
      <c r="G2486" s="9"/>
      <c r="H2486" s="9"/>
      <c r="I2486" s="9"/>
    </row>
    <row r="2487" spans="1:9" s="8" customFormat="1" ht="12">
      <c r="A2487" s="108" t="s">
        <v>571</v>
      </c>
      <c r="B2487" s="66" t="s">
        <v>905</v>
      </c>
      <c r="C2487" s="68" t="s">
        <v>728</v>
      </c>
      <c r="D2487" s="77">
        <v>10000</v>
      </c>
      <c r="E2487" s="9"/>
      <c r="F2487" s="9"/>
      <c r="G2487" s="9"/>
      <c r="H2487" s="9"/>
      <c r="I2487" s="9"/>
    </row>
    <row r="2488" spans="1:9" s="8" customFormat="1" ht="12">
      <c r="A2488" s="108" t="s">
        <v>572</v>
      </c>
      <c r="B2488" s="66" t="s">
        <v>905</v>
      </c>
      <c r="C2488" s="68" t="s">
        <v>728</v>
      </c>
      <c r="D2488" s="77">
        <v>2000</v>
      </c>
      <c r="E2488" s="9"/>
      <c r="F2488" s="9"/>
      <c r="G2488" s="9"/>
      <c r="H2488" s="9"/>
      <c r="I2488" s="9"/>
    </row>
    <row r="2489" spans="1:9" s="8" customFormat="1" ht="12">
      <c r="A2489" s="138" t="s">
        <v>479</v>
      </c>
      <c r="B2489" s="66" t="s">
        <v>905</v>
      </c>
      <c r="C2489" s="68" t="s">
        <v>728</v>
      </c>
      <c r="D2489" s="91">
        <v>1177</v>
      </c>
      <c r="E2489" s="9"/>
      <c r="F2489" s="9"/>
      <c r="G2489" s="9"/>
      <c r="H2489" s="9"/>
      <c r="I2489" s="9"/>
    </row>
    <row r="2490" spans="1:9" s="8" customFormat="1" ht="12">
      <c r="A2490" s="138"/>
      <c r="B2490" s="66" t="s">
        <v>905</v>
      </c>
      <c r="C2490" s="68" t="s">
        <v>728</v>
      </c>
      <c r="D2490" s="9"/>
      <c r="E2490" s="9"/>
      <c r="F2490" s="9"/>
      <c r="G2490" s="9"/>
      <c r="H2490" s="9"/>
      <c r="I2490" s="9"/>
    </row>
    <row r="2491" spans="1:9" s="8" customFormat="1" ht="24">
      <c r="A2491" s="140" t="s">
        <v>717</v>
      </c>
      <c r="B2491" s="66" t="s">
        <v>905</v>
      </c>
      <c r="C2491" s="68" t="s">
        <v>728</v>
      </c>
      <c r="D2491" s="9"/>
      <c r="E2491" s="9"/>
      <c r="F2491" s="9"/>
      <c r="G2491" s="9"/>
      <c r="H2491" s="9"/>
      <c r="I2491" s="9"/>
    </row>
    <row r="2492" spans="1:9" s="8" customFormat="1" ht="12">
      <c r="A2492" s="108" t="s">
        <v>567</v>
      </c>
      <c r="B2492" s="66" t="s">
        <v>905</v>
      </c>
      <c r="C2492" s="68" t="s">
        <v>728</v>
      </c>
      <c r="D2492" s="77">
        <v>150554.32709999999</v>
      </c>
      <c r="E2492" s="9"/>
      <c r="F2492" s="9"/>
      <c r="G2492" s="9"/>
      <c r="H2492" s="9"/>
      <c r="I2492" s="9"/>
    </row>
    <row r="2493" spans="1:9" s="8" customFormat="1" ht="12">
      <c r="A2493" s="108" t="s">
        <v>568</v>
      </c>
      <c r="B2493" s="66" t="s">
        <v>905</v>
      </c>
      <c r="C2493" s="68" t="s">
        <v>728</v>
      </c>
      <c r="D2493" s="77">
        <v>214612.39728</v>
      </c>
      <c r="E2493" s="9"/>
      <c r="F2493" s="9"/>
      <c r="G2493" s="9"/>
      <c r="H2493" s="9"/>
      <c r="I2493" s="9"/>
    </row>
    <row r="2494" spans="1:9" s="8" customFormat="1" ht="12">
      <c r="A2494" s="108" t="s">
        <v>569</v>
      </c>
      <c r="B2494" s="66" t="s">
        <v>905</v>
      </c>
      <c r="C2494" s="68" t="s">
        <v>728</v>
      </c>
      <c r="D2494" s="77">
        <v>441628.63250000001</v>
      </c>
      <c r="E2494" s="9"/>
      <c r="F2494" s="9"/>
      <c r="G2494" s="9"/>
      <c r="H2494" s="9"/>
      <c r="I2494" s="9"/>
    </row>
    <row r="2495" spans="1:9" s="8" customFormat="1" ht="12">
      <c r="A2495" s="108" t="s">
        <v>570</v>
      </c>
      <c r="B2495" s="66" t="s">
        <v>905</v>
      </c>
      <c r="C2495" s="68" t="s">
        <v>728</v>
      </c>
      <c r="D2495" s="77">
        <v>200000</v>
      </c>
      <c r="E2495" s="9"/>
      <c r="F2495" s="9"/>
      <c r="G2495" s="9"/>
      <c r="H2495" s="9"/>
      <c r="I2495" s="9"/>
    </row>
    <row r="2496" spans="1:9" s="8" customFormat="1" ht="12">
      <c r="A2496" s="108" t="s">
        <v>571</v>
      </c>
      <c r="B2496" s="66" t="s">
        <v>905</v>
      </c>
      <c r="C2496" s="68" t="s">
        <v>728</v>
      </c>
      <c r="D2496" s="77">
        <v>129446.4791</v>
      </c>
      <c r="E2496" s="9"/>
      <c r="F2496" s="9"/>
      <c r="G2496" s="9"/>
      <c r="H2496" s="9"/>
      <c r="I2496" s="9"/>
    </row>
    <row r="2497" spans="1:9" s="8" customFormat="1" ht="12">
      <c r="A2497" s="108" t="s">
        <v>572</v>
      </c>
      <c r="B2497" s="66" t="s">
        <v>905</v>
      </c>
      <c r="C2497" s="68" t="s">
        <v>728</v>
      </c>
      <c r="D2497" s="77">
        <v>0</v>
      </c>
      <c r="E2497" s="9"/>
      <c r="F2497" s="9"/>
      <c r="G2497" s="9"/>
      <c r="H2497" s="9"/>
      <c r="I2497" s="9"/>
    </row>
    <row r="2498" spans="1:9" s="8" customFormat="1" ht="12">
      <c r="A2498" s="138" t="s">
        <v>479</v>
      </c>
      <c r="B2498" s="66" t="s">
        <v>905</v>
      </c>
      <c r="C2498" s="68" t="s">
        <v>728</v>
      </c>
      <c r="D2498" s="91">
        <v>1186</v>
      </c>
      <c r="E2498" s="9"/>
      <c r="F2498" s="9"/>
      <c r="G2498" s="9"/>
      <c r="H2498" s="9"/>
      <c r="I2498" s="9"/>
    </row>
    <row r="2499" spans="1:9" s="8" customFormat="1" ht="12">
      <c r="A2499" s="108"/>
      <c r="B2499" s="66" t="s">
        <v>905</v>
      </c>
      <c r="C2499" s="68" t="s">
        <v>728</v>
      </c>
      <c r="D2499" s="9"/>
      <c r="E2499" s="9"/>
      <c r="F2499" s="9"/>
      <c r="G2499" s="9"/>
      <c r="H2499" s="9"/>
      <c r="I2499" s="9"/>
    </row>
    <row r="2500" spans="1:9" s="8" customFormat="1" ht="12">
      <c r="A2500" s="36" t="s">
        <v>576</v>
      </c>
      <c r="B2500" s="66" t="s">
        <v>905</v>
      </c>
      <c r="C2500" s="68" t="s">
        <v>728</v>
      </c>
      <c r="D2500" s="143">
        <v>0.23600000000000002</v>
      </c>
      <c r="E2500" s="9"/>
      <c r="F2500" s="9"/>
      <c r="G2500" s="9"/>
      <c r="H2500" s="9"/>
      <c r="I2500" s="9"/>
    </row>
    <row r="2501" spans="1:9" s="8" customFormat="1" ht="12">
      <c r="A2501" s="138" t="s">
        <v>479</v>
      </c>
      <c r="B2501" s="66" t="s">
        <v>905</v>
      </c>
      <c r="C2501" s="68" t="s">
        <v>728</v>
      </c>
      <c r="D2501" s="91">
        <v>1158</v>
      </c>
      <c r="E2501" s="9"/>
      <c r="F2501" s="9"/>
      <c r="G2501" s="9"/>
      <c r="H2501" s="9"/>
      <c r="I2501" s="9"/>
    </row>
    <row r="2502" spans="1:9" s="8" customFormat="1" ht="12">
      <c r="A2502" s="108"/>
      <c r="B2502" s="66" t="s">
        <v>905</v>
      </c>
      <c r="C2502" s="68" t="s">
        <v>728</v>
      </c>
      <c r="D2502" s="9"/>
      <c r="E2502" s="9"/>
      <c r="F2502" s="9"/>
      <c r="G2502" s="9"/>
      <c r="H2502" s="9"/>
      <c r="I2502" s="9"/>
    </row>
    <row r="2503" spans="1:9" s="8" customFormat="1" ht="12">
      <c r="A2503" s="36" t="s">
        <v>577</v>
      </c>
      <c r="B2503" s="66" t="s">
        <v>905</v>
      </c>
      <c r="C2503" s="68" t="s">
        <v>728</v>
      </c>
      <c r="D2503" s="143">
        <v>0.17300000000000001</v>
      </c>
      <c r="E2503" s="9"/>
      <c r="F2503" s="9"/>
      <c r="G2503" s="9"/>
      <c r="H2503" s="9"/>
      <c r="I2503" s="9"/>
    </row>
    <row r="2504" spans="1:9" s="8" customFormat="1" ht="12">
      <c r="A2504" s="138" t="s">
        <v>479</v>
      </c>
      <c r="B2504" s="66" t="s">
        <v>905</v>
      </c>
      <c r="C2504" s="68" t="s">
        <v>728</v>
      </c>
      <c r="D2504" s="91">
        <v>1158</v>
      </c>
      <c r="E2504" s="9"/>
      <c r="F2504" s="9"/>
      <c r="G2504" s="9"/>
      <c r="H2504" s="9"/>
      <c r="I2504" s="9"/>
    </row>
    <row r="2505" spans="1:9" s="8" customFormat="1" ht="12">
      <c r="A2505" s="108"/>
      <c r="B2505" s="66" t="s">
        <v>905</v>
      </c>
      <c r="C2505" s="68" t="s">
        <v>728</v>
      </c>
      <c r="D2505" s="9"/>
      <c r="E2505" s="9"/>
      <c r="F2505" s="9"/>
      <c r="G2505" s="9"/>
      <c r="H2505" s="9"/>
      <c r="I2505" s="9"/>
    </row>
    <row r="2506" spans="1:9" s="8" customFormat="1" ht="12">
      <c r="A2506" s="36" t="s">
        <v>578</v>
      </c>
      <c r="B2506" s="66" t="s">
        <v>905</v>
      </c>
      <c r="C2506" s="68" t="s">
        <v>728</v>
      </c>
      <c r="D2506" s="143">
        <v>0.187</v>
      </c>
      <c r="E2506" s="9"/>
      <c r="F2506" s="9"/>
      <c r="G2506" s="9"/>
      <c r="H2506" s="9"/>
      <c r="I2506" s="9"/>
    </row>
    <row r="2507" spans="1:9" s="8" customFormat="1" ht="12">
      <c r="A2507" s="138" t="s">
        <v>479</v>
      </c>
      <c r="B2507" s="66" t="s">
        <v>905</v>
      </c>
      <c r="C2507" s="68" t="s">
        <v>728</v>
      </c>
      <c r="D2507" s="91">
        <v>1152</v>
      </c>
      <c r="E2507" s="9"/>
      <c r="F2507" s="9"/>
      <c r="G2507" s="9"/>
      <c r="H2507" s="9"/>
      <c r="I2507" s="9"/>
    </row>
    <row r="2508" spans="1:9" s="8" customFormat="1" ht="12">
      <c r="A2508" s="138"/>
      <c r="B2508" s="66" t="s">
        <v>905</v>
      </c>
      <c r="C2508" s="68" t="s">
        <v>728</v>
      </c>
      <c r="D2508" s="9"/>
      <c r="E2508" s="9"/>
      <c r="F2508" s="9"/>
      <c r="G2508" s="9"/>
      <c r="H2508" s="9"/>
      <c r="I2508" s="9"/>
    </row>
    <row r="2509" spans="1:9" s="8" customFormat="1" ht="24">
      <c r="A2509" s="45" t="s">
        <v>579</v>
      </c>
      <c r="B2509" s="66" t="s">
        <v>905</v>
      </c>
      <c r="C2509" s="68" t="s">
        <v>728</v>
      </c>
      <c r="D2509" s="143">
        <v>0.7659999999999999</v>
      </c>
      <c r="E2509" s="9"/>
      <c r="F2509" s="9"/>
      <c r="G2509" s="9"/>
      <c r="H2509" s="9"/>
      <c r="I2509" s="9"/>
    </row>
    <row r="2510" spans="1:9" s="8" customFormat="1" ht="12">
      <c r="A2510" s="138" t="s">
        <v>479</v>
      </c>
      <c r="B2510" s="66" t="s">
        <v>905</v>
      </c>
      <c r="C2510" s="68" t="s">
        <v>728</v>
      </c>
      <c r="D2510" s="9">
        <v>275</v>
      </c>
      <c r="E2510" s="9"/>
      <c r="F2510" s="9"/>
      <c r="G2510" s="9"/>
      <c r="H2510" s="9"/>
      <c r="I2510" s="9"/>
    </row>
    <row r="2511" spans="1:9" s="8" customFormat="1" ht="12">
      <c r="A2511" s="138"/>
      <c r="B2511" s="66" t="s">
        <v>905</v>
      </c>
      <c r="C2511" s="68" t="s">
        <v>728</v>
      </c>
      <c r="D2511" s="9"/>
      <c r="E2511" s="9"/>
      <c r="F2511" s="9"/>
      <c r="G2511" s="9"/>
      <c r="H2511" s="9"/>
      <c r="I2511" s="9"/>
    </row>
    <row r="2512" spans="1:9" s="8" customFormat="1" ht="12">
      <c r="A2512" s="36" t="s">
        <v>580</v>
      </c>
      <c r="B2512" s="66" t="s">
        <v>905</v>
      </c>
      <c r="C2512" s="68" t="s">
        <v>728</v>
      </c>
      <c r="D2512" s="143">
        <v>5.0199999999999995E-2</v>
      </c>
      <c r="E2512" s="9"/>
      <c r="F2512" s="9"/>
      <c r="G2512" s="9"/>
      <c r="H2512" s="9"/>
      <c r="I2512" s="9"/>
    </row>
    <row r="2513" spans="1:9" s="8" customFormat="1" ht="12">
      <c r="A2513" s="138" t="s">
        <v>479</v>
      </c>
      <c r="B2513" s="66" t="s">
        <v>905</v>
      </c>
      <c r="C2513" s="68" t="s">
        <v>728</v>
      </c>
      <c r="D2513" s="91">
        <v>1158</v>
      </c>
      <c r="E2513" s="9"/>
      <c r="F2513" s="9"/>
      <c r="G2513" s="9"/>
      <c r="H2513" s="9"/>
      <c r="I2513" s="9"/>
    </row>
    <row r="2514" spans="1:9" s="8" customFormat="1" ht="12">
      <c r="A2514" s="108"/>
      <c r="B2514" s="66" t="s">
        <v>905</v>
      </c>
      <c r="C2514" s="68" t="s">
        <v>728</v>
      </c>
      <c r="D2514" s="9"/>
      <c r="E2514" s="9"/>
      <c r="F2514" s="9"/>
      <c r="G2514" s="9"/>
      <c r="H2514" s="9"/>
      <c r="I2514" s="9"/>
    </row>
    <row r="2515" spans="1:9" s="8" customFormat="1" ht="12">
      <c r="A2515" s="108"/>
      <c r="B2515" s="66" t="s">
        <v>905</v>
      </c>
      <c r="C2515" s="68" t="s">
        <v>728</v>
      </c>
      <c r="D2515" s="9"/>
      <c r="E2515" s="9"/>
      <c r="F2515" s="9"/>
      <c r="G2515" s="9"/>
      <c r="H2515" s="9"/>
      <c r="I2515" s="9"/>
    </row>
    <row r="2516" spans="1:9" s="8" customFormat="1" ht="12">
      <c r="A2516" s="136" t="s">
        <v>581</v>
      </c>
      <c r="B2516" s="66" t="s">
        <v>905</v>
      </c>
      <c r="C2516" s="68" t="s">
        <v>728</v>
      </c>
      <c r="D2516" s="131"/>
      <c r="E2516" s="9"/>
      <c r="F2516" s="9"/>
      <c r="G2516" s="9"/>
      <c r="H2516" s="9"/>
      <c r="I2516" s="9"/>
    </row>
    <row r="2517" spans="1:9" s="8" customFormat="1" ht="12">
      <c r="A2517" s="108"/>
      <c r="B2517" s="66" t="s">
        <v>905</v>
      </c>
      <c r="C2517" s="68" t="s">
        <v>728</v>
      </c>
      <c r="D2517" s="9"/>
      <c r="E2517" s="9"/>
      <c r="F2517" s="9"/>
      <c r="G2517" s="9"/>
      <c r="H2517" s="9"/>
      <c r="I2517" s="9"/>
    </row>
    <row r="2518" spans="1:9" s="8" customFormat="1" ht="24">
      <c r="A2518" s="140" t="s">
        <v>582</v>
      </c>
      <c r="B2518" s="66" t="s">
        <v>905</v>
      </c>
      <c r="C2518" s="68" t="s">
        <v>728</v>
      </c>
      <c r="D2518" s="9"/>
      <c r="E2518" s="9"/>
      <c r="F2518" s="9"/>
      <c r="G2518" s="9"/>
      <c r="H2518" s="9"/>
      <c r="I2518" s="9"/>
    </row>
    <row r="2519" spans="1:9" s="8" customFormat="1" ht="12">
      <c r="A2519" s="108" t="s">
        <v>583</v>
      </c>
      <c r="B2519" s="66" t="s">
        <v>905</v>
      </c>
      <c r="C2519" s="68" t="s">
        <v>728</v>
      </c>
      <c r="D2519" s="143">
        <v>0.33100000000000002</v>
      </c>
      <c r="E2519" s="9"/>
      <c r="F2519" s="9"/>
      <c r="G2519" s="9"/>
      <c r="H2519" s="9"/>
      <c r="I2519" s="9"/>
    </row>
    <row r="2520" spans="1:9" s="8" customFormat="1" ht="12">
      <c r="A2520" s="108" t="s">
        <v>584</v>
      </c>
      <c r="B2520" s="66" t="s">
        <v>905</v>
      </c>
      <c r="C2520" s="68" t="s">
        <v>728</v>
      </c>
      <c r="D2520" s="143">
        <v>0.373</v>
      </c>
      <c r="E2520" s="9"/>
      <c r="F2520" s="9"/>
      <c r="G2520" s="9"/>
      <c r="H2520" s="9"/>
      <c r="I2520" s="9"/>
    </row>
    <row r="2521" spans="1:9" s="8" customFormat="1" ht="12">
      <c r="A2521" s="108" t="s">
        <v>585</v>
      </c>
      <c r="B2521" s="66" t="s">
        <v>905</v>
      </c>
      <c r="C2521" s="68" t="s">
        <v>728</v>
      </c>
      <c r="D2521" s="143">
        <v>0.13400000000000001</v>
      </c>
      <c r="E2521" s="9"/>
      <c r="F2521" s="9"/>
      <c r="G2521" s="9"/>
      <c r="H2521" s="9"/>
      <c r="I2521" s="9"/>
    </row>
    <row r="2522" spans="1:9" s="8" customFormat="1" ht="12">
      <c r="A2522" s="108" t="s">
        <v>586</v>
      </c>
      <c r="B2522" s="66" t="s">
        <v>905</v>
      </c>
      <c r="C2522" s="68" t="s">
        <v>728</v>
      </c>
      <c r="D2522" s="143">
        <v>0.1</v>
      </c>
      <c r="E2522" s="9"/>
      <c r="F2522" s="9"/>
      <c r="G2522" s="9"/>
      <c r="H2522" s="9"/>
      <c r="I2522" s="9"/>
    </row>
    <row r="2523" spans="1:9" s="8" customFormat="1" ht="12">
      <c r="A2523" s="108" t="s">
        <v>587</v>
      </c>
      <c r="B2523" s="66" t="s">
        <v>905</v>
      </c>
      <c r="C2523" s="68" t="s">
        <v>728</v>
      </c>
      <c r="D2523" s="143">
        <v>5.7300000000000004E-2</v>
      </c>
      <c r="E2523" s="9"/>
      <c r="F2523" s="9"/>
      <c r="G2523" s="9"/>
      <c r="H2523" s="9"/>
      <c r="I2523" s="9"/>
    </row>
    <row r="2524" spans="1:9" s="8" customFormat="1" ht="12">
      <c r="A2524" s="108" t="s">
        <v>588</v>
      </c>
      <c r="B2524" s="66" t="s">
        <v>905</v>
      </c>
      <c r="C2524" s="68" t="s">
        <v>728</v>
      </c>
      <c r="D2524" s="143">
        <v>4.3800000000000002E-3</v>
      </c>
      <c r="E2524" s="9"/>
      <c r="F2524" s="9"/>
      <c r="G2524" s="9"/>
      <c r="H2524" s="9"/>
      <c r="I2524" s="9"/>
    </row>
    <row r="2525" spans="1:9" s="8" customFormat="1" ht="12">
      <c r="A2525" s="138" t="s">
        <v>479</v>
      </c>
      <c r="B2525" s="66" t="s">
        <v>905</v>
      </c>
      <c r="C2525" s="68" t="s">
        <v>728</v>
      </c>
      <c r="D2525" s="91">
        <v>864</v>
      </c>
      <c r="E2525" s="9"/>
      <c r="F2525" s="9"/>
      <c r="G2525" s="9"/>
      <c r="H2525" s="9"/>
      <c r="I2525" s="9"/>
    </row>
    <row r="2526" spans="1:9" s="8" customFormat="1" ht="12">
      <c r="A2526" s="108"/>
      <c r="B2526" s="66" t="s">
        <v>905</v>
      </c>
      <c r="C2526" s="68" t="s">
        <v>728</v>
      </c>
      <c r="D2526" s="9"/>
      <c r="E2526" s="9"/>
      <c r="F2526" s="9"/>
      <c r="G2526" s="9"/>
      <c r="H2526" s="9"/>
      <c r="I2526" s="9"/>
    </row>
    <row r="2527" spans="1:9" s="8" customFormat="1" ht="12">
      <c r="A2527" s="140" t="s">
        <v>589</v>
      </c>
      <c r="B2527" s="66" t="s">
        <v>905</v>
      </c>
      <c r="C2527" s="68" t="s">
        <v>728</v>
      </c>
      <c r="D2527" s="9"/>
      <c r="E2527" s="9"/>
      <c r="F2527" s="9"/>
      <c r="G2527" s="9"/>
      <c r="H2527" s="9"/>
      <c r="I2527" s="9"/>
    </row>
    <row r="2528" spans="1:9" s="8" customFormat="1" ht="12">
      <c r="A2528" s="108" t="s">
        <v>583</v>
      </c>
      <c r="B2528" s="66" t="s">
        <v>905</v>
      </c>
      <c r="C2528" s="68" t="s">
        <v>728</v>
      </c>
      <c r="D2528" s="143">
        <v>0.25</v>
      </c>
      <c r="E2528" s="9"/>
      <c r="F2528" s="9"/>
      <c r="G2528" s="9"/>
      <c r="H2528" s="9"/>
      <c r="I2528" s="9"/>
    </row>
    <row r="2529" spans="1:9" s="8" customFormat="1" ht="12">
      <c r="A2529" s="108" t="s">
        <v>584</v>
      </c>
      <c r="B2529" s="66" t="s">
        <v>905</v>
      </c>
      <c r="C2529" s="68" t="s">
        <v>728</v>
      </c>
      <c r="D2529" s="143">
        <v>0.254</v>
      </c>
      <c r="E2529" s="9"/>
      <c r="F2529" s="9"/>
      <c r="G2529" s="9"/>
      <c r="H2529" s="9"/>
      <c r="I2529" s="9"/>
    </row>
    <row r="2530" spans="1:9" s="8" customFormat="1" ht="12">
      <c r="A2530" s="108" t="s">
        <v>585</v>
      </c>
      <c r="B2530" s="66" t="s">
        <v>905</v>
      </c>
      <c r="C2530" s="68" t="s">
        <v>728</v>
      </c>
      <c r="D2530" s="143">
        <v>0.105</v>
      </c>
      <c r="E2530" s="9"/>
      <c r="F2530" s="9"/>
      <c r="G2530" s="9"/>
      <c r="H2530" s="9"/>
      <c r="I2530" s="9"/>
    </row>
    <row r="2531" spans="1:9" s="8" customFormat="1" ht="12">
      <c r="A2531" s="108" t="s">
        <v>586</v>
      </c>
      <c r="B2531" s="66" t="s">
        <v>905</v>
      </c>
      <c r="C2531" s="68" t="s">
        <v>728</v>
      </c>
      <c r="D2531" s="143">
        <v>0.10099999999999999</v>
      </c>
      <c r="E2531" s="9"/>
      <c r="F2531" s="9"/>
      <c r="G2531" s="9"/>
      <c r="H2531" s="9"/>
      <c r="I2531" s="9"/>
    </row>
    <row r="2532" spans="1:9" s="8" customFormat="1" ht="12">
      <c r="A2532" s="108" t="s">
        <v>587</v>
      </c>
      <c r="B2532" s="66" t="s">
        <v>905</v>
      </c>
      <c r="C2532" s="68" t="s">
        <v>728</v>
      </c>
      <c r="D2532" s="143">
        <v>8.4499999999999992E-2</v>
      </c>
      <c r="E2532" s="9"/>
      <c r="F2532" s="9"/>
      <c r="G2532" s="9"/>
      <c r="H2532" s="9"/>
      <c r="I2532" s="9"/>
    </row>
    <row r="2533" spans="1:9" s="8" customFormat="1" ht="12">
      <c r="A2533" s="108" t="s">
        <v>588</v>
      </c>
      <c r="B2533" s="66" t="s">
        <v>905</v>
      </c>
      <c r="C2533" s="68" t="s">
        <v>728</v>
      </c>
      <c r="D2533" s="143">
        <v>0.20499999999999999</v>
      </c>
      <c r="E2533" s="9"/>
      <c r="F2533" s="9"/>
      <c r="G2533" s="9"/>
      <c r="H2533" s="9"/>
      <c r="I2533" s="9"/>
    </row>
    <row r="2534" spans="1:9" s="8" customFormat="1" ht="12">
      <c r="A2534" s="138" t="s">
        <v>479</v>
      </c>
      <c r="B2534" s="66" t="s">
        <v>905</v>
      </c>
      <c r="C2534" s="68" t="s">
        <v>728</v>
      </c>
      <c r="D2534" s="91">
        <v>731</v>
      </c>
      <c r="E2534" s="9"/>
      <c r="F2534" s="9"/>
      <c r="G2534" s="9"/>
      <c r="H2534" s="9"/>
      <c r="I2534" s="9"/>
    </row>
    <row r="2535" spans="1:9" s="8" customFormat="1" ht="12">
      <c r="A2535" s="108"/>
      <c r="B2535" s="66" t="s">
        <v>905</v>
      </c>
      <c r="C2535" s="68" t="s">
        <v>728</v>
      </c>
      <c r="D2535" s="9"/>
      <c r="E2535" s="9"/>
      <c r="F2535" s="9"/>
      <c r="G2535" s="9"/>
      <c r="H2535" s="9"/>
      <c r="I2535" s="9"/>
    </row>
    <row r="2536" spans="1:9" s="8" customFormat="1" ht="12">
      <c r="A2536" s="140" t="s">
        <v>590</v>
      </c>
      <c r="B2536" s="66" t="s">
        <v>905</v>
      </c>
      <c r="C2536" s="68" t="s">
        <v>728</v>
      </c>
      <c r="D2536" s="9"/>
      <c r="E2536" s="9"/>
      <c r="F2536" s="9"/>
      <c r="G2536" s="9"/>
      <c r="H2536" s="9"/>
      <c r="I2536" s="9"/>
    </row>
    <row r="2537" spans="1:9" s="8" customFormat="1" ht="12">
      <c r="A2537" s="108" t="s">
        <v>583</v>
      </c>
      <c r="B2537" s="66" t="s">
        <v>905</v>
      </c>
      <c r="C2537" s="68" t="s">
        <v>728</v>
      </c>
      <c r="D2537" s="143">
        <v>0.20600000000000002</v>
      </c>
      <c r="E2537" s="9"/>
      <c r="F2537" s="9"/>
      <c r="G2537" s="9"/>
      <c r="H2537" s="9"/>
      <c r="I2537" s="9"/>
    </row>
    <row r="2538" spans="1:9" s="8" customFormat="1" ht="12">
      <c r="A2538" s="108" t="s">
        <v>584</v>
      </c>
      <c r="B2538" s="66" t="s">
        <v>905</v>
      </c>
      <c r="C2538" s="68" t="s">
        <v>728</v>
      </c>
      <c r="D2538" s="143">
        <v>0.40200000000000002</v>
      </c>
      <c r="E2538" s="9"/>
      <c r="F2538" s="9"/>
      <c r="G2538" s="9"/>
      <c r="H2538" s="9"/>
      <c r="I2538" s="9"/>
    </row>
    <row r="2539" spans="1:9" s="8" customFormat="1" ht="12">
      <c r="A2539" s="108" t="s">
        <v>585</v>
      </c>
      <c r="B2539" s="66" t="s">
        <v>905</v>
      </c>
      <c r="C2539" s="68" t="s">
        <v>728</v>
      </c>
      <c r="D2539" s="143">
        <v>0.21100000000000002</v>
      </c>
      <c r="E2539" s="9"/>
      <c r="F2539" s="9"/>
      <c r="G2539" s="9"/>
      <c r="H2539" s="9"/>
      <c r="I2539" s="9"/>
    </row>
    <row r="2540" spans="1:9" s="8" customFormat="1" ht="12">
      <c r="A2540" s="108" t="s">
        <v>586</v>
      </c>
      <c r="B2540" s="66" t="s">
        <v>905</v>
      </c>
      <c r="C2540" s="68" t="s">
        <v>728</v>
      </c>
      <c r="D2540" s="143">
        <v>0.13400000000000001</v>
      </c>
      <c r="E2540" s="9"/>
      <c r="F2540" s="9"/>
      <c r="G2540" s="9"/>
      <c r="H2540" s="9"/>
      <c r="I2540" s="9"/>
    </row>
    <row r="2541" spans="1:9" s="8" customFormat="1" ht="12">
      <c r="A2541" s="108" t="s">
        <v>587</v>
      </c>
      <c r="B2541" s="66" t="s">
        <v>905</v>
      </c>
      <c r="C2541" s="68" t="s">
        <v>728</v>
      </c>
      <c r="D2541" s="143">
        <v>3.15E-2</v>
      </c>
      <c r="E2541" s="9"/>
      <c r="F2541" s="9"/>
      <c r="G2541" s="9"/>
      <c r="H2541" s="9"/>
      <c r="I2541" s="9"/>
    </row>
    <row r="2542" spans="1:9" s="8" customFormat="1" ht="12">
      <c r="A2542" s="108" t="s">
        <v>588</v>
      </c>
      <c r="B2542" s="66" t="s">
        <v>905</v>
      </c>
      <c r="C2542" s="68" t="s">
        <v>728</v>
      </c>
      <c r="D2542" s="143">
        <v>1.52E-2</v>
      </c>
      <c r="E2542" s="9"/>
      <c r="F2542" s="9"/>
      <c r="G2542" s="9"/>
      <c r="H2542" s="9"/>
      <c r="I2542" s="9"/>
    </row>
    <row r="2543" spans="1:9" s="8" customFormat="1" ht="12">
      <c r="A2543" s="138" t="s">
        <v>479</v>
      </c>
      <c r="B2543" s="66" t="s">
        <v>905</v>
      </c>
      <c r="C2543" s="68" t="s">
        <v>728</v>
      </c>
      <c r="D2543" s="91">
        <v>864</v>
      </c>
      <c r="E2543" s="9"/>
      <c r="F2543" s="9"/>
      <c r="G2543" s="9"/>
      <c r="H2543" s="9"/>
      <c r="I2543" s="9"/>
    </row>
    <row r="2544" spans="1:9" s="8" customFormat="1" ht="12">
      <c r="A2544" s="108"/>
      <c r="B2544" s="66" t="s">
        <v>905</v>
      </c>
      <c r="C2544" s="68" t="s">
        <v>728</v>
      </c>
      <c r="D2544" s="9"/>
      <c r="E2544" s="9"/>
      <c r="F2544" s="9"/>
      <c r="G2544" s="9"/>
      <c r="H2544" s="9"/>
      <c r="I2544" s="9"/>
    </row>
    <row r="2545" spans="1:9" s="8" customFormat="1" ht="12">
      <c r="A2545" s="36" t="s">
        <v>591</v>
      </c>
      <c r="B2545" s="66" t="s">
        <v>905</v>
      </c>
      <c r="C2545" s="68" t="s">
        <v>728</v>
      </c>
      <c r="D2545" s="9"/>
      <c r="E2545" s="9"/>
      <c r="F2545" s="9"/>
      <c r="G2545" s="9"/>
      <c r="H2545" s="9"/>
      <c r="I2545" s="9"/>
    </row>
    <row r="2546" spans="1:9" s="8" customFormat="1" ht="12">
      <c r="A2546" s="108" t="s">
        <v>592</v>
      </c>
      <c r="B2546" s="66" t="s">
        <v>905</v>
      </c>
      <c r="C2546" s="68" t="s">
        <v>728</v>
      </c>
      <c r="D2546" s="143">
        <v>5.6399999999999999E-2</v>
      </c>
      <c r="E2546" s="9"/>
      <c r="F2546" s="9"/>
      <c r="G2546" s="9"/>
      <c r="H2546" s="9"/>
      <c r="I2546" s="9"/>
    </row>
    <row r="2547" spans="1:9" s="8" customFormat="1" ht="12">
      <c r="A2547" s="108" t="s">
        <v>593</v>
      </c>
      <c r="B2547" s="66" t="s">
        <v>905</v>
      </c>
      <c r="C2547" s="68" t="s">
        <v>728</v>
      </c>
      <c r="D2547" s="143">
        <v>0.106</v>
      </c>
      <c r="E2547" s="9"/>
      <c r="F2547" s="9"/>
      <c r="G2547" s="9"/>
      <c r="H2547" s="9"/>
      <c r="I2547" s="9"/>
    </row>
    <row r="2548" spans="1:9" s="8" customFormat="1" ht="12">
      <c r="A2548" s="108" t="s">
        <v>594</v>
      </c>
      <c r="B2548" s="66" t="s">
        <v>905</v>
      </c>
      <c r="C2548" s="68" t="s">
        <v>728</v>
      </c>
      <c r="D2548" s="143">
        <v>6.3799999999999996E-2</v>
      </c>
      <c r="E2548" s="9"/>
      <c r="F2548" s="9"/>
      <c r="G2548" s="9"/>
      <c r="H2548" s="9"/>
      <c r="I2548" s="9"/>
    </row>
    <row r="2549" spans="1:9" s="8" customFormat="1" ht="12">
      <c r="A2549" s="108" t="s">
        <v>595</v>
      </c>
      <c r="B2549" s="66" t="s">
        <v>905</v>
      </c>
      <c r="C2549" s="68" t="s">
        <v>728</v>
      </c>
      <c r="D2549" s="143">
        <v>5.2199999999999996E-2</v>
      </c>
      <c r="E2549" s="9"/>
      <c r="F2549" s="9"/>
      <c r="G2549" s="9"/>
      <c r="H2549" s="9"/>
      <c r="I2549" s="9"/>
    </row>
    <row r="2550" spans="1:9" s="8" customFormat="1" ht="12">
      <c r="A2550" s="108" t="s">
        <v>596</v>
      </c>
      <c r="B2550" s="66" t="s">
        <v>905</v>
      </c>
      <c r="C2550" s="68" t="s">
        <v>728</v>
      </c>
      <c r="D2550" s="143">
        <v>0.188</v>
      </c>
      <c r="E2550" s="9"/>
      <c r="F2550" s="9"/>
      <c r="G2550" s="9"/>
      <c r="H2550" s="9"/>
      <c r="I2550" s="9"/>
    </row>
    <row r="2551" spans="1:9" s="8" customFormat="1" ht="12">
      <c r="A2551" s="108" t="s">
        <v>597</v>
      </c>
      <c r="B2551" s="66" t="s">
        <v>905</v>
      </c>
      <c r="C2551" s="68" t="s">
        <v>728</v>
      </c>
      <c r="D2551" s="143">
        <v>0.53400000000000003</v>
      </c>
      <c r="E2551" s="9"/>
      <c r="F2551" s="9"/>
      <c r="G2551" s="9"/>
      <c r="H2551" s="9"/>
      <c r="I2551" s="9"/>
    </row>
    <row r="2552" spans="1:9" s="8" customFormat="1" ht="12">
      <c r="A2552" s="138" t="s">
        <v>479</v>
      </c>
      <c r="B2552" s="66" t="s">
        <v>905</v>
      </c>
      <c r="C2552" s="68" t="s">
        <v>728</v>
      </c>
      <c r="D2552" s="91">
        <v>1186</v>
      </c>
      <c r="E2552" s="9"/>
      <c r="F2552" s="9"/>
      <c r="G2552" s="9"/>
      <c r="H2552" s="9"/>
      <c r="I2552" s="9"/>
    </row>
    <row r="2553" spans="1:9" s="8" customFormat="1" ht="12">
      <c r="A2553" s="108"/>
      <c r="B2553" s="66" t="s">
        <v>905</v>
      </c>
      <c r="C2553" s="68" t="s">
        <v>728</v>
      </c>
      <c r="D2553" s="9"/>
      <c r="E2553" s="9"/>
      <c r="F2553" s="9"/>
      <c r="G2553" s="9"/>
      <c r="H2553" s="9"/>
      <c r="I2553" s="9"/>
    </row>
    <row r="2554" spans="1:9" s="8" customFormat="1" ht="24">
      <c r="A2554" s="45" t="s">
        <v>759</v>
      </c>
      <c r="B2554" s="66" t="s">
        <v>905</v>
      </c>
      <c r="C2554" s="68" t="s">
        <v>728</v>
      </c>
      <c r="D2554" s="9"/>
      <c r="E2554" s="9"/>
      <c r="F2554" s="9"/>
      <c r="G2554" s="9"/>
      <c r="H2554" s="9"/>
      <c r="I2554" s="9"/>
    </row>
    <row r="2555" spans="1:9" s="8" customFormat="1" ht="12">
      <c r="A2555" s="140" t="s">
        <v>599</v>
      </c>
      <c r="B2555" s="66" t="s">
        <v>905</v>
      </c>
      <c r="C2555" s="68" t="s">
        <v>728</v>
      </c>
      <c r="D2555" s="143">
        <v>4.41E-2</v>
      </c>
      <c r="E2555" s="9"/>
      <c r="F2555" s="9"/>
      <c r="G2555" s="9"/>
      <c r="H2555" s="9"/>
      <c r="I2555" s="9"/>
    </row>
    <row r="2556" spans="1:9" s="8" customFormat="1" ht="12">
      <c r="A2556" s="140" t="s">
        <v>600</v>
      </c>
      <c r="B2556" s="66" t="s">
        <v>905</v>
      </c>
      <c r="C2556" s="68" t="s">
        <v>728</v>
      </c>
      <c r="D2556" s="143">
        <v>8.3199999999999996E-2</v>
      </c>
      <c r="E2556" s="9"/>
      <c r="F2556" s="9"/>
      <c r="G2556" s="9"/>
      <c r="H2556" s="9"/>
      <c r="I2556" s="9"/>
    </row>
    <row r="2557" spans="1:9" s="8" customFormat="1" ht="12">
      <c r="A2557" s="140" t="s">
        <v>601</v>
      </c>
      <c r="B2557" s="66" t="s">
        <v>905</v>
      </c>
      <c r="C2557" s="68" t="s">
        <v>728</v>
      </c>
      <c r="D2557" s="143">
        <v>1.3100000000000001E-2</v>
      </c>
      <c r="E2557" s="9"/>
      <c r="F2557" s="9"/>
      <c r="G2557" s="9"/>
      <c r="H2557" s="9"/>
      <c r="I2557" s="9"/>
    </row>
    <row r="2558" spans="1:9" s="8" customFormat="1" ht="12">
      <c r="A2558" s="140" t="s">
        <v>602</v>
      </c>
      <c r="B2558" s="66" t="s">
        <v>905</v>
      </c>
      <c r="C2558" s="68" t="s">
        <v>728</v>
      </c>
      <c r="D2558" s="143">
        <v>2.9900000000000003E-2</v>
      </c>
      <c r="E2558" s="9"/>
      <c r="F2558" s="9"/>
      <c r="G2558" s="9"/>
      <c r="H2558" s="9"/>
      <c r="I2558" s="9"/>
    </row>
    <row r="2559" spans="1:9" s="8" customFormat="1" ht="12">
      <c r="A2559" s="140" t="s">
        <v>603</v>
      </c>
      <c r="B2559" s="66" t="s">
        <v>905</v>
      </c>
      <c r="C2559" s="68" t="s">
        <v>728</v>
      </c>
      <c r="D2559" s="143">
        <v>4.8000000000000001E-2</v>
      </c>
      <c r="E2559" s="9"/>
      <c r="F2559" s="9"/>
      <c r="G2559" s="9"/>
      <c r="H2559" s="9"/>
      <c r="I2559" s="9"/>
    </row>
    <row r="2560" spans="1:9" s="8" customFormat="1" ht="12">
      <c r="A2560" s="140" t="s">
        <v>604</v>
      </c>
      <c r="B2560" s="66" t="s">
        <v>905</v>
      </c>
      <c r="C2560" s="68" t="s">
        <v>728</v>
      </c>
      <c r="D2560" s="143">
        <v>0.44299999999999995</v>
      </c>
      <c r="E2560" s="9"/>
      <c r="F2560" s="9"/>
      <c r="G2560" s="9"/>
      <c r="H2560" s="9"/>
      <c r="I2560" s="9"/>
    </row>
    <row r="2561" spans="1:9" s="8" customFormat="1" ht="12">
      <c r="A2561" s="140" t="s">
        <v>605</v>
      </c>
      <c r="B2561" s="66" t="s">
        <v>905</v>
      </c>
      <c r="C2561" s="68" t="s">
        <v>728</v>
      </c>
      <c r="D2561" s="143">
        <v>0.39799999999999996</v>
      </c>
      <c r="E2561" s="9"/>
      <c r="F2561" s="9"/>
      <c r="G2561" s="9"/>
      <c r="H2561" s="9"/>
      <c r="I2561" s="9"/>
    </row>
    <row r="2562" spans="1:9" s="8" customFormat="1" ht="12">
      <c r="A2562" s="140" t="s">
        <v>606</v>
      </c>
      <c r="B2562" s="66" t="s">
        <v>905</v>
      </c>
      <c r="C2562" s="68" t="s">
        <v>728</v>
      </c>
      <c r="D2562" s="143">
        <v>5.6100000000000004E-3</v>
      </c>
      <c r="E2562" s="9"/>
      <c r="F2562" s="9"/>
      <c r="G2562" s="9"/>
      <c r="H2562" s="9"/>
      <c r="I2562" s="9"/>
    </row>
    <row r="2563" spans="1:9" s="8" customFormat="1" ht="12">
      <c r="A2563" s="140" t="s">
        <v>607</v>
      </c>
      <c r="B2563" s="66" t="s">
        <v>905</v>
      </c>
      <c r="C2563" s="68" t="s">
        <v>728</v>
      </c>
      <c r="D2563" s="143">
        <v>4.1399999999999996E-3</v>
      </c>
      <c r="E2563" s="9"/>
      <c r="F2563" s="9"/>
      <c r="G2563" s="9"/>
      <c r="H2563" s="9"/>
      <c r="I2563" s="9"/>
    </row>
    <row r="2564" spans="1:9" s="8" customFormat="1" ht="12">
      <c r="A2564" s="140" t="s">
        <v>608</v>
      </c>
      <c r="B2564" s="66" t="s">
        <v>905</v>
      </c>
      <c r="C2564" s="68" t="s">
        <v>728</v>
      </c>
      <c r="D2564" s="143">
        <v>0.13</v>
      </c>
      <c r="E2564" s="9"/>
      <c r="F2564" s="9"/>
      <c r="G2564" s="9"/>
      <c r="H2564" s="9"/>
      <c r="I2564" s="9"/>
    </row>
    <row r="2565" spans="1:9" s="8" customFormat="1" ht="12">
      <c r="A2565" s="140" t="s">
        <v>609</v>
      </c>
      <c r="B2565" s="66" t="s">
        <v>905</v>
      </c>
      <c r="C2565" s="68" t="s">
        <v>728</v>
      </c>
      <c r="D2565" s="143">
        <v>1.4800000000000001E-2</v>
      </c>
      <c r="E2565" s="9"/>
      <c r="F2565" s="9"/>
      <c r="G2565" s="9"/>
      <c r="H2565" s="9"/>
      <c r="I2565" s="9"/>
    </row>
    <row r="2566" spans="1:9" s="8" customFormat="1" ht="12">
      <c r="A2566" s="140" t="s">
        <v>610</v>
      </c>
      <c r="B2566" s="66" t="s">
        <v>905</v>
      </c>
      <c r="C2566" s="68" t="s">
        <v>728</v>
      </c>
      <c r="D2566" s="143">
        <v>0.38600000000000001</v>
      </c>
      <c r="E2566" s="9"/>
      <c r="F2566" s="9"/>
      <c r="G2566" s="9"/>
      <c r="H2566" s="9"/>
      <c r="I2566" s="9"/>
    </row>
    <row r="2567" spans="1:9" s="8" customFormat="1" ht="12">
      <c r="A2567" s="138" t="s">
        <v>479</v>
      </c>
      <c r="B2567" s="66" t="s">
        <v>905</v>
      </c>
      <c r="C2567" s="68" t="s">
        <v>728</v>
      </c>
      <c r="D2567" s="91">
        <v>824</v>
      </c>
      <c r="E2567" s="9"/>
      <c r="F2567" s="9"/>
      <c r="G2567" s="9"/>
      <c r="H2567" s="9"/>
      <c r="I2567" s="9"/>
    </row>
    <row r="2568" spans="1:9" s="8" customFormat="1" ht="12">
      <c r="A2568" s="108"/>
      <c r="B2568" s="66" t="s">
        <v>905</v>
      </c>
      <c r="C2568" s="68" t="s">
        <v>728</v>
      </c>
      <c r="D2568" s="9"/>
      <c r="E2568" s="9"/>
      <c r="F2568" s="9"/>
      <c r="G2568" s="9"/>
      <c r="H2568" s="9"/>
      <c r="I2568" s="9"/>
    </row>
    <row r="2569" spans="1:9" s="8" customFormat="1" ht="12">
      <c r="A2569" s="45" t="s">
        <v>611</v>
      </c>
      <c r="B2569" s="66" t="s">
        <v>905</v>
      </c>
      <c r="C2569" s="68" t="s">
        <v>728</v>
      </c>
      <c r="D2569" s="9"/>
      <c r="E2569" s="9"/>
      <c r="F2569" s="9"/>
      <c r="G2569" s="9"/>
      <c r="H2569" s="9"/>
      <c r="I2569" s="9"/>
    </row>
    <row r="2570" spans="1:9" s="8" customFormat="1" ht="12">
      <c r="A2570" s="140" t="s">
        <v>612</v>
      </c>
      <c r="B2570" s="66" t="s">
        <v>905</v>
      </c>
      <c r="C2570" s="68" t="s">
        <v>728</v>
      </c>
      <c r="D2570" s="143">
        <v>0.621</v>
      </c>
      <c r="E2570" s="9"/>
      <c r="F2570" s="9"/>
      <c r="G2570" s="9"/>
      <c r="H2570" s="9"/>
      <c r="I2570" s="9"/>
    </row>
    <row r="2571" spans="1:9" s="8" customFormat="1" ht="12">
      <c r="A2571" s="140" t="s">
        <v>613</v>
      </c>
      <c r="B2571" s="66" t="s">
        <v>905</v>
      </c>
      <c r="C2571" s="68" t="s">
        <v>728</v>
      </c>
      <c r="D2571" s="143">
        <v>0.35299999999999998</v>
      </c>
      <c r="E2571" s="9"/>
      <c r="F2571" s="9"/>
      <c r="G2571" s="9"/>
      <c r="H2571" s="9"/>
      <c r="I2571" s="9"/>
    </row>
    <row r="2572" spans="1:9" s="8" customFormat="1" ht="12">
      <c r="A2572" s="140" t="s">
        <v>614</v>
      </c>
      <c r="B2572" s="66" t="s">
        <v>905</v>
      </c>
      <c r="C2572" s="68" t="s">
        <v>728</v>
      </c>
      <c r="D2572" s="143">
        <v>4.0800000000000003E-2</v>
      </c>
      <c r="E2572" s="9"/>
      <c r="F2572" s="9"/>
      <c r="G2572" s="9"/>
      <c r="H2572" s="9"/>
      <c r="I2572" s="9"/>
    </row>
    <row r="2573" spans="1:9" s="8" customFormat="1" ht="12">
      <c r="A2573" s="140" t="s">
        <v>615</v>
      </c>
      <c r="B2573" s="66" t="s">
        <v>905</v>
      </c>
      <c r="C2573" s="68" t="s">
        <v>728</v>
      </c>
      <c r="D2573" s="143">
        <v>9.5799999999999996E-2</v>
      </c>
      <c r="E2573" s="9"/>
      <c r="F2573" s="9"/>
      <c r="G2573" s="9"/>
      <c r="H2573" s="9"/>
      <c r="I2573" s="9"/>
    </row>
    <row r="2574" spans="1:9" s="8" customFormat="1" ht="12">
      <c r="A2574" s="140" t="s">
        <v>616</v>
      </c>
      <c r="B2574" s="66" t="s">
        <v>905</v>
      </c>
      <c r="C2574" s="68" t="s">
        <v>728</v>
      </c>
      <c r="D2574" s="143">
        <v>0.25700000000000001</v>
      </c>
      <c r="E2574" s="9"/>
      <c r="F2574" s="9"/>
      <c r="G2574" s="9"/>
      <c r="H2574" s="9"/>
      <c r="I2574" s="9"/>
    </row>
    <row r="2575" spans="1:9" s="8" customFormat="1" ht="12">
      <c r="A2575" s="138" t="s">
        <v>479</v>
      </c>
      <c r="B2575" s="66" t="s">
        <v>905</v>
      </c>
      <c r="C2575" s="68" t="s">
        <v>728</v>
      </c>
      <c r="D2575" s="91"/>
      <c r="E2575" s="9"/>
      <c r="F2575" s="9"/>
      <c r="G2575" s="9"/>
      <c r="H2575" s="9"/>
      <c r="I2575" s="9"/>
    </row>
    <row r="2576" spans="1:9" s="8" customFormat="1" ht="12">
      <c r="A2576" s="108"/>
      <c r="B2576" s="66" t="s">
        <v>905</v>
      </c>
      <c r="C2576" s="68" t="s">
        <v>728</v>
      </c>
      <c r="D2576" s="9"/>
      <c r="E2576" s="9"/>
      <c r="F2576" s="9"/>
      <c r="G2576" s="9"/>
      <c r="H2576" s="9"/>
      <c r="I2576" s="9"/>
    </row>
    <row r="2577" spans="1:9" s="8" customFormat="1" ht="24">
      <c r="A2577" s="45" t="s">
        <v>718</v>
      </c>
      <c r="B2577" s="66" t="s">
        <v>905</v>
      </c>
      <c r="C2577" s="68" t="s">
        <v>728</v>
      </c>
      <c r="D2577" s="9"/>
      <c r="E2577" s="9"/>
      <c r="F2577" s="9"/>
      <c r="G2577" s="9"/>
      <c r="H2577" s="9"/>
      <c r="I2577" s="9"/>
    </row>
    <row r="2578" spans="1:9" s="8" customFormat="1" ht="12">
      <c r="A2578" s="108" t="s">
        <v>592</v>
      </c>
      <c r="B2578" s="66" t="s">
        <v>905</v>
      </c>
      <c r="C2578" s="68" t="s">
        <v>728</v>
      </c>
      <c r="D2578" s="143">
        <v>3.1800000000000002E-2</v>
      </c>
      <c r="E2578" s="9"/>
      <c r="F2578" s="9"/>
      <c r="G2578" s="9"/>
      <c r="H2578" s="9"/>
      <c r="I2578" s="9"/>
    </row>
    <row r="2579" spans="1:9" s="8" customFormat="1" ht="12">
      <c r="A2579" s="108" t="s">
        <v>593</v>
      </c>
      <c r="B2579" s="66" t="s">
        <v>905</v>
      </c>
      <c r="C2579" s="68" t="s">
        <v>728</v>
      </c>
      <c r="D2579" s="143">
        <v>0.14800000000000002</v>
      </c>
      <c r="E2579" s="9"/>
      <c r="F2579" s="9"/>
      <c r="G2579" s="9"/>
      <c r="H2579" s="9"/>
      <c r="I2579" s="9"/>
    </row>
    <row r="2580" spans="1:9" s="8" customFormat="1" ht="12">
      <c r="A2580" s="108" t="s">
        <v>594</v>
      </c>
      <c r="B2580" s="66" t="s">
        <v>905</v>
      </c>
      <c r="C2580" s="68" t="s">
        <v>728</v>
      </c>
      <c r="D2580" s="143">
        <v>0.125</v>
      </c>
      <c r="E2580" s="9"/>
      <c r="F2580" s="9"/>
      <c r="G2580" s="9"/>
      <c r="H2580" s="9"/>
      <c r="I2580" s="9"/>
    </row>
    <row r="2581" spans="1:9" s="8" customFormat="1" ht="12">
      <c r="A2581" s="108" t="s">
        <v>595</v>
      </c>
      <c r="B2581" s="66" t="s">
        <v>905</v>
      </c>
      <c r="C2581" s="68" t="s">
        <v>728</v>
      </c>
      <c r="D2581" s="143">
        <v>9.5000000000000001E-2</v>
      </c>
      <c r="E2581" s="9"/>
      <c r="F2581" s="9"/>
      <c r="G2581" s="9"/>
      <c r="H2581" s="9"/>
      <c r="I2581" s="9"/>
    </row>
    <row r="2582" spans="1:9" s="8" customFormat="1" ht="12">
      <c r="A2582" s="108" t="s">
        <v>596</v>
      </c>
      <c r="B2582" s="66" t="s">
        <v>905</v>
      </c>
      <c r="C2582" s="68" t="s">
        <v>728</v>
      </c>
      <c r="D2582" s="143">
        <v>0.55700000000000005</v>
      </c>
      <c r="E2582" s="9"/>
      <c r="F2582" s="9"/>
      <c r="G2582" s="9"/>
      <c r="H2582" s="9"/>
      <c r="I2582" s="9"/>
    </row>
    <row r="2583" spans="1:9" s="8" customFormat="1" ht="12">
      <c r="A2583" s="108" t="s">
        <v>617</v>
      </c>
      <c r="B2583" s="66" t="s">
        <v>905</v>
      </c>
      <c r="C2583" s="68" t="s">
        <v>728</v>
      </c>
      <c r="D2583" s="143">
        <v>4.3899999999999995E-2</v>
      </c>
      <c r="E2583" s="9"/>
      <c r="F2583" s="9"/>
      <c r="G2583" s="9"/>
      <c r="H2583" s="9"/>
      <c r="I2583" s="9"/>
    </row>
    <row r="2584" spans="1:9" s="8" customFormat="1" ht="12">
      <c r="A2584" s="138" t="s">
        <v>479</v>
      </c>
      <c r="B2584" s="66" t="s">
        <v>905</v>
      </c>
      <c r="C2584" s="68" t="s">
        <v>728</v>
      </c>
      <c r="D2584" s="91">
        <v>409</v>
      </c>
      <c r="E2584" s="9"/>
      <c r="F2584" s="9"/>
      <c r="G2584" s="9"/>
      <c r="H2584" s="9"/>
      <c r="I2584" s="9"/>
    </row>
    <row r="2585" spans="1:9" s="8" customFormat="1" ht="12">
      <c r="A2585" s="108"/>
      <c r="B2585" s="66" t="s">
        <v>905</v>
      </c>
      <c r="C2585" s="68" t="s">
        <v>728</v>
      </c>
      <c r="D2585" s="9"/>
      <c r="E2585" s="9"/>
      <c r="F2585" s="9"/>
      <c r="G2585" s="9"/>
      <c r="H2585" s="9"/>
      <c r="I2585" s="9"/>
    </row>
    <row r="2586" spans="1:9" s="8" customFormat="1" ht="24">
      <c r="A2586" s="140" t="s">
        <v>618</v>
      </c>
      <c r="B2586" s="66" t="s">
        <v>905</v>
      </c>
      <c r="C2586" s="68" t="s">
        <v>728</v>
      </c>
      <c r="D2586" s="9"/>
      <c r="E2586" s="9"/>
      <c r="F2586" s="9"/>
      <c r="G2586" s="9"/>
      <c r="H2586" s="9"/>
      <c r="I2586" s="9"/>
    </row>
    <row r="2587" spans="1:9" s="8" customFormat="1" ht="12">
      <c r="A2587" s="108" t="s">
        <v>619</v>
      </c>
      <c r="B2587" s="66" t="s">
        <v>905</v>
      </c>
      <c r="C2587" s="68" t="s">
        <v>728</v>
      </c>
      <c r="D2587" s="143">
        <v>0.66900000000000004</v>
      </c>
      <c r="E2587" s="9"/>
      <c r="F2587" s="9"/>
      <c r="G2587" s="9"/>
      <c r="H2587" s="9"/>
      <c r="I2587" s="9"/>
    </row>
    <row r="2588" spans="1:9" s="8" customFormat="1" ht="12">
      <c r="A2588" s="141" t="s">
        <v>620</v>
      </c>
      <c r="B2588" s="66" t="s">
        <v>905</v>
      </c>
      <c r="C2588" s="68" t="s">
        <v>728</v>
      </c>
      <c r="D2588" s="143">
        <v>0.14800000000000002</v>
      </c>
      <c r="E2588" s="9"/>
      <c r="F2588" s="9"/>
      <c r="G2588" s="9"/>
      <c r="H2588" s="9"/>
      <c r="I2588" s="9"/>
    </row>
    <row r="2589" spans="1:9" s="8" customFormat="1" ht="12">
      <c r="A2589" s="141" t="s">
        <v>621</v>
      </c>
      <c r="B2589" s="66" t="s">
        <v>905</v>
      </c>
      <c r="C2589" s="68" t="s">
        <v>728</v>
      </c>
      <c r="D2589" s="143">
        <v>6.3099999999999989E-2</v>
      </c>
      <c r="E2589" s="9"/>
      <c r="F2589" s="9"/>
      <c r="G2589" s="9"/>
      <c r="H2589" s="9"/>
      <c r="I2589" s="9"/>
    </row>
    <row r="2590" spans="1:9" s="8" customFormat="1" ht="12">
      <c r="A2590" s="141" t="s">
        <v>622</v>
      </c>
      <c r="B2590" s="66" t="s">
        <v>905</v>
      </c>
      <c r="C2590" s="68" t="s">
        <v>728</v>
      </c>
      <c r="D2590" s="143">
        <v>5.4600000000000003E-2</v>
      </c>
      <c r="E2590" s="9"/>
      <c r="F2590" s="9"/>
      <c r="G2590" s="9"/>
      <c r="H2590" s="9"/>
      <c r="I2590" s="9"/>
    </row>
    <row r="2591" spans="1:9" s="8" customFormat="1" ht="12">
      <c r="A2591" s="108" t="s">
        <v>623</v>
      </c>
      <c r="B2591" s="66" t="s">
        <v>905</v>
      </c>
      <c r="C2591" s="68" t="s">
        <v>728</v>
      </c>
      <c r="D2591" s="143">
        <v>6.5799999999999997E-2</v>
      </c>
      <c r="E2591" s="9"/>
      <c r="F2591" s="9"/>
      <c r="G2591" s="9"/>
      <c r="H2591" s="9"/>
      <c r="I2591" s="9"/>
    </row>
    <row r="2592" spans="1:9" s="8" customFormat="1" ht="12">
      <c r="A2592" s="138" t="s">
        <v>479</v>
      </c>
      <c r="B2592" s="66" t="s">
        <v>905</v>
      </c>
      <c r="C2592" s="68" t="s">
        <v>728</v>
      </c>
      <c r="D2592" s="91">
        <v>1185</v>
      </c>
      <c r="E2592" s="9"/>
      <c r="F2592" s="9"/>
      <c r="G2592" s="9"/>
      <c r="H2592" s="9"/>
      <c r="I2592" s="9"/>
    </row>
    <row r="2593" spans="1:9" s="8" customFormat="1" ht="12">
      <c r="A2593" s="108"/>
      <c r="B2593" s="66" t="s">
        <v>905</v>
      </c>
      <c r="C2593" s="68" t="s">
        <v>728</v>
      </c>
      <c r="D2593" s="134"/>
      <c r="E2593" s="9"/>
      <c r="F2593" s="9"/>
      <c r="G2593" s="9"/>
      <c r="H2593" s="9"/>
      <c r="I2593" s="9"/>
    </row>
    <row r="2594" spans="1:9" s="8" customFormat="1" ht="12">
      <c r="A2594" s="108"/>
      <c r="B2594" s="66" t="s">
        <v>905</v>
      </c>
      <c r="C2594" s="68" t="s">
        <v>728</v>
      </c>
      <c r="D2594" s="134"/>
      <c r="E2594" s="9"/>
      <c r="F2594" s="9"/>
      <c r="G2594" s="9"/>
      <c r="H2594" s="9"/>
      <c r="I2594" s="9"/>
    </row>
    <row r="2595" spans="1:9" s="8" customFormat="1" ht="12">
      <c r="A2595" s="136" t="s">
        <v>624</v>
      </c>
      <c r="B2595" s="66" t="s">
        <v>905</v>
      </c>
      <c r="C2595" s="68" t="s">
        <v>728</v>
      </c>
      <c r="D2595" s="131"/>
      <c r="E2595" s="9"/>
      <c r="F2595" s="9"/>
      <c r="G2595" s="9"/>
      <c r="H2595" s="9"/>
      <c r="I2595" s="9"/>
    </row>
    <row r="2596" spans="1:9" s="8" customFormat="1" ht="12">
      <c r="A2596" s="108"/>
      <c r="B2596" s="66" t="s">
        <v>905</v>
      </c>
      <c r="C2596" s="68" t="s">
        <v>728</v>
      </c>
      <c r="D2596" s="134"/>
      <c r="E2596" s="9"/>
      <c r="F2596" s="9"/>
      <c r="G2596" s="9"/>
      <c r="H2596" s="9"/>
      <c r="I2596" s="9"/>
    </row>
    <row r="2597" spans="1:9" s="8" customFormat="1" ht="12">
      <c r="A2597" s="36" t="s">
        <v>625</v>
      </c>
      <c r="B2597" s="66" t="s">
        <v>905</v>
      </c>
      <c r="C2597" s="68" t="s">
        <v>728</v>
      </c>
      <c r="D2597" s="143">
        <v>0.46700000000000003</v>
      </c>
      <c r="E2597" s="9"/>
      <c r="F2597" s="9"/>
      <c r="G2597" s="9"/>
      <c r="H2597" s="9"/>
      <c r="I2597" s="9"/>
    </row>
    <row r="2598" spans="1:9" s="8" customFormat="1" ht="12">
      <c r="A2598" s="138" t="s">
        <v>479</v>
      </c>
      <c r="B2598" s="66" t="s">
        <v>905</v>
      </c>
      <c r="C2598" s="68" t="s">
        <v>728</v>
      </c>
      <c r="D2598" s="91">
        <v>1178</v>
      </c>
      <c r="E2598" s="9"/>
      <c r="F2598" s="9"/>
      <c r="G2598" s="9"/>
      <c r="H2598" s="9"/>
      <c r="I2598" s="9"/>
    </row>
    <row r="2599" spans="1:9" s="8" customFormat="1" ht="12">
      <c r="A2599" s="108"/>
      <c r="B2599" s="66" t="s">
        <v>905</v>
      </c>
      <c r="C2599" s="68" t="s">
        <v>728</v>
      </c>
      <c r="D2599" s="134"/>
      <c r="E2599" s="9"/>
      <c r="F2599" s="9"/>
      <c r="G2599" s="9"/>
      <c r="H2599" s="9"/>
      <c r="I2599" s="9"/>
    </row>
    <row r="2600" spans="1:9" s="8" customFormat="1" ht="12">
      <c r="A2600" s="36" t="s">
        <v>626</v>
      </c>
      <c r="B2600" s="66" t="s">
        <v>905</v>
      </c>
      <c r="C2600" s="68" t="s">
        <v>728</v>
      </c>
      <c r="D2600" s="134"/>
      <c r="E2600" s="9"/>
      <c r="F2600" s="9"/>
      <c r="G2600" s="9"/>
      <c r="H2600" s="9"/>
      <c r="I2600" s="9"/>
    </row>
    <row r="2601" spans="1:9" s="8" customFormat="1" ht="12">
      <c r="A2601" s="108" t="s">
        <v>627</v>
      </c>
      <c r="B2601" s="66" t="s">
        <v>905</v>
      </c>
      <c r="C2601" s="68" t="s">
        <v>728</v>
      </c>
      <c r="D2601" s="143">
        <v>0.16</v>
      </c>
      <c r="E2601" s="9"/>
      <c r="F2601" s="9"/>
      <c r="G2601" s="9"/>
      <c r="H2601" s="9"/>
      <c r="I2601" s="9"/>
    </row>
    <row r="2602" spans="1:9" s="8" customFormat="1" ht="12">
      <c r="A2602" s="139" t="s">
        <v>628</v>
      </c>
      <c r="B2602" s="66" t="s">
        <v>905</v>
      </c>
      <c r="C2602" s="68" t="s">
        <v>728</v>
      </c>
      <c r="D2602" s="143">
        <v>8.4499999999999992E-2</v>
      </c>
      <c r="E2602" s="9"/>
      <c r="F2602" s="9"/>
      <c r="G2602" s="9"/>
      <c r="H2602" s="9"/>
      <c r="I2602" s="9"/>
    </row>
    <row r="2603" spans="1:9" s="8" customFormat="1" ht="12">
      <c r="A2603" s="139" t="s">
        <v>629</v>
      </c>
      <c r="B2603" s="66" t="s">
        <v>905</v>
      </c>
      <c r="C2603" s="68" t="s">
        <v>728</v>
      </c>
      <c r="D2603" s="143">
        <v>2.7000000000000003E-2</v>
      </c>
      <c r="E2603" s="9"/>
      <c r="F2603" s="9"/>
      <c r="G2603" s="9"/>
      <c r="H2603" s="9"/>
      <c r="I2603" s="9"/>
    </row>
    <row r="2604" spans="1:9" s="8" customFormat="1" ht="12">
      <c r="A2604" s="108" t="s">
        <v>630</v>
      </c>
      <c r="B2604" s="66" t="s">
        <v>905</v>
      </c>
      <c r="C2604" s="68" t="s">
        <v>728</v>
      </c>
      <c r="D2604" s="143">
        <v>1.37E-2</v>
      </c>
      <c r="E2604" s="9"/>
      <c r="F2604" s="9"/>
      <c r="G2604" s="9"/>
      <c r="H2604" s="9"/>
      <c r="I2604" s="9"/>
    </row>
    <row r="2605" spans="1:9" s="8" customFormat="1" ht="12">
      <c r="A2605" s="108" t="s">
        <v>631</v>
      </c>
      <c r="B2605" s="66" t="s">
        <v>905</v>
      </c>
      <c r="C2605" s="68" t="s">
        <v>728</v>
      </c>
      <c r="D2605" s="143">
        <v>1.5800000000000002E-2</v>
      </c>
      <c r="E2605" s="9"/>
      <c r="F2605" s="9"/>
      <c r="G2605" s="9"/>
      <c r="H2605" s="9"/>
      <c r="I2605" s="9"/>
    </row>
    <row r="2606" spans="1:9" s="8" customFormat="1" ht="12">
      <c r="A2606" s="108" t="s">
        <v>597</v>
      </c>
      <c r="B2606" s="66" t="s">
        <v>905</v>
      </c>
      <c r="C2606" s="68" t="s">
        <v>728</v>
      </c>
      <c r="D2606" s="143">
        <v>0.7</v>
      </c>
      <c r="E2606" s="9"/>
      <c r="F2606" s="9"/>
      <c r="G2606" s="9"/>
      <c r="H2606" s="9"/>
      <c r="I2606" s="9"/>
    </row>
    <row r="2607" spans="1:9" s="8" customFormat="1" ht="12">
      <c r="A2607" s="138" t="s">
        <v>479</v>
      </c>
      <c r="B2607" s="66" t="s">
        <v>905</v>
      </c>
      <c r="C2607" s="68" t="s">
        <v>728</v>
      </c>
      <c r="D2607" s="91">
        <v>863</v>
      </c>
      <c r="E2607" s="9"/>
      <c r="F2607" s="9"/>
      <c r="G2607" s="9"/>
      <c r="H2607" s="9"/>
      <c r="I2607" s="9"/>
    </row>
    <row r="2608" spans="1:9" s="8" customFormat="1" ht="12">
      <c r="A2608" s="138"/>
      <c r="B2608" s="66" t="s">
        <v>905</v>
      </c>
      <c r="C2608" s="68" t="s">
        <v>728</v>
      </c>
      <c r="D2608" s="134"/>
      <c r="E2608" s="9"/>
      <c r="F2608" s="9"/>
      <c r="G2608" s="9"/>
      <c r="H2608" s="9"/>
      <c r="I2608" s="9"/>
    </row>
    <row r="2609" spans="1:9" s="8" customFormat="1" ht="24">
      <c r="A2609" s="45" t="s">
        <v>719</v>
      </c>
      <c r="B2609" s="66" t="s">
        <v>905</v>
      </c>
      <c r="C2609" s="68" t="s">
        <v>728</v>
      </c>
      <c r="D2609" s="134"/>
      <c r="E2609" s="9"/>
      <c r="F2609" s="9"/>
      <c r="G2609" s="9"/>
      <c r="H2609" s="9"/>
      <c r="I2609" s="9"/>
    </row>
    <row r="2610" spans="1:9" s="8" customFormat="1" ht="12">
      <c r="A2610" s="36" t="s">
        <v>632</v>
      </c>
      <c r="B2610" s="66" t="s">
        <v>905</v>
      </c>
      <c r="C2610" s="68" t="s">
        <v>728</v>
      </c>
      <c r="D2610" s="143">
        <v>0.97199999999999998</v>
      </c>
      <c r="E2610" s="9"/>
      <c r="F2610" s="9"/>
      <c r="G2610" s="9"/>
      <c r="H2610" s="9"/>
      <c r="I2610" s="9"/>
    </row>
    <row r="2611" spans="1:9" s="8" customFormat="1" ht="12">
      <c r="A2611" s="36" t="s">
        <v>633</v>
      </c>
      <c r="B2611" s="66" t="s">
        <v>905</v>
      </c>
      <c r="C2611" s="68" t="s">
        <v>728</v>
      </c>
      <c r="D2611" s="143">
        <v>2.92E-2</v>
      </c>
      <c r="E2611" s="9"/>
      <c r="F2611" s="9"/>
      <c r="G2611" s="9"/>
      <c r="H2611" s="9"/>
      <c r="I2611" s="9"/>
    </row>
    <row r="2612" spans="1:9" s="8" customFormat="1" ht="12">
      <c r="A2612" s="36" t="s">
        <v>634</v>
      </c>
      <c r="B2612" s="66" t="s">
        <v>905</v>
      </c>
      <c r="C2612" s="68" t="s">
        <v>728</v>
      </c>
      <c r="D2612" s="143">
        <v>1.84E-2</v>
      </c>
      <c r="E2612" s="9"/>
      <c r="F2612" s="9"/>
      <c r="G2612" s="9"/>
      <c r="H2612" s="9"/>
      <c r="I2612" s="9"/>
    </row>
    <row r="2613" spans="1:9" s="8" customFormat="1" ht="12">
      <c r="A2613" s="36" t="s">
        <v>635</v>
      </c>
      <c r="B2613" s="66" t="s">
        <v>905</v>
      </c>
      <c r="C2613" s="68" t="s">
        <v>728</v>
      </c>
      <c r="D2613" s="143">
        <v>0.127</v>
      </c>
      <c r="E2613" s="9"/>
      <c r="F2613" s="9"/>
      <c r="G2613" s="9"/>
      <c r="H2613" s="9"/>
      <c r="I2613" s="9"/>
    </row>
    <row r="2614" spans="1:9" s="8" customFormat="1" ht="12">
      <c r="A2614" s="36" t="s">
        <v>636</v>
      </c>
      <c r="B2614" s="66" t="s">
        <v>905</v>
      </c>
      <c r="C2614" s="68" t="s">
        <v>728</v>
      </c>
      <c r="D2614" s="143">
        <v>6.8000000000000005E-2</v>
      </c>
      <c r="E2614" s="9"/>
      <c r="F2614" s="9"/>
      <c r="G2614" s="9"/>
      <c r="H2614" s="9"/>
      <c r="I2614" s="9"/>
    </row>
    <row r="2615" spans="1:9" s="8" customFormat="1" ht="12">
      <c r="A2615" s="36" t="s">
        <v>637</v>
      </c>
      <c r="B2615" s="66" t="s">
        <v>905</v>
      </c>
      <c r="C2615" s="68" t="s">
        <v>728</v>
      </c>
      <c r="D2615" s="143">
        <v>6.0100000000000001E-2</v>
      </c>
      <c r="E2615" s="9"/>
      <c r="F2615" s="9"/>
      <c r="G2615" s="9"/>
      <c r="H2615" s="9"/>
      <c r="I2615" s="9"/>
    </row>
    <row r="2616" spans="1:9" s="8" customFormat="1" ht="12">
      <c r="A2616" s="138" t="s">
        <v>479</v>
      </c>
      <c r="B2616" s="66" t="s">
        <v>905</v>
      </c>
      <c r="C2616" s="68" t="s">
        <v>728</v>
      </c>
      <c r="D2616" s="91">
        <v>299</v>
      </c>
      <c r="E2616" s="9"/>
      <c r="F2616" s="9"/>
      <c r="G2616" s="9"/>
      <c r="H2616" s="9"/>
      <c r="I2616" s="9"/>
    </row>
    <row r="2617" spans="1:9" s="8" customFormat="1" ht="12">
      <c r="A2617" s="108"/>
      <c r="B2617" s="66" t="s">
        <v>905</v>
      </c>
      <c r="C2617" s="68" t="s">
        <v>728</v>
      </c>
      <c r="D2617" s="134"/>
      <c r="E2617" s="9"/>
      <c r="F2617" s="9"/>
      <c r="G2617" s="9"/>
      <c r="H2617" s="9"/>
      <c r="I2617" s="9"/>
    </row>
    <row r="2618" spans="1:9" s="8" customFormat="1" ht="12">
      <c r="A2618" s="108"/>
      <c r="B2618" s="66" t="s">
        <v>905</v>
      </c>
      <c r="C2618" s="68" t="s">
        <v>728</v>
      </c>
      <c r="D2618" s="134"/>
      <c r="E2618" s="9"/>
      <c r="F2618" s="9"/>
      <c r="G2618" s="9"/>
      <c r="H2618" s="9"/>
      <c r="I2618" s="9"/>
    </row>
    <row r="2619" spans="1:9" s="8" customFormat="1" ht="24">
      <c r="A2619" s="45" t="s">
        <v>901</v>
      </c>
      <c r="B2619" s="66" t="s">
        <v>905</v>
      </c>
      <c r="C2619" s="68" t="s">
        <v>728</v>
      </c>
      <c r="D2619" s="134"/>
      <c r="E2619" s="9"/>
      <c r="F2619" s="9"/>
      <c r="G2619" s="9"/>
      <c r="H2619" s="9"/>
      <c r="I2619" s="9"/>
    </row>
    <row r="2620" spans="1:9" s="8" customFormat="1" ht="12">
      <c r="A2620" s="36" t="s">
        <v>638</v>
      </c>
      <c r="B2620" s="66" t="s">
        <v>905</v>
      </c>
      <c r="C2620" s="68" t="s">
        <v>728</v>
      </c>
      <c r="D2620" s="143">
        <v>0.56200000000000006</v>
      </c>
      <c r="E2620" s="9"/>
      <c r="F2620" s="9"/>
      <c r="G2620" s="9"/>
      <c r="H2620" s="9"/>
      <c r="I2620" s="9"/>
    </row>
    <row r="2621" spans="1:9" s="8" customFormat="1" ht="12">
      <c r="A2621" s="36" t="s">
        <v>639</v>
      </c>
      <c r="B2621" s="66" t="s">
        <v>905</v>
      </c>
      <c r="C2621" s="68" t="s">
        <v>728</v>
      </c>
      <c r="D2621" s="143">
        <v>0.53900000000000003</v>
      </c>
      <c r="E2621" s="9"/>
      <c r="F2621" s="9"/>
      <c r="G2621" s="9"/>
      <c r="H2621" s="9"/>
      <c r="I2621" s="9"/>
    </row>
    <row r="2622" spans="1:9" s="8" customFormat="1" ht="12">
      <c r="A2622" s="45" t="s">
        <v>640</v>
      </c>
      <c r="B2622" s="66" t="s">
        <v>905</v>
      </c>
      <c r="C2622" s="68" t="s">
        <v>728</v>
      </c>
      <c r="D2622" s="143">
        <v>0.10199999999999999</v>
      </c>
      <c r="E2622" s="9"/>
      <c r="F2622" s="9"/>
      <c r="G2622" s="9"/>
      <c r="H2622" s="9"/>
      <c r="I2622" s="9"/>
    </row>
    <row r="2623" spans="1:9" s="8" customFormat="1" ht="12">
      <c r="A2623" s="45" t="s">
        <v>641</v>
      </c>
      <c r="B2623" s="66" t="s">
        <v>905</v>
      </c>
      <c r="C2623" s="68" t="s">
        <v>728</v>
      </c>
      <c r="D2623" s="143">
        <v>7.4999999999999997E-2</v>
      </c>
      <c r="E2623" s="9"/>
      <c r="F2623" s="9"/>
      <c r="G2623" s="9"/>
      <c r="H2623" s="9"/>
      <c r="I2623" s="9"/>
    </row>
    <row r="2624" spans="1:9" s="8" customFormat="1" ht="12">
      <c r="A2624" s="45" t="s">
        <v>642</v>
      </c>
      <c r="B2624" s="66" t="s">
        <v>905</v>
      </c>
      <c r="C2624" s="68" t="s">
        <v>728</v>
      </c>
      <c r="D2624" s="143">
        <v>1.7299999999999999E-2</v>
      </c>
      <c r="E2624" s="9"/>
      <c r="F2624" s="9"/>
      <c r="G2624" s="9"/>
      <c r="H2624" s="9"/>
      <c r="I2624" s="9"/>
    </row>
    <row r="2625" spans="1:9" s="8" customFormat="1" ht="12">
      <c r="A2625" s="45" t="s">
        <v>643</v>
      </c>
      <c r="B2625" s="66" t="s">
        <v>905</v>
      </c>
      <c r="C2625" s="68" t="s">
        <v>728</v>
      </c>
      <c r="D2625" s="143">
        <v>1.9900000000000001E-2</v>
      </c>
      <c r="E2625" s="9"/>
      <c r="F2625" s="9"/>
      <c r="G2625" s="9"/>
      <c r="H2625" s="9"/>
      <c r="I2625" s="9"/>
    </row>
    <row r="2626" spans="1:9" s="8" customFormat="1" ht="12">
      <c r="A2626" s="45" t="s">
        <v>644</v>
      </c>
      <c r="B2626" s="66" t="s">
        <v>905</v>
      </c>
      <c r="C2626" s="68" t="s">
        <v>728</v>
      </c>
      <c r="D2626" s="143">
        <v>0</v>
      </c>
      <c r="E2626" s="9"/>
      <c r="F2626" s="9"/>
      <c r="G2626" s="9"/>
      <c r="H2626" s="9"/>
      <c r="I2626" s="9"/>
    </row>
    <row r="2627" spans="1:9" s="8" customFormat="1" ht="12">
      <c r="A2627" s="138" t="s">
        <v>479</v>
      </c>
      <c r="B2627" s="66" t="s">
        <v>905</v>
      </c>
      <c r="C2627" s="68" t="s">
        <v>728</v>
      </c>
      <c r="D2627" s="91">
        <v>297</v>
      </c>
      <c r="E2627" s="9"/>
      <c r="F2627" s="9"/>
      <c r="G2627" s="9"/>
      <c r="H2627" s="9"/>
      <c r="I2627" s="9"/>
    </row>
    <row r="2628" spans="1:9" s="8" customFormat="1" ht="12">
      <c r="A2628" s="108"/>
      <c r="B2628" s="66" t="s">
        <v>905</v>
      </c>
      <c r="C2628" s="68" t="s">
        <v>728</v>
      </c>
      <c r="D2628" s="134"/>
      <c r="E2628" s="9"/>
      <c r="F2628" s="9"/>
      <c r="G2628" s="9"/>
      <c r="H2628" s="9"/>
      <c r="I2628" s="9"/>
    </row>
    <row r="2629" spans="1:9" s="8" customFormat="1" ht="12">
      <c r="A2629" s="108"/>
      <c r="B2629" s="66" t="s">
        <v>905</v>
      </c>
      <c r="C2629" s="68" t="s">
        <v>728</v>
      </c>
      <c r="D2629" s="134"/>
      <c r="E2629" s="9"/>
      <c r="F2629" s="9"/>
      <c r="G2629" s="9"/>
      <c r="H2629" s="9"/>
      <c r="I2629" s="9"/>
    </row>
    <row r="2630" spans="1:9" s="8" customFormat="1" ht="24">
      <c r="A2630" s="45" t="s">
        <v>721</v>
      </c>
      <c r="B2630" s="66" t="s">
        <v>905</v>
      </c>
      <c r="C2630" s="68" t="s">
        <v>728</v>
      </c>
      <c r="D2630" s="134"/>
      <c r="E2630" s="9"/>
      <c r="F2630" s="9"/>
      <c r="G2630" s="9"/>
      <c r="H2630" s="9"/>
      <c r="I2630" s="9"/>
    </row>
    <row r="2631" spans="1:9" s="8" customFormat="1" ht="12">
      <c r="A2631" s="45" t="s">
        <v>645</v>
      </c>
      <c r="B2631" s="66" t="s">
        <v>905</v>
      </c>
      <c r="C2631" s="68" t="s">
        <v>728</v>
      </c>
      <c r="D2631" s="143">
        <v>0.81499999999999995</v>
      </c>
      <c r="E2631" s="9"/>
      <c r="F2631" s="9"/>
      <c r="G2631" s="9"/>
      <c r="H2631" s="9"/>
      <c r="I2631" s="9"/>
    </row>
    <row r="2632" spans="1:9" s="8" customFormat="1" ht="12">
      <c r="A2632" s="45" t="s">
        <v>646</v>
      </c>
      <c r="B2632" s="66" t="s">
        <v>905</v>
      </c>
      <c r="C2632" s="68" t="s">
        <v>728</v>
      </c>
      <c r="D2632" s="143">
        <v>0.81</v>
      </c>
      <c r="E2632" s="9"/>
      <c r="F2632" s="9"/>
      <c r="G2632" s="9"/>
      <c r="H2632" s="9"/>
      <c r="I2632" s="9"/>
    </row>
    <row r="2633" spans="1:9" s="8" customFormat="1" ht="12">
      <c r="A2633" s="45" t="s">
        <v>647</v>
      </c>
      <c r="B2633" s="66" t="s">
        <v>905</v>
      </c>
      <c r="C2633" s="68" t="s">
        <v>728</v>
      </c>
      <c r="D2633" s="143">
        <v>0.67299999999999993</v>
      </c>
      <c r="E2633" s="9"/>
      <c r="F2633" s="9"/>
      <c r="G2633" s="9"/>
      <c r="H2633" s="9"/>
      <c r="I2633" s="9"/>
    </row>
    <row r="2634" spans="1:9" s="8" customFormat="1" ht="12">
      <c r="A2634" s="45" t="s">
        <v>648</v>
      </c>
      <c r="B2634" s="66" t="s">
        <v>905</v>
      </c>
      <c r="C2634" s="68" t="s">
        <v>728</v>
      </c>
      <c r="D2634" s="143">
        <v>0.36599999999999999</v>
      </c>
      <c r="E2634" s="9"/>
      <c r="F2634" s="9"/>
      <c r="G2634" s="9"/>
      <c r="H2634" s="9"/>
      <c r="I2634" s="9"/>
    </row>
    <row r="2635" spans="1:9" s="8" customFormat="1" ht="12">
      <c r="A2635" s="45" t="s">
        <v>649</v>
      </c>
      <c r="B2635" s="66" t="s">
        <v>905</v>
      </c>
      <c r="C2635" s="68" t="s">
        <v>728</v>
      </c>
      <c r="D2635" s="143">
        <v>0.52900000000000003</v>
      </c>
      <c r="E2635" s="9"/>
      <c r="F2635" s="9"/>
      <c r="G2635" s="9"/>
      <c r="H2635" s="9"/>
      <c r="I2635" s="9"/>
    </row>
    <row r="2636" spans="1:9" s="8" customFormat="1" ht="12">
      <c r="A2636" s="45" t="s">
        <v>650</v>
      </c>
      <c r="B2636" s="66" t="s">
        <v>905</v>
      </c>
      <c r="C2636" s="68" t="s">
        <v>728</v>
      </c>
      <c r="D2636" s="143">
        <v>5.5E-2</v>
      </c>
      <c r="E2636" s="9"/>
      <c r="F2636" s="9"/>
      <c r="G2636" s="9"/>
      <c r="H2636" s="9"/>
      <c r="I2636" s="9"/>
    </row>
    <row r="2637" spans="1:9" s="8" customFormat="1" ht="12">
      <c r="A2637" s="45" t="s">
        <v>651</v>
      </c>
      <c r="B2637" s="66" t="s">
        <v>905</v>
      </c>
      <c r="C2637" s="68" t="s">
        <v>728</v>
      </c>
      <c r="D2637" s="143">
        <v>0.25700000000000001</v>
      </c>
      <c r="E2637" s="9"/>
      <c r="F2637" s="9"/>
      <c r="G2637" s="9"/>
      <c r="H2637" s="9"/>
      <c r="I2637" s="9"/>
    </row>
    <row r="2638" spans="1:9" s="8" customFormat="1" ht="12">
      <c r="A2638" s="45" t="s">
        <v>652</v>
      </c>
      <c r="B2638" s="66" t="s">
        <v>905</v>
      </c>
      <c r="C2638" s="68" t="s">
        <v>728</v>
      </c>
      <c r="D2638" s="143">
        <v>3.7699999999999997E-2</v>
      </c>
      <c r="E2638" s="9"/>
      <c r="F2638" s="9"/>
      <c r="G2638" s="9"/>
      <c r="H2638" s="9"/>
      <c r="I2638" s="9"/>
    </row>
    <row r="2639" spans="1:9" s="8" customFormat="1" ht="12">
      <c r="A2639" s="45" t="s">
        <v>653</v>
      </c>
      <c r="B2639" s="66" t="s">
        <v>905</v>
      </c>
      <c r="C2639" s="68" t="s">
        <v>728</v>
      </c>
      <c r="D2639" s="143">
        <v>0.23600000000000002</v>
      </c>
      <c r="E2639" s="9"/>
      <c r="F2639" s="9"/>
      <c r="G2639" s="9"/>
      <c r="H2639" s="9"/>
      <c r="I2639" s="9"/>
    </row>
    <row r="2640" spans="1:9" s="8" customFormat="1" ht="24">
      <c r="A2640" s="45" t="s">
        <v>654</v>
      </c>
      <c r="B2640" s="66" t="s">
        <v>905</v>
      </c>
      <c r="C2640" s="68" t="s">
        <v>728</v>
      </c>
      <c r="D2640" s="143">
        <v>0.19600000000000001</v>
      </c>
      <c r="E2640" s="9"/>
      <c r="F2640" s="9"/>
      <c r="G2640" s="9"/>
      <c r="H2640" s="9"/>
      <c r="I2640" s="9"/>
    </row>
    <row r="2641" spans="1:9" s="8" customFormat="1" ht="12">
      <c r="A2641" s="45" t="s">
        <v>655</v>
      </c>
      <c r="B2641" s="66" t="s">
        <v>905</v>
      </c>
      <c r="C2641" s="68" t="s">
        <v>728</v>
      </c>
      <c r="D2641" s="143">
        <v>0.26600000000000001</v>
      </c>
      <c r="E2641" s="9"/>
      <c r="F2641" s="9"/>
      <c r="G2641" s="9"/>
      <c r="H2641" s="9"/>
      <c r="I2641" s="9"/>
    </row>
    <row r="2642" spans="1:9" s="8" customFormat="1" ht="12">
      <c r="A2642" s="45" t="s">
        <v>656</v>
      </c>
      <c r="B2642" s="66" t="s">
        <v>905</v>
      </c>
      <c r="C2642" s="68" t="s">
        <v>728</v>
      </c>
      <c r="D2642" s="143">
        <v>3.16E-3</v>
      </c>
      <c r="E2642" s="9"/>
      <c r="F2642" s="9"/>
      <c r="G2642" s="9"/>
      <c r="H2642" s="9"/>
      <c r="I2642" s="9"/>
    </row>
    <row r="2643" spans="1:9" s="8" customFormat="1" ht="12">
      <c r="A2643" s="45" t="s">
        <v>285</v>
      </c>
      <c r="B2643" s="66" t="s">
        <v>905</v>
      </c>
      <c r="C2643" s="68" t="s">
        <v>728</v>
      </c>
      <c r="D2643" s="143">
        <v>0.109</v>
      </c>
      <c r="E2643" s="9"/>
      <c r="F2643" s="9"/>
      <c r="G2643" s="9"/>
      <c r="H2643" s="9"/>
      <c r="I2643" s="9"/>
    </row>
    <row r="2644" spans="1:9" s="8" customFormat="1" ht="12">
      <c r="A2644" s="45" t="s">
        <v>616</v>
      </c>
      <c r="B2644" s="66" t="s">
        <v>905</v>
      </c>
      <c r="C2644" s="68" t="s">
        <v>728</v>
      </c>
      <c r="D2644" s="143">
        <v>0</v>
      </c>
      <c r="E2644" s="9"/>
      <c r="F2644" s="9"/>
      <c r="G2644" s="9"/>
      <c r="H2644" s="9"/>
      <c r="I2644" s="9"/>
    </row>
    <row r="2645" spans="1:9" s="8" customFormat="1" ht="12">
      <c r="A2645" s="138" t="s">
        <v>479</v>
      </c>
      <c r="B2645" s="66" t="s">
        <v>905</v>
      </c>
      <c r="C2645" s="68" t="s">
        <v>728</v>
      </c>
      <c r="D2645" s="91">
        <v>299</v>
      </c>
      <c r="E2645" s="9"/>
      <c r="F2645" s="9"/>
      <c r="G2645" s="9"/>
      <c r="H2645" s="9"/>
      <c r="I2645" s="9"/>
    </row>
    <row r="2646" spans="1:9" s="8" customFormat="1" ht="12">
      <c r="A2646" s="45"/>
      <c r="B2646" s="66" t="s">
        <v>905</v>
      </c>
      <c r="C2646" s="68" t="s">
        <v>728</v>
      </c>
      <c r="D2646" s="134"/>
      <c r="E2646" s="9"/>
      <c r="F2646" s="9"/>
      <c r="G2646" s="9"/>
      <c r="H2646" s="9"/>
      <c r="I2646" s="9"/>
    </row>
    <row r="2647" spans="1:9" s="8" customFormat="1" ht="12">
      <c r="A2647" s="45" t="s">
        <v>657</v>
      </c>
      <c r="B2647" s="66" t="s">
        <v>905</v>
      </c>
      <c r="C2647" s="68" t="s">
        <v>728</v>
      </c>
      <c r="D2647" s="143">
        <v>0.59799999999999998</v>
      </c>
      <c r="E2647" s="9"/>
      <c r="F2647" s="9"/>
      <c r="G2647" s="9"/>
      <c r="H2647" s="9"/>
      <c r="I2647" s="9"/>
    </row>
    <row r="2648" spans="1:9" s="8" customFormat="1" ht="12">
      <c r="A2648" s="138" t="s">
        <v>479</v>
      </c>
      <c r="B2648" s="66" t="s">
        <v>905</v>
      </c>
      <c r="C2648" s="68" t="s">
        <v>728</v>
      </c>
      <c r="D2648" s="91">
        <v>890</v>
      </c>
      <c r="E2648" s="9"/>
      <c r="F2648" s="9"/>
      <c r="G2648" s="9"/>
      <c r="H2648" s="9"/>
      <c r="I2648" s="9"/>
    </row>
    <row r="2649" spans="1:9" s="8" customFormat="1" ht="12">
      <c r="A2649" s="108"/>
      <c r="B2649" s="66" t="s">
        <v>905</v>
      </c>
      <c r="C2649" s="68" t="s">
        <v>728</v>
      </c>
      <c r="D2649" s="134"/>
      <c r="E2649" s="9"/>
      <c r="F2649" s="9"/>
      <c r="G2649" s="9"/>
      <c r="H2649" s="9"/>
      <c r="I2649" s="9"/>
    </row>
    <row r="2650" spans="1:9" s="8" customFormat="1" ht="12">
      <c r="A2650" s="108"/>
      <c r="B2650" s="66" t="s">
        <v>905</v>
      </c>
      <c r="C2650" s="68" t="s">
        <v>728</v>
      </c>
      <c r="D2650" s="134"/>
      <c r="E2650" s="9"/>
      <c r="F2650" s="9"/>
      <c r="G2650" s="9"/>
      <c r="H2650" s="9"/>
      <c r="I2650" s="9"/>
    </row>
    <row r="2651" spans="1:9" s="8" customFormat="1" ht="12">
      <c r="A2651" s="136" t="s">
        <v>760</v>
      </c>
      <c r="B2651" s="66" t="s">
        <v>905</v>
      </c>
      <c r="C2651" s="68" t="s">
        <v>728</v>
      </c>
      <c r="D2651" s="131"/>
      <c r="E2651" s="9"/>
      <c r="F2651" s="9"/>
      <c r="G2651" s="9"/>
      <c r="H2651" s="9"/>
      <c r="I2651" s="9"/>
    </row>
    <row r="2652" spans="1:9" s="8" customFormat="1" ht="12">
      <c r="A2652" s="108"/>
      <c r="B2652" s="66" t="s">
        <v>905</v>
      </c>
      <c r="C2652" s="68" t="s">
        <v>728</v>
      </c>
      <c r="D2652" s="134"/>
      <c r="E2652" s="9"/>
      <c r="F2652" s="9"/>
      <c r="G2652" s="9"/>
      <c r="H2652" s="9"/>
      <c r="I2652" s="9"/>
    </row>
    <row r="2653" spans="1:9" s="8" customFormat="1" ht="12">
      <c r="A2653" s="45" t="s">
        <v>761</v>
      </c>
      <c r="B2653" s="66" t="s">
        <v>905</v>
      </c>
      <c r="C2653" s="68" t="s">
        <v>728</v>
      </c>
      <c r="D2653" s="134"/>
      <c r="E2653" s="9"/>
      <c r="F2653" s="9"/>
      <c r="G2653" s="9"/>
      <c r="H2653" s="9"/>
      <c r="I2653" s="9"/>
    </row>
    <row r="2654" spans="1:9" s="8" customFormat="1" ht="12">
      <c r="A2654" s="36" t="s">
        <v>762</v>
      </c>
      <c r="B2654" s="66" t="s">
        <v>905</v>
      </c>
      <c r="C2654" s="68" t="s">
        <v>728</v>
      </c>
      <c r="D2654" s="143">
        <v>0.58799999999999997</v>
      </c>
      <c r="E2654" s="9"/>
      <c r="F2654" s="9"/>
      <c r="G2654" s="9"/>
      <c r="H2654" s="9"/>
      <c r="I2654" s="9"/>
    </row>
    <row r="2655" spans="1:9" s="8" customFormat="1" ht="12">
      <c r="A2655" s="36" t="s">
        <v>763</v>
      </c>
      <c r="B2655" s="66" t="s">
        <v>905</v>
      </c>
      <c r="C2655" s="68" t="s">
        <v>728</v>
      </c>
      <c r="D2655" s="143">
        <v>0.21100000000000002</v>
      </c>
      <c r="E2655" s="9"/>
      <c r="F2655" s="9"/>
      <c r="G2655" s="9"/>
      <c r="H2655" s="9"/>
      <c r="I2655" s="9"/>
    </row>
    <row r="2656" spans="1:9" s="8" customFormat="1" ht="12">
      <c r="A2656" s="36" t="s">
        <v>764</v>
      </c>
      <c r="B2656" s="66" t="s">
        <v>905</v>
      </c>
      <c r="C2656" s="68" t="s">
        <v>728</v>
      </c>
      <c r="D2656" s="143">
        <v>3.9300000000000002E-2</v>
      </c>
      <c r="E2656" s="9"/>
      <c r="F2656" s="9"/>
      <c r="G2656" s="9"/>
      <c r="H2656" s="9"/>
      <c r="I2656" s="9"/>
    </row>
    <row r="2657" spans="1:9" s="8" customFormat="1" ht="12">
      <c r="A2657" s="36" t="s">
        <v>765</v>
      </c>
      <c r="B2657" s="66" t="s">
        <v>905</v>
      </c>
      <c r="C2657" s="68" t="s">
        <v>728</v>
      </c>
      <c r="D2657" s="143">
        <v>0.14400000000000002</v>
      </c>
      <c r="E2657" s="9"/>
      <c r="F2657" s="9"/>
      <c r="G2657" s="9"/>
      <c r="H2657" s="9"/>
      <c r="I2657" s="9"/>
    </row>
    <row r="2658" spans="1:9" s="8" customFormat="1" ht="12">
      <c r="A2658" s="36" t="s">
        <v>766</v>
      </c>
      <c r="B2658" s="66" t="s">
        <v>905</v>
      </c>
      <c r="C2658" s="68" t="s">
        <v>728</v>
      </c>
      <c r="D2658" s="143">
        <v>2.2099999999999998E-2</v>
      </c>
      <c r="E2658" s="9"/>
      <c r="F2658" s="9"/>
      <c r="G2658" s="9"/>
      <c r="H2658" s="9"/>
      <c r="I2658" s="9"/>
    </row>
    <row r="2659" spans="1:9" s="8" customFormat="1" ht="12">
      <c r="A2659" s="36" t="s">
        <v>767</v>
      </c>
      <c r="B2659" s="66" t="s">
        <v>905</v>
      </c>
      <c r="C2659" s="68" t="s">
        <v>728</v>
      </c>
      <c r="D2659" s="143">
        <v>9.7599999999999992E-2</v>
      </c>
      <c r="E2659" s="9"/>
      <c r="F2659" s="9"/>
      <c r="G2659" s="9"/>
      <c r="H2659" s="9"/>
      <c r="I2659" s="9"/>
    </row>
    <row r="2660" spans="1:9" s="8" customFormat="1" ht="12">
      <c r="A2660" s="36" t="s">
        <v>768</v>
      </c>
      <c r="B2660" s="66" t="s">
        <v>905</v>
      </c>
      <c r="C2660" s="68" t="s">
        <v>728</v>
      </c>
      <c r="D2660" s="143">
        <v>1.01E-2</v>
      </c>
      <c r="E2660" s="9"/>
      <c r="F2660" s="9"/>
      <c r="G2660" s="9"/>
      <c r="H2660" s="9"/>
      <c r="I2660" s="9"/>
    </row>
    <row r="2661" spans="1:9" s="8" customFormat="1" ht="12">
      <c r="A2661" s="36" t="s">
        <v>769</v>
      </c>
      <c r="B2661" s="66" t="s">
        <v>905</v>
      </c>
      <c r="C2661" s="68" t="s">
        <v>728</v>
      </c>
      <c r="D2661" s="143">
        <v>0.11800000000000001</v>
      </c>
      <c r="E2661" s="9"/>
      <c r="F2661" s="9"/>
      <c r="G2661" s="9"/>
      <c r="H2661" s="9"/>
      <c r="I2661" s="9"/>
    </row>
    <row r="2662" spans="1:9" s="8" customFormat="1" ht="12">
      <c r="A2662" s="36" t="s">
        <v>770</v>
      </c>
      <c r="B2662" s="66" t="s">
        <v>905</v>
      </c>
      <c r="C2662" s="68" t="s">
        <v>728</v>
      </c>
      <c r="D2662" s="143">
        <v>0.27300000000000002</v>
      </c>
      <c r="E2662" s="9"/>
      <c r="F2662" s="9"/>
      <c r="G2662" s="9"/>
      <c r="H2662" s="9"/>
      <c r="I2662" s="9"/>
    </row>
    <row r="2663" spans="1:9" s="8" customFormat="1" ht="12">
      <c r="A2663" s="138" t="s">
        <v>479</v>
      </c>
      <c r="B2663" s="66" t="s">
        <v>905</v>
      </c>
      <c r="C2663" s="68" t="s">
        <v>728</v>
      </c>
      <c r="D2663" s="91">
        <v>1185</v>
      </c>
      <c r="E2663" s="9"/>
      <c r="F2663" s="9"/>
      <c r="G2663" s="9"/>
      <c r="H2663" s="9"/>
      <c r="I2663" s="9"/>
    </row>
    <row r="2664" spans="1:9" s="8" customFormat="1" ht="12">
      <c r="A2664" s="138"/>
      <c r="B2664" s="66" t="s">
        <v>905</v>
      </c>
      <c r="C2664" s="68" t="s">
        <v>728</v>
      </c>
      <c r="D2664" s="91"/>
      <c r="E2664" s="9"/>
      <c r="F2664" s="9"/>
      <c r="G2664" s="9"/>
      <c r="H2664" s="9"/>
      <c r="I2664" s="9"/>
    </row>
    <row r="2665" spans="1:9" s="8" customFormat="1" ht="12">
      <c r="A2665" s="45" t="s">
        <v>771</v>
      </c>
      <c r="B2665" s="66" t="s">
        <v>905</v>
      </c>
      <c r="C2665" s="68" t="s">
        <v>728</v>
      </c>
      <c r="D2665" s="134"/>
      <c r="E2665" s="9"/>
      <c r="F2665" s="9"/>
      <c r="G2665" s="9"/>
      <c r="H2665" s="9"/>
      <c r="I2665" s="9"/>
    </row>
    <row r="2666" spans="1:9" s="8" customFormat="1" ht="12">
      <c r="A2666" s="36" t="s">
        <v>772</v>
      </c>
      <c r="B2666" s="66" t="s">
        <v>905</v>
      </c>
      <c r="C2666" s="68" t="s">
        <v>728</v>
      </c>
      <c r="D2666" s="143">
        <v>6.0400000000000002E-2</v>
      </c>
      <c r="E2666" s="9"/>
      <c r="F2666" s="9"/>
      <c r="G2666" s="9"/>
      <c r="H2666" s="9"/>
      <c r="I2666" s="9"/>
    </row>
    <row r="2667" spans="1:9" s="8" customFormat="1" ht="12">
      <c r="A2667" s="36" t="s">
        <v>773</v>
      </c>
      <c r="B2667" s="66" t="s">
        <v>905</v>
      </c>
      <c r="C2667" s="68" t="s">
        <v>728</v>
      </c>
      <c r="D2667" s="143">
        <v>3.9399999999999998E-2</v>
      </c>
      <c r="E2667" s="9"/>
      <c r="F2667" s="9"/>
      <c r="G2667" s="9"/>
      <c r="H2667" s="9"/>
      <c r="I2667" s="9"/>
    </row>
    <row r="2668" spans="1:9" s="8" customFormat="1" ht="12">
      <c r="A2668" s="36" t="s">
        <v>774</v>
      </c>
      <c r="B2668" s="66" t="s">
        <v>905</v>
      </c>
      <c r="C2668" s="68" t="s">
        <v>728</v>
      </c>
      <c r="D2668" s="143">
        <v>1.54E-2</v>
      </c>
      <c r="E2668" s="9"/>
      <c r="F2668" s="9"/>
      <c r="G2668" s="9"/>
      <c r="H2668" s="9"/>
      <c r="I2668" s="9"/>
    </row>
    <row r="2669" spans="1:9" s="8" customFormat="1" ht="12">
      <c r="A2669" s="36" t="s">
        <v>775</v>
      </c>
      <c r="B2669" s="66" t="s">
        <v>905</v>
      </c>
      <c r="C2669" s="68" t="s">
        <v>728</v>
      </c>
      <c r="D2669" s="143">
        <v>3.2300000000000002E-2</v>
      </c>
      <c r="E2669" s="9"/>
      <c r="F2669" s="9"/>
      <c r="G2669" s="9"/>
      <c r="H2669" s="9"/>
      <c r="I2669" s="9"/>
    </row>
    <row r="2670" spans="1:9" s="8" customFormat="1" ht="12">
      <c r="A2670" s="45" t="s">
        <v>776</v>
      </c>
      <c r="B2670" s="66" t="s">
        <v>905</v>
      </c>
      <c r="C2670" s="68" t="s">
        <v>728</v>
      </c>
      <c r="D2670" s="143">
        <v>9.8000000000000004E-2</v>
      </c>
      <c r="E2670" s="9"/>
      <c r="F2670" s="9"/>
      <c r="G2670" s="9"/>
      <c r="H2670" s="9"/>
      <c r="I2670" s="9"/>
    </row>
    <row r="2671" spans="1:9" s="8" customFormat="1" ht="12">
      <c r="A2671" s="36" t="s">
        <v>556</v>
      </c>
      <c r="B2671" s="66" t="s">
        <v>905</v>
      </c>
      <c r="C2671" s="68" t="s">
        <v>728</v>
      </c>
      <c r="D2671" s="143">
        <v>0.79900000000000004</v>
      </c>
      <c r="E2671" s="9"/>
      <c r="F2671" s="9"/>
      <c r="G2671" s="9"/>
      <c r="H2671" s="9"/>
      <c r="I2671" s="9"/>
    </row>
    <row r="2672" spans="1:9" s="8" customFormat="1" ht="12">
      <c r="A2672" s="138" t="s">
        <v>479</v>
      </c>
      <c r="B2672" s="66" t="s">
        <v>905</v>
      </c>
      <c r="C2672" s="68" t="s">
        <v>728</v>
      </c>
      <c r="D2672" s="91">
        <v>1186</v>
      </c>
      <c r="E2672" s="9"/>
      <c r="F2672" s="9"/>
      <c r="G2672" s="9"/>
      <c r="H2672" s="9"/>
      <c r="I2672" s="9"/>
    </row>
    <row r="2673" spans="1:9" s="8" customFormat="1" ht="12">
      <c r="A2673" s="138"/>
      <c r="B2673" s="66" t="s">
        <v>905</v>
      </c>
      <c r="C2673" s="68" t="s">
        <v>728</v>
      </c>
      <c r="D2673" s="134"/>
      <c r="E2673" s="9"/>
      <c r="F2673" s="9"/>
      <c r="G2673" s="9"/>
      <c r="H2673" s="9"/>
      <c r="I2673" s="9"/>
    </row>
    <row r="2674" spans="1:9" s="8" customFormat="1" ht="12">
      <c r="A2674" s="138"/>
      <c r="B2674" s="66" t="s">
        <v>905</v>
      </c>
      <c r="C2674" s="68" t="s">
        <v>728</v>
      </c>
      <c r="D2674" s="133"/>
      <c r="E2674" s="9"/>
      <c r="F2674" s="9"/>
      <c r="G2674" s="9"/>
      <c r="H2674" s="9"/>
      <c r="I2674" s="9"/>
    </row>
    <row r="2675" spans="1:9" s="8" customFormat="1" ht="12">
      <c r="A2675" s="136" t="s">
        <v>968</v>
      </c>
      <c r="B2675" s="66" t="s">
        <v>905</v>
      </c>
      <c r="C2675" s="68" t="s">
        <v>728</v>
      </c>
      <c r="D2675" s="131"/>
      <c r="E2675" s="9"/>
      <c r="F2675" s="9"/>
      <c r="G2675" s="9"/>
      <c r="H2675" s="9"/>
      <c r="I2675" s="9"/>
    </row>
    <row r="2676" spans="1:9" s="8" customFormat="1" ht="12">
      <c r="A2676" s="138"/>
      <c r="B2676" s="66" t="s">
        <v>905</v>
      </c>
      <c r="C2676" s="68" t="s">
        <v>728</v>
      </c>
      <c r="D2676" s="133"/>
      <c r="E2676" s="9"/>
      <c r="F2676" s="9"/>
      <c r="G2676" s="9"/>
      <c r="H2676" s="9"/>
      <c r="I2676" s="9"/>
    </row>
    <row r="2677" spans="1:9" s="8" customFormat="1" ht="12">
      <c r="A2677" s="45" t="s">
        <v>777</v>
      </c>
      <c r="B2677" s="66" t="s">
        <v>905</v>
      </c>
      <c r="C2677" s="68" t="s">
        <v>728</v>
      </c>
      <c r="D2677" s="143">
        <v>0.61899999999999999</v>
      </c>
      <c r="E2677" s="9"/>
      <c r="F2677" s="9"/>
      <c r="G2677" s="9"/>
      <c r="H2677" s="9"/>
      <c r="I2677" s="9"/>
    </row>
    <row r="2678" spans="1:9" s="8" customFormat="1" ht="12">
      <c r="A2678" s="138" t="s">
        <v>479</v>
      </c>
      <c r="B2678" s="66" t="s">
        <v>905</v>
      </c>
      <c r="C2678" s="68" t="s">
        <v>728</v>
      </c>
      <c r="D2678" s="91">
        <v>832</v>
      </c>
      <c r="E2678" s="9"/>
      <c r="F2678" s="9"/>
      <c r="G2678" s="9"/>
      <c r="H2678" s="9"/>
      <c r="I2678" s="9"/>
    </row>
    <row r="2679" spans="1:9" s="8" customFormat="1" ht="12">
      <c r="A2679" s="138"/>
      <c r="B2679" s="66" t="s">
        <v>905</v>
      </c>
      <c r="C2679" s="68" t="s">
        <v>728</v>
      </c>
      <c r="D2679" s="133"/>
      <c r="E2679" s="9"/>
      <c r="F2679" s="9"/>
      <c r="G2679" s="9"/>
      <c r="H2679" s="9"/>
      <c r="I2679" s="9"/>
    </row>
    <row r="2680" spans="1:9" s="8" customFormat="1" ht="12">
      <c r="A2680" s="45" t="s">
        <v>778</v>
      </c>
      <c r="B2680" s="66" t="s">
        <v>905</v>
      </c>
      <c r="C2680" s="68" t="s">
        <v>728</v>
      </c>
      <c r="D2680" s="143">
        <v>0.50700000000000001</v>
      </c>
      <c r="E2680" s="9"/>
      <c r="F2680" s="9"/>
      <c r="G2680" s="9"/>
      <c r="H2680" s="9"/>
      <c r="I2680" s="9"/>
    </row>
    <row r="2681" spans="1:9" s="8" customFormat="1" ht="12">
      <c r="A2681" s="138" t="s">
        <v>479</v>
      </c>
      <c r="B2681" s="66" t="s">
        <v>905</v>
      </c>
      <c r="C2681" s="68" t="s">
        <v>728</v>
      </c>
      <c r="D2681" s="91">
        <v>873</v>
      </c>
      <c r="E2681" s="9"/>
      <c r="F2681" s="9"/>
      <c r="G2681" s="9"/>
      <c r="H2681" s="9"/>
      <c r="I2681" s="9"/>
    </row>
    <row r="2682" spans="1:9" s="8" customFormat="1" ht="12">
      <c r="A2682" s="138"/>
      <c r="B2682" s="66" t="s">
        <v>905</v>
      </c>
      <c r="C2682" s="68" t="s">
        <v>728</v>
      </c>
      <c r="D2682" s="133"/>
      <c r="E2682" s="9"/>
      <c r="F2682" s="9"/>
      <c r="G2682" s="9"/>
      <c r="H2682" s="9"/>
      <c r="I2682" s="9"/>
    </row>
    <row r="2683" spans="1:9" s="8" customFormat="1" ht="12">
      <c r="A2683" s="45" t="s">
        <v>779</v>
      </c>
      <c r="B2683" s="66" t="s">
        <v>905</v>
      </c>
      <c r="C2683" s="68" t="s">
        <v>728</v>
      </c>
      <c r="D2683" s="133"/>
      <c r="E2683" s="9"/>
      <c r="F2683" s="9"/>
      <c r="G2683" s="9"/>
      <c r="H2683" s="9"/>
      <c r="I2683" s="9"/>
    </row>
    <row r="2684" spans="1:9" s="8" customFormat="1" ht="12">
      <c r="A2684" s="108" t="s">
        <v>780</v>
      </c>
      <c r="B2684" s="66" t="s">
        <v>905</v>
      </c>
      <c r="C2684" s="68" t="s">
        <v>728</v>
      </c>
      <c r="D2684" s="143">
        <v>0.24600000000000002</v>
      </c>
      <c r="E2684" s="9"/>
      <c r="F2684" s="9"/>
      <c r="G2684" s="9"/>
      <c r="H2684" s="9"/>
      <c r="I2684" s="9"/>
    </row>
    <row r="2685" spans="1:9" s="8" customFormat="1" ht="12">
      <c r="A2685" s="108" t="s">
        <v>781</v>
      </c>
      <c r="B2685" s="66" t="s">
        <v>905</v>
      </c>
      <c r="C2685" s="68" t="s">
        <v>728</v>
      </c>
      <c r="D2685" s="143">
        <v>0.223</v>
      </c>
      <c r="E2685" s="9"/>
      <c r="F2685" s="9"/>
      <c r="G2685" s="9"/>
      <c r="H2685" s="9"/>
      <c r="I2685" s="9"/>
    </row>
    <row r="2686" spans="1:9" s="8" customFormat="1" ht="12">
      <c r="A2686" s="108" t="s">
        <v>782</v>
      </c>
      <c r="B2686" s="66" t="s">
        <v>905</v>
      </c>
      <c r="C2686" s="68" t="s">
        <v>728</v>
      </c>
      <c r="D2686" s="143">
        <v>0.22399999999999998</v>
      </c>
      <c r="E2686" s="9"/>
      <c r="F2686" s="9"/>
      <c r="G2686" s="9"/>
      <c r="H2686" s="9"/>
      <c r="I2686" s="9"/>
    </row>
    <row r="2687" spans="1:9" s="8" customFormat="1" ht="12">
      <c r="A2687" s="108" t="s">
        <v>783</v>
      </c>
      <c r="B2687" s="66" t="s">
        <v>905</v>
      </c>
      <c r="C2687" s="68" t="s">
        <v>728</v>
      </c>
      <c r="D2687" s="143">
        <v>0.121</v>
      </c>
      <c r="E2687" s="9"/>
      <c r="F2687" s="9"/>
      <c r="G2687" s="9"/>
      <c r="H2687" s="9"/>
      <c r="I2687" s="9"/>
    </row>
    <row r="2688" spans="1:9" s="8" customFormat="1" ht="12">
      <c r="A2688" s="108" t="s">
        <v>784</v>
      </c>
      <c r="B2688" s="66" t="s">
        <v>905</v>
      </c>
      <c r="C2688" s="68" t="s">
        <v>728</v>
      </c>
      <c r="D2688" s="143">
        <v>0.129</v>
      </c>
      <c r="E2688" s="9"/>
      <c r="F2688" s="9"/>
      <c r="G2688" s="9"/>
      <c r="H2688" s="9"/>
      <c r="I2688" s="9"/>
    </row>
    <row r="2689" spans="1:9" s="8" customFormat="1" ht="12">
      <c r="A2689" s="108" t="s">
        <v>785</v>
      </c>
      <c r="B2689" s="66" t="s">
        <v>905</v>
      </c>
      <c r="C2689" s="68" t="s">
        <v>728</v>
      </c>
      <c r="D2689" s="143">
        <v>5.6799999999999996E-2</v>
      </c>
      <c r="E2689" s="9"/>
      <c r="F2689" s="9"/>
      <c r="G2689" s="9"/>
      <c r="H2689" s="9"/>
      <c r="I2689" s="9"/>
    </row>
    <row r="2690" spans="1:9" s="8" customFormat="1" ht="12">
      <c r="A2690" s="138" t="s">
        <v>479</v>
      </c>
      <c r="B2690" s="66" t="s">
        <v>905</v>
      </c>
      <c r="C2690" s="68" t="s">
        <v>728</v>
      </c>
      <c r="D2690" s="91">
        <v>405</v>
      </c>
      <c r="E2690" s="9"/>
      <c r="F2690" s="9"/>
      <c r="G2690" s="9"/>
      <c r="H2690" s="9"/>
      <c r="I2690" s="9"/>
    </row>
    <row r="2691" spans="1:9" s="8" customFormat="1" ht="12">
      <c r="A2691" s="138"/>
      <c r="B2691" s="66" t="s">
        <v>905</v>
      </c>
      <c r="C2691" s="68" t="s">
        <v>728</v>
      </c>
      <c r="D2691" s="133"/>
      <c r="E2691" s="9"/>
      <c r="F2691" s="9"/>
      <c r="G2691" s="9"/>
      <c r="H2691" s="9"/>
      <c r="I2691" s="9"/>
    </row>
    <row r="2692" spans="1:9" s="8" customFormat="1" ht="12">
      <c r="A2692" s="45" t="s">
        <v>806</v>
      </c>
      <c r="B2692" s="66" t="s">
        <v>905</v>
      </c>
      <c r="C2692" s="68" t="s">
        <v>728</v>
      </c>
      <c r="D2692" s="133"/>
      <c r="E2692" s="9"/>
      <c r="F2692" s="9"/>
      <c r="G2692" s="9"/>
      <c r="H2692" s="9"/>
      <c r="I2692" s="9"/>
    </row>
    <row r="2693" spans="1:9" s="8" customFormat="1" ht="12">
      <c r="A2693" s="108" t="s">
        <v>786</v>
      </c>
      <c r="B2693" s="66" t="s">
        <v>905</v>
      </c>
      <c r="C2693" s="68" t="s">
        <v>728</v>
      </c>
      <c r="D2693" s="143">
        <v>0.54500000000000004</v>
      </c>
      <c r="E2693" s="9"/>
      <c r="F2693" s="9"/>
      <c r="G2693" s="9"/>
      <c r="H2693" s="9"/>
      <c r="I2693" s="9"/>
    </row>
    <row r="2694" spans="1:9" s="8" customFormat="1" ht="12">
      <c r="A2694" s="108" t="s">
        <v>787</v>
      </c>
      <c r="B2694" s="66" t="s">
        <v>905</v>
      </c>
      <c r="C2694" s="68" t="s">
        <v>728</v>
      </c>
      <c r="D2694" s="143">
        <v>0.32</v>
      </c>
      <c r="E2694" s="9"/>
      <c r="F2694" s="9"/>
      <c r="G2694" s="9"/>
      <c r="H2694" s="9"/>
      <c r="I2694" s="9"/>
    </row>
    <row r="2695" spans="1:9" s="8" customFormat="1" ht="12">
      <c r="A2695" s="108" t="s">
        <v>788</v>
      </c>
      <c r="B2695" s="66" t="s">
        <v>905</v>
      </c>
      <c r="C2695" s="68" t="s">
        <v>728</v>
      </c>
      <c r="D2695" s="143">
        <v>8.6699999999999999E-2</v>
      </c>
      <c r="E2695" s="9"/>
      <c r="F2695" s="9"/>
      <c r="G2695" s="9"/>
      <c r="H2695" s="9"/>
      <c r="I2695" s="9"/>
    </row>
    <row r="2696" spans="1:9" s="8" customFormat="1" ht="12">
      <c r="A2696" s="108" t="s">
        <v>789</v>
      </c>
      <c r="B2696" s="66" t="s">
        <v>905</v>
      </c>
      <c r="C2696" s="68" t="s">
        <v>728</v>
      </c>
      <c r="D2696" s="143">
        <v>4.82E-2</v>
      </c>
      <c r="E2696" s="9"/>
      <c r="F2696" s="9"/>
      <c r="G2696" s="9"/>
      <c r="H2696" s="9"/>
      <c r="I2696" s="9"/>
    </row>
    <row r="2697" spans="1:9" s="8" customFormat="1" ht="12">
      <c r="A2697" s="138" t="s">
        <v>479</v>
      </c>
      <c r="B2697" s="66" t="s">
        <v>905</v>
      </c>
      <c r="C2697" s="68" t="s">
        <v>728</v>
      </c>
      <c r="D2697" s="91">
        <v>466</v>
      </c>
      <c r="E2697" s="9"/>
      <c r="F2697" s="9"/>
      <c r="G2697" s="9"/>
      <c r="H2697" s="9"/>
      <c r="I2697" s="9"/>
    </row>
    <row r="2698" spans="1:9" s="8" customFormat="1" ht="12">
      <c r="A2698" s="138"/>
      <c r="B2698" s="66" t="s">
        <v>905</v>
      </c>
      <c r="C2698" s="68" t="s">
        <v>728</v>
      </c>
      <c r="D2698" s="133"/>
      <c r="E2698" s="9"/>
      <c r="F2698" s="9"/>
      <c r="G2698" s="9"/>
      <c r="H2698" s="9"/>
      <c r="I2698" s="9"/>
    </row>
    <row r="2699" spans="1:9" s="8" customFormat="1" ht="12">
      <c r="A2699" s="45" t="s">
        <v>807</v>
      </c>
      <c r="B2699" s="66" t="s">
        <v>905</v>
      </c>
      <c r="C2699" s="68" t="s">
        <v>728</v>
      </c>
      <c r="D2699" s="133"/>
      <c r="E2699" s="9"/>
      <c r="F2699" s="9"/>
      <c r="G2699" s="9"/>
      <c r="H2699" s="9"/>
      <c r="I2699" s="9"/>
    </row>
    <row r="2700" spans="1:9" s="8" customFormat="1" ht="12">
      <c r="A2700" s="108" t="s">
        <v>786</v>
      </c>
      <c r="B2700" s="66" t="s">
        <v>905</v>
      </c>
      <c r="C2700" s="68" t="s">
        <v>728</v>
      </c>
      <c r="D2700" s="143">
        <v>0.8590000000000001</v>
      </c>
      <c r="E2700" s="9"/>
      <c r="F2700" s="9"/>
      <c r="G2700" s="9"/>
      <c r="H2700" s="9"/>
      <c r="I2700" s="9"/>
    </row>
    <row r="2701" spans="1:9" s="8" customFormat="1" ht="12">
      <c r="A2701" s="108" t="s">
        <v>787</v>
      </c>
      <c r="B2701" s="66" t="s">
        <v>905</v>
      </c>
      <c r="C2701" s="68" t="s">
        <v>728</v>
      </c>
      <c r="D2701" s="143">
        <v>8.09E-2</v>
      </c>
      <c r="E2701" s="9"/>
      <c r="F2701" s="9"/>
      <c r="G2701" s="9"/>
      <c r="H2701" s="9"/>
      <c r="I2701" s="9"/>
    </row>
    <row r="2702" spans="1:9" s="8" customFormat="1" ht="12">
      <c r="A2702" s="108" t="s">
        <v>788</v>
      </c>
      <c r="B2702" s="66" t="s">
        <v>905</v>
      </c>
      <c r="C2702" s="68" t="s">
        <v>728</v>
      </c>
      <c r="D2702" s="143">
        <v>3.7000000000000005E-2</v>
      </c>
      <c r="E2702" s="9"/>
      <c r="F2702" s="9"/>
      <c r="G2702" s="9"/>
      <c r="H2702" s="9"/>
      <c r="I2702" s="9"/>
    </row>
    <row r="2703" spans="1:9" s="8" customFormat="1" ht="12">
      <c r="A2703" s="108" t="s">
        <v>789</v>
      </c>
      <c r="B2703" s="66" t="s">
        <v>905</v>
      </c>
      <c r="C2703" s="68" t="s">
        <v>728</v>
      </c>
      <c r="D2703" s="143">
        <v>2.2700000000000001E-2</v>
      </c>
      <c r="E2703" s="9"/>
      <c r="F2703" s="9"/>
      <c r="G2703" s="9"/>
      <c r="H2703" s="9"/>
      <c r="I2703" s="9"/>
    </row>
    <row r="2704" spans="1:9" s="8" customFormat="1" ht="12">
      <c r="A2704" s="138" t="s">
        <v>479</v>
      </c>
      <c r="B2704" s="66" t="s">
        <v>905</v>
      </c>
      <c r="C2704" s="68" t="s">
        <v>728</v>
      </c>
      <c r="D2704" s="91">
        <v>474</v>
      </c>
      <c r="E2704" s="9"/>
      <c r="F2704" s="9"/>
      <c r="G2704" s="9"/>
      <c r="H2704" s="9"/>
      <c r="I2704" s="9"/>
    </row>
    <row r="2705" spans="1:9" s="8" customFormat="1" ht="12">
      <c r="A2705" s="138"/>
      <c r="B2705" s="66" t="s">
        <v>905</v>
      </c>
      <c r="C2705" s="68" t="s">
        <v>728</v>
      </c>
      <c r="D2705" s="133"/>
      <c r="E2705" s="9"/>
      <c r="F2705" s="9"/>
      <c r="G2705" s="9"/>
      <c r="H2705" s="9"/>
      <c r="I2705" s="9"/>
    </row>
    <row r="2706" spans="1:9" s="8" customFormat="1" ht="12">
      <c r="A2706" s="45" t="s">
        <v>808</v>
      </c>
      <c r="B2706" s="66" t="s">
        <v>905</v>
      </c>
      <c r="C2706" s="68" t="s">
        <v>728</v>
      </c>
      <c r="D2706" s="133"/>
      <c r="E2706" s="9"/>
      <c r="F2706" s="9"/>
      <c r="G2706" s="9"/>
      <c r="H2706" s="9"/>
      <c r="I2706" s="9"/>
    </row>
    <row r="2707" spans="1:9" s="8" customFormat="1" ht="12">
      <c r="A2707" s="108" t="s">
        <v>786</v>
      </c>
      <c r="B2707" s="66" t="s">
        <v>905</v>
      </c>
      <c r="C2707" s="68" t="s">
        <v>728</v>
      </c>
      <c r="D2707" s="143">
        <v>0.76500000000000001</v>
      </c>
      <c r="E2707" s="9"/>
      <c r="F2707" s="9"/>
      <c r="G2707" s="9"/>
      <c r="H2707" s="9"/>
      <c r="I2707" s="9"/>
    </row>
    <row r="2708" spans="1:9" s="8" customFormat="1" ht="12">
      <c r="A2708" s="108" t="s">
        <v>787</v>
      </c>
      <c r="B2708" s="66" t="s">
        <v>905</v>
      </c>
      <c r="C2708" s="68" t="s">
        <v>728</v>
      </c>
      <c r="D2708" s="143">
        <v>0.13900000000000001</v>
      </c>
      <c r="E2708" s="9"/>
      <c r="F2708" s="9"/>
      <c r="G2708" s="9"/>
      <c r="H2708" s="9"/>
      <c r="I2708" s="9"/>
    </row>
    <row r="2709" spans="1:9" s="8" customFormat="1" ht="12">
      <c r="A2709" s="108" t="s">
        <v>788</v>
      </c>
      <c r="B2709" s="66" t="s">
        <v>905</v>
      </c>
      <c r="C2709" s="68" t="s">
        <v>728</v>
      </c>
      <c r="D2709" s="143">
        <v>6.6199999999999995E-2</v>
      </c>
      <c r="E2709" s="9"/>
      <c r="F2709" s="9"/>
      <c r="G2709" s="9"/>
      <c r="H2709" s="9"/>
      <c r="I2709" s="9"/>
    </row>
    <row r="2710" spans="1:9" s="8" customFormat="1" ht="12">
      <c r="A2710" s="108" t="s">
        <v>789</v>
      </c>
      <c r="B2710" s="66" t="s">
        <v>905</v>
      </c>
      <c r="C2710" s="68" t="s">
        <v>728</v>
      </c>
      <c r="D2710" s="143">
        <v>2.9600000000000001E-2</v>
      </c>
      <c r="E2710" s="9"/>
      <c r="F2710" s="9"/>
      <c r="G2710" s="9"/>
      <c r="H2710" s="9"/>
      <c r="I2710" s="9"/>
    </row>
    <row r="2711" spans="1:9" s="8" customFormat="1" ht="12">
      <c r="A2711" s="138" t="s">
        <v>479</v>
      </c>
      <c r="B2711" s="66" t="s">
        <v>905</v>
      </c>
      <c r="C2711" s="68" t="s">
        <v>728</v>
      </c>
      <c r="D2711" s="91">
        <v>794</v>
      </c>
      <c r="E2711" s="9"/>
      <c r="F2711" s="9"/>
      <c r="G2711" s="9"/>
      <c r="H2711" s="9"/>
      <c r="I2711" s="9"/>
    </row>
    <row r="2712" spans="1:9" s="8" customFormat="1" ht="12">
      <c r="A2712" s="138"/>
      <c r="B2712" s="66" t="s">
        <v>905</v>
      </c>
      <c r="C2712" s="68" t="s">
        <v>728</v>
      </c>
      <c r="D2712" s="133"/>
      <c r="E2712" s="9"/>
      <c r="F2712" s="9"/>
      <c r="G2712" s="9"/>
      <c r="H2712" s="9"/>
      <c r="I2712" s="9"/>
    </row>
    <row r="2713" spans="1:9" s="8" customFormat="1" ht="24">
      <c r="A2713" s="45" t="s">
        <v>809</v>
      </c>
      <c r="B2713" s="66" t="s">
        <v>905</v>
      </c>
      <c r="C2713" s="68" t="s">
        <v>728</v>
      </c>
      <c r="D2713" s="133"/>
      <c r="E2713" s="9"/>
      <c r="F2713" s="9"/>
      <c r="G2713" s="9"/>
      <c r="H2713" s="9"/>
      <c r="I2713" s="9"/>
    </row>
    <row r="2714" spans="1:9" s="8" customFormat="1" ht="12">
      <c r="A2714" s="108" t="s">
        <v>786</v>
      </c>
      <c r="B2714" s="66" t="s">
        <v>905</v>
      </c>
      <c r="C2714" s="68" t="s">
        <v>728</v>
      </c>
      <c r="D2714" s="143">
        <v>0.496</v>
      </c>
      <c r="E2714" s="9"/>
      <c r="F2714" s="9"/>
      <c r="G2714" s="9"/>
      <c r="H2714" s="9"/>
      <c r="I2714" s="9"/>
    </row>
    <row r="2715" spans="1:9" s="8" customFormat="1" ht="12">
      <c r="A2715" s="108" t="s">
        <v>787</v>
      </c>
      <c r="B2715" s="66" t="s">
        <v>905</v>
      </c>
      <c r="C2715" s="68" t="s">
        <v>728</v>
      </c>
      <c r="D2715" s="143">
        <v>0.29799999999999999</v>
      </c>
      <c r="E2715" s="9"/>
      <c r="F2715" s="9"/>
      <c r="G2715" s="9"/>
      <c r="H2715" s="9"/>
      <c r="I2715" s="9"/>
    </row>
    <row r="2716" spans="1:9" s="8" customFormat="1" ht="12">
      <c r="A2716" s="108" t="s">
        <v>788</v>
      </c>
      <c r="B2716" s="66" t="s">
        <v>905</v>
      </c>
      <c r="C2716" s="68" t="s">
        <v>728</v>
      </c>
      <c r="D2716" s="143">
        <v>0.14899999999999999</v>
      </c>
      <c r="E2716" s="9"/>
      <c r="F2716" s="9"/>
      <c r="G2716" s="9"/>
      <c r="H2716" s="9"/>
      <c r="I2716" s="9"/>
    </row>
    <row r="2717" spans="1:9" s="8" customFormat="1" ht="12">
      <c r="A2717" s="108" t="s">
        <v>789</v>
      </c>
      <c r="B2717" s="66" t="s">
        <v>905</v>
      </c>
      <c r="C2717" s="68" t="s">
        <v>728</v>
      </c>
      <c r="D2717" s="143">
        <v>5.7000000000000002E-2</v>
      </c>
      <c r="E2717" s="9"/>
      <c r="F2717" s="9"/>
      <c r="G2717" s="9"/>
      <c r="H2717" s="9"/>
      <c r="I2717" s="9"/>
    </row>
    <row r="2718" spans="1:9" s="8" customFormat="1" ht="12">
      <c r="A2718" s="138" t="s">
        <v>479</v>
      </c>
      <c r="B2718" s="66" t="s">
        <v>905</v>
      </c>
      <c r="C2718" s="68" t="s">
        <v>728</v>
      </c>
      <c r="D2718" s="91">
        <v>794</v>
      </c>
      <c r="E2718" s="9"/>
      <c r="F2718" s="9"/>
      <c r="G2718" s="9"/>
      <c r="H2718" s="9"/>
      <c r="I2718" s="9"/>
    </row>
    <row r="2719" spans="1:9" s="8" customFormat="1" ht="12">
      <c r="A2719" s="138"/>
      <c r="B2719" s="66" t="s">
        <v>905</v>
      </c>
      <c r="C2719" s="68" t="s">
        <v>728</v>
      </c>
      <c r="D2719" s="133"/>
      <c r="E2719" s="9"/>
      <c r="F2719" s="9"/>
      <c r="G2719" s="9"/>
      <c r="H2719" s="9"/>
      <c r="I2719" s="9"/>
    </row>
    <row r="2720" spans="1:9" s="8" customFormat="1" ht="12">
      <c r="A2720" s="45" t="s">
        <v>810</v>
      </c>
      <c r="B2720" s="66" t="s">
        <v>905</v>
      </c>
      <c r="C2720" s="68" t="s">
        <v>728</v>
      </c>
      <c r="D2720" s="133"/>
      <c r="E2720" s="9"/>
      <c r="F2720" s="9"/>
      <c r="G2720" s="9"/>
      <c r="H2720" s="9"/>
      <c r="I2720" s="9"/>
    </row>
    <row r="2721" spans="1:9" s="8" customFormat="1" ht="12">
      <c r="A2721" s="108" t="s">
        <v>790</v>
      </c>
      <c r="B2721" s="66" t="s">
        <v>905</v>
      </c>
      <c r="C2721" s="68" t="s">
        <v>728</v>
      </c>
      <c r="D2721" s="143">
        <v>0.251</v>
      </c>
      <c r="E2721" s="9"/>
      <c r="F2721" s="9"/>
      <c r="G2721" s="9"/>
      <c r="H2721" s="9"/>
      <c r="I2721" s="9"/>
    </row>
    <row r="2722" spans="1:9" s="8" customFormat="1" ht="12">
      <c r="A2722" s="108" t="s">
        <v>791</v>
      </c>
      <c r="B2722" s="66" t="s">
        <v>905</v>
      </c>
      <c r="C2722" s="68" t="s">
        <v>728</v>
      </c>
      <c r="D2722" s="143">
        <v>0.40399999999999997</v>
      </c>
      <c r="E2722" s="9"/>
      <c r="F2722" s="9"/>
      <c r="G2722" s="9"/>
      <c r="H2722" s="9"/>
      <c r="I2722" s="9"/>
    </row>
    <row r="2723" spans="1:9" s="8" customFormat="1" ht="12">
      <c r="A2723" s="108" t="s">
        <v>792</v>
      </c>
      <c r="B2723" s="66" t="s">
        <v>905</v>
      </c>
      <c r="C2723" s="68" t="s">
        <v>728</v>
      </c>
      <c r="D2723" s="143">
        <v>0.14599999999999999</v>
      </c>
      <c r="E2723" s="9"/>
      <c r="F2723" s="9"/>
      <c r="G2723" s="9"/>
      <c r="H2723" s="9"/>
      <c r="I2723" s="9"/>
    </row>
    <row r="2724" spans="1:9" s="8" customFormat="1" ht="12">
      <c r="A2724" s="108" t="s">
        <v>793</v>
      </c>
      <c r="B2724" s="66" t="s">
        <v>905</v>
      </c>
      <c r="C2724" s="68" t="s">
        <v>728</v>
      </c>
      <c r="D2724" s="143">
        <v>0.115</v>
      </c>
      <c r="E2724" s="9"/>
      <c r="F2724" s="9"/>
      <c r="G2724" s="9"/>
      <c r="H2724" s="9"/>
      <c r="I2724" s="9"/>
    </row>
    <row r="2725" spans="1:9" s="8" customFormat="1" ht="12">
      <c r="A2725" s="108" t="s">
        <v>794</v>
      </c>
      <c r="B2725" s="66" t="s">
        <v>905</v>
      </c>
      <c r="C2725" s="68" t="s">
        <v>728</v>
      </c>
      <c r="D2725" s="143">
        <v>3.3500000000000002E-2</v>
      </c>
      <c r="E2725" s="9"/>
      <c r="F2725" s="9"/>
      <c r="G2725" s="9"/>
      <c r="H2725" s="9"/>
      <c r="I2725" s="9"/>
    </row>
    <row r="2726" spans="1:9" s="8" customFormat="1" ht="12">
      <c r="A2726" s="108" t="s">
        <v>795</v>
      </c>
      <c r="B2726" s="66" t="s">
        <v>905</v>
      </c>
      <c r="C2726" s="68" t="s">
        <v>728</v>
      </c>
      <c r="D2726" s="143">
        <v>5.0099999999999999E-2</v>
      </c>
      <c r="E2726" s="9"/>
      <c r="F2726" s="9"/>
      <c r="G2726" s="9"/>
      <c r="H2726" s="9"/>
      <c r="I2726" s="9"/>
    </row>
    <row r="2727" spans="1:9" s="8" customFormat="1" ht="12">
      <c r="A2727" s="138" t="s">
        <v>479</v>
      </c>
      <c r="B2727" s="66" t="s">
        <v>905</v>
      </c>
      <c r="C2727" s="68" t="s">
        <v>728</v>
      </c>
      <c r="D2727" s="91">
        <v>762</v>
      </c>
      <c r="E2727" s="9"/>
      <c r="F2727" s="9"/>
      <c r="G2727" s="9"/>
      <c r="H2727" s="9"/>
      <c r="I2727" s="9"/>
    </row>
    <row r="2728" spans="1:9" s="8" customFormat="1" ht="12">
      <c r="A2728" s="138"/>
      <c r="B2728" s="66" t="s">
        <v>905</v>
      </c>
      <c r="C2728" s="68" t="s">
        <v>728</v>
      </c>
      <c r="D2728" s="133"/>
      <c r="E2728" s="9"/>
      <c r="F2728" s="9"/>
      <c r="G2728" s="9"/>
      <c r="H2728" s="9"/>
      <c r="I2728" s="9"/>
    </row>
    <row r="2729" spans="1:9" s="8" customFormat="1" ht="12">
      <c r="A2729" s="45" t="s">
        <v>811</v>
      </c>
      <c r="B2729" s="66" t="s">
        <v>905</v>
      </c>
      <c r="C2729" s="68" t="s">
        <v>728</v>
      </c>
      <c r="D2729" s="133"/>
      <c r="E2729" s="9"/>
      <c r="F2729" s="9"/>
      <c r="G2729" s="9"/>
      <c r="H2729" s="9"/>
      <c r="I2729" s="9"/>
    </row>
    <row r="2730" spans="1:9" s="8" customFormat="1" ht="12">
      <c r="A2730" s="108" t="s">
        <v>790</v>
      </c>
      <c r="B2730" s="66" t="s">
        <v>905</v>
      </c>
      <c r="C2730" s="68" t="s">
        <v>728</v>
      </c>
      <c r="D2730" s="143">
        <v>0.49</v>
      </c>
      <c r="E2730" s="9"/>
      <c r="F2730" s="9"/>
      <c r="G2730" s="9"/>
      <c r="H2730" s="9"/>
      <c r="I2730" s="9"/>
    </row>
    <row r="2731" spans="1:9" s="8" customFormat="1" ht="12">
      <c r="A2731" s="108" t="s">
        <v>791</v>
      </c>
      <c r="B2731" s="66" t="s">
        <v>905</v>
      </c>
      <c r="C2731" s="68" t="s">
        <v>728</v>
      </c>
      <c r="D2731" s="143">
        <v>0.33799999999999997</v>
      </c>
      <c r="E2731" s="9"/>
      <c r="F2731" s="9"/>
      <c r="G2731" s="9"/>
      <c r="H2731" s="9"/>
      <c r="I2731" s="9"/>
    </row>
    <row r="2732" spans="1:9" s="8" customFormat="1" ht="12">
      <c r="A2732" s="108" t="s">
        <v>792</v>
      </c>
      <c r="B2732" s="66" t="s">
        <v>905</v>
      </c>
      <c r="C2732" s="68" t="s">
        <v>728</v>
      </c>
      <c r="D2732" s="143">
        <v>0.105</v>
      </c>
      <c r="E2732" s="9"/>
      <c r="F2732" s="9"/>
      <c r="G2732" s="9"/>
      <c r="H2732" s="9"/>
      <c r="I2732" s="9"/>
    </row>
    <row r="2733" spans="1:9" s="8" customFormat="1" ht="12">
      <c r="A2733" s="108" t="s">
        <v>793</v>
      </c>
      <c r="B2733" s="66" t="s">
        <v>905</v>
      </c>
      <c r="C2733" s="68" t="s">
        <v>728</v>
      </c>
      <c r="D2733" s="143">
        <v>3.0899999999999997E-2</v>
      </c>
      <c r="E2733" s="9"/>
      <c r="F2733" s="9"/>
      <c r="G2733" s="9"/>
      <c r="H2733" s="9"/>
      <c r="I2733" s="9"/>
    </row>
    <row r="2734" spans="1:9" s="8" customFormat="1" ht="12">
      <c r="A2734" s="108" t="s">
        <v>794</v>
      </c>
      <c r="B2734" s="66" t="s">
        <v>905</v>
      </c>
      <c r="C2734" s="68" t="s">
        <v>728</v>
      </c>
      <c r="D2734" s="143">
        <v>7.3400000000000002E-3</v>
      </c>
      <c r="E2734" s="9"/>
      <c r="F2734" s="9"/>
      <c r="G2734" s="9"/>
      <c r="H2734" s="9"/>
      <c r="I2734" s="9"/>
    </row>
    <row r="2735" spans="1:9" s="8" customFormat="1" ht="12">
      <c r="A2735" s="108" t="s">
        <v>795</v>
      </c>
      <c r="B2735" s="66" t="s">
        <v>905</v>
      </c>
      <c r="C2735" s="68" t="s">
        <v>728</v>
      </c>
      <c r="D2735" s="143">
        <v>2.9500000000000002E-2</v>
      </c>
      <c r="E2735" s="9"/>
      <c r="F2735" s="9"/>
      <c r="G2735" s="9"/>
      <c r="H2735" s="9"/>
      <c r="I2735" s="9"/>
    </row>
    <row r="2736" spans="1:9" s="8" customFormat="1" ht="12">
      <c r="A2736" s="138" t="s">
        <v>479</v>
      </c>
      <c r="B2736" s="66" t="s">
        <v>905</v>
      </c>
      <c r="C2736" s="68" t="s">
        <v>728</v>
      </c>
      <c r="D2736" s="91">
        <v>778</v>
      </c>
      <c r="E2736" s="9"/>
      <c r="F2736" s="9"/>
      <c r="G2736" s="9"/>
      <c r="H2736" s="9"/>
      <c r="I2736" s="9"/>
    </row>
    <row r="2737" spans="1:9" s="8" customFormat="1" ht="12">
      <c r="A2737" s="138"/>
      <c r="B2737" s="66" t="s">
        <v>905</v>
      </c>
      <c r="C2737" s="68" t="s">
        <v>728</v>
      </c>
      <c r="D2737" s="133"/>
      <c r="E2737" s="9"/>
      <c r="F2737" s="9"/>
      <c r="G2737" s="9"/>
      <c r="H2737" s="9"/>
      <c r="I2737" s="9"/>
    </row>
    <row r="2738" spans="1:9" s="8" customFormat="1" ht="12">
      <c r="A2738" s="45" t="s">
        <v>812</v>
      </c>
      <c r="B2738" s="66" t="s">
        <v>905</v>
      </c>
      <c r="C2738" s="68" t="s">
        <v>728</v>
      </c>
      <c r="D2738" s="133"/>
      <c r="E2738" s="9"/>
      <c r="F2738" s="9"/>
      <c r="G2738" s="9"/>
      <c r="H2738" s="9"/>
      <c r="I2738" s="9"/>
    </row>
    <row r="2739" spans="1:9" s="8" customFormat="1" ht="12">
      <c r="A2739" s="108" t="s">
        <v>790</v>
      </c>
      <c r="B2739" s="66" t="s">
        <v>905</v>
      </c>
      <c r="C2739" s="68" t="s">
        <v>728</v>
      </c>
      <c r="D2739" s="143">
        <v>3.8399999999999997E-2</v>
      </c>
      <c r="E2739" s="9"/>
      <c r="F2739" s="9"/>
      <c r="G2739" s="9"/>
      <c r="H2739" s="9"/>
      <c r="I2739" s="9"/>
    </row>
    <row r="2740" spans="1:9" s="8" customFormat="1" ht="12">
      <c r="A2740" s="108" t="s">
        <v>791</v>
      </c>
      <c r="B2740" s="66" t="s">
        <v>905</v>
      </c>
      <c r="C2740" s="68" t="s">
        <v>728</v>
      </c>
      <c r="D2740" s="143">
        <v>7.7199999999999991E-2</v>
      </c>
      <c r="E2740" s="9"/>
      <c r="F2740" s="9"/>
      <c r="G2740" s="9"/>
      <c r="H2740" s="9"/>
      <c r="I2740" s="9"/>
    </row>
    <row r="2741" spans="1:9" s="8" customFormat="1" ht="12">
      <c r="A2741" s="108" t="s">
        <v>792</v>
      </c>
      <c r="B2741" s="66" t="s">
        <v>905</v>
      </c>
      <c r="C2741" s="68" t="s">
        <v>728</v>
      </c>
      <c r="D2741" s="143">
        <v>7.4900000000000008E-2</v>
      </c>
      <c r="E2741" s="9"/>
      <c r="F2741" s="9"/>
      <c r="G2741" s="9"/>
      <c r="H2741" s="9"/>
      <c r="I2741" s="9"/>
    </row>
    <row r="2742" spans="1:9" s="8" customFormat="1" ht="12">
      <c r="A2742" s="108" t="s">
        <v>793</v>
      </c>
      <c r="B2742" s="66" t="s">
        <v>905</v>
      </c>
      <c r="C2742" s="68" t="s">
        <v>728</v>
      </c>
      <c r="D2742" s="143">
        <v>7.4099999999999999E-2</v>
      </c>
      <c r="E2742" s="9"/>
      <c r="F2742" s="9"/>
      <c r="G2742" s="9"/>
      <c r="H2742" s="9"/>
      <c r="I2742" s="9"/>
    </row>
    <row r="2743" spans="1:9" s="8" customFormat="1" ht="12">
      <c r="A2743" s="108" t="s">
        <v>794</v>
      </c>
      <c r="B2743" s="66" t="s">
        <v>905</v>
      </c>
      <c r="C2743" s="68" t="s">
        <v>728</v>
      </c>
      <c r="D2743" s="143">
        <v>7.400000000000001E-2</v>
      </c>
      <c r="E2743" s="9"/>
      <c r="F2743" s="9"/>
      <c r="G2743" s="9"/>
      <c r="H2743" s="9"/>
      <c r="I2743" s="9"/>
    </row>
    <row r="2744" spans="1:9" s="8" customFormat="1" ht="12">
      <c r="A2744" s="108" t="s">
        <v>795</v>
      </c>
      <c r="B2744" s="66" t="s">
        <v>905</v>
      </c>
      <c r="C2744" s="68" t="s">
        <v>728</v>
      </c>
      <c r="D2744" s="143">
        <v>0.66099999999999992</v>
      </c>
      <c r="E2744" s="9"/>
      <c r="F2744" s="9"/>
      <c r="G2744" s="9"/>
      <c r="H2744" s="9"/>
      <c r="I2744" s="9"/>
    </row>
    <row r="2745" spans="1:9" s="8" customFormat="1" ht="12">
      <c r="A2745" s="138" t="s">
        <v>479</v>
      </c>
      <c r="B2745" s="66" t="s">
        <v>905</v>
      </c>
      <c r="C2745" s="68" t="s">
        <v>728</v>
      </c>
      <c r="D2745" s="91">
        <v>661</v>
      </c>
      <c r="E2745" s="9"/>
      <c r="F2745" s="9"/>
      <c r="G2745" s="9"/>
      <c r="H2745" s="9"/>
      <c r="I2745" s="9"/>
    </row>
    <row r="2746" spans="1:9" s="8" customFormat="1" ht="12">
      <c r="A2746" s="138"/>
      <c r="B2746" s="66" t="s">
        <v>905</v>
      </c>
      <c r="C2746" s="68" t="s">
        <v>728</v>
      </c>
      <c r="D2746" s="133"/>
      <c r="E2746" s="9"/>
      <c r="F2746" s="9"/>
      <c r="G2746" s="9"/>
      <c r="H2746" s="9"/>
      <c r="I2746" s="9"/>
    </row>
    <row r="2747" spans="1:9" s="8" customFormat="1" ht="12">
      <c r="A2747" s="45" t="s">
        <v>813</v>
      </c>
      <c r="B2747" s="66" t="s">
        <v>905</v>
      </c>
      <c r="C2747" s="68" t="s">
        <v>728</v>
      </c>
      <c r="D2747" s="133"/>
      <c r="E2747" s="9"/>
      <c r="F2747" s="9"/>
      <c r="G2747" s="9"/>
      <c r="H2747" s="9"/>
      <c r="I2747" s="9"/>
    </row>
    <row r="2748" spans="1:9" s="8" customFormat="1" ht="12">
      <c r="A2748" s="108" t="s">
        <v>790</v>
      </c>
      <c r="B2748" s="66" t="s">
        <v>905</v>
      </c>
      <c r="C2748" s="68" t="s">
        <v>728</v>
      </c>
      <c r="D2748" s="143">
        <v>0.14000000000000001</v>
      </c>
      <c r="E2748" s="9"/>
      <c r="F2748" s="9"/>
      <c r="G2748" s="9"/>
      <c r="H2748" s="9"/>
      <c r="I2748" s="9"/>
    </row>
    <row r="2749" spans="1:9" s="8" customFormat="1" ht="12">
      <c r="A2749" s="108" t="s">
        <v>791</v>
      </c>
      <c r="B2749" s="66" t="s">
        <v>905</v>
      </c>
      <c r="C2749" s="68" t="s">
        <v>728</v>
      </c>
      <c r="D2749" s="143">
        <v>0.10099999999999999</v>
      </c>
      <c r="E2749" s="9"/>
      <c r="F2749" s="9"/>
      <c r="G2749" s="9"/>
      <c r="H2749" s="9"/>
      <c r="I2749" s="9"/>
    </row>
    <row r="2750" spans="1:9">
      <c r="A2750" s="108" t="s">
        <v>792</v>
      </c>
      <c r="B2750" s="66" t="s">
        <v>905</v>
      </c>
      <c r="C2750" s="68" t="s">
        <v>728</v>
      </c>
      <c r="D2750" s="143">
        <v>6.6799999999999998E-2</v>
      </c>
      <c r="E2750" s="9"/>
      <c r="F2750" s="9"/>
      <c r="G2750" s="9"/>
      <c r="H2750" s="9"/>
      <c r="I2750" s="9"/>
    </row>
    <row r="2751" spans="1:9">
      <c r="A2751" s="108" t="s">
        <v>793</v>
      </c>
      <c r="B2751" s="66" t="s">
        <v>905</v>
      </c>
      <c r="C2751" s="68" t="s">
        <v>728</v>
      </c>
      <c r="D2751" s="143">
        <v>3.5099999999999999E-2</v>
      </c>
      <c r="E2751" s="9"/>
      <c r="F2751" s="9"/>
      <c r="G2751" s="9"/>
      <c r="H2751" s="9"/>
      <c r="I2751" s="9"/>
    </row>
    <row r="2752" spans="1:9">
      <c r="A2752" s="108" t="s">
        <v>794</v>
      </c>
      <c r="B2752" s="66" t="s">
        <v>905</v>
      </c>
      <c r="C2752" s="68" t="s">
        <v>728</v>
      </c>
      <c r="D2752" s="143">
        <v>1.9199999999999998E-2</v>
      </c>
      <c r="E2752" s="9"/>
      <c r="F2752" s="9"/>
      <c r="G2752" s="9"/>
      <c r="H2752" s="9"/>
      <c r="I2752" s="9"/>
    </row>
    <row r="2753" spans="1:9">
      <c r="A2753" s="108" t="s">
        <v>795</v>
      </c>
      <c r="B2753" s="66" t="s">
        <v>905</v>
      </c>
      <c r="C2753" s="68" t="s">
        <v>728</v>
      </c>
      <c r="D2753" s="143">
        <v>0.63900000000000001</v>
      </c>
      <c r="E2753" s="9"/>
      <c r="F2753" s="9"/>
      <c r="G2753" s="9"/>
      <c r="H2753" s="9"/>
      <c r="I2753" s="9"/>
    </row>
    <row r="2754" spans="1:9">
      <c r="A2754" s="138" t="s">
        <v>479</v>
      </c>
      <c r="B2754" s="66" t="s">
        <v>905</v>
      </c>
      <c r="C2754" s="68" t="s">
        <v>728</v>
      </c>
      <c r="D2754" s="91">
        <v>689</v>
      </c>
      <c r="E2754" s="9"/>
      <c r="F2754" s="9"/>
      <c r="G2754" s="9"/>
      <c r="H2754" s="9"/>
      <c r="I2754" s="9"/>
    </row>
    <row r="2755" spans="1:9">
      <c r="A2755" s="138"/>
      <c r="B2755" s="66" t="s">
        <v>905</v>
      </c>
      <c r="C2755" s="68" t="s">
        <v>728</v>
      </c>
      <c r="D2755" s="133"/>
      <c r="E2755" s="9"/>
      <c r="F2755" s="9"/>
      <c r="G2755" s="9"/>
      <c r="H2755" s="9"/>
      <c r="I2755" s="9"/>
    </row>
    <row r="2756" spans="1:9">
      <c r="A2756" s="45" t="s">
        <v>814</v>
      </c>
      <c r="B2756" s="66" t="s">
        <v>905</v>
      </c>
      <c r="C2756" s="68" t="s">
        <v>728</v>
      </c>
      <c r="D2756" s="133"/>
      <c r="E2756" s="9"/>
      <c r="F2756" s="9"/>
      <c r="G2756" s="9"/>
      <c r="H2756" s="9"/>
      <c r="I2756" s="9"/>
    </row>
    <row r="2757" spans="1:9">
      <c r="A2757" s="108" t="s">
        <v>786</v>
      </c>
      <c r="B2757" s="66" t="s">
        <v>905</v>
      </c>
      <c r="C2757" s="68" t="s">
        <v>728</v>
      </c>
      <c r="D2757" s="143">
        <v>0.36499999999999999</v>
      </c>
      <c r="E2757" s="9"/>
      <c r="F2757" s="9"/>
      <c r="G2757" s="9"/>
      <c r="H2757" s="9"/>
      <c r="I2757" s="9"/>
    </row>
    <row r="2758" spans="1:9">
      <c r="A2758" s="108" t="s">
        <v>787</v>
      </c>
      <c r="B2758" s="66" t="s">
        <v>905</v>
      </c>
      <c r="C2758" s="68" t="s">
        <v>728</v>
      </c>
      <c r="D2758" s="143">
        <v>0.42299999999999999</v>
      </c>
      <c r="E2758" s="9"/>
      <c r="F2758" s="9"/>
      <c r="G2758" s="9"/>
      <c r="H2758" s="9"/>
      <c r="I2758" s="9"/>
    </row>
    <row r="2759" spans="1:9">
      <c r="A2759" s="108" t="s">
        <v>788</v>
      </c>
      <c r="B2759" s="66" t="s">
        <v>905</v>
      </c>
      <c r="C2759" s="68" t="s">
        <v>728</v>
      </c>
      <c r="D2759" s="143">
        <v>0.19</v>
      </c>
      <c r="E2759" s="9"/>
      <c r="F2759" s="9"/>
      <c r="G2759" s="9"/>
      <c r="H2759" s="9"/>
      <c r="I2759" s="9"/>
    </row>
    <row r="2760" spans="1:9">
      <c r="A2760" s="108" t="s">
        <v>789</v>
      </c>
      <c r="B2760" s="66" t="s">
        <v>905</v>
      </c>
      <c r="C2760" s="68" t="s">
        <v>728</v>
      </c>
      <c r="D2760" s="143">
        <v>2.2499999999999999E-2</v>
      </c>
      <c r="E2760" s="9"/>
      <c r="F2760" s="9"/>
      <c r="G2760" s="9"/>
      <c r="H2760" s="9"/>
      <c r="I2760" s="9"/>
    </row>
    <row r="2761" spans="1:9">
      <c r="A2761" s="138" t="s">
        <v>479</v>
      </c>
      <c r="B2761" s="66" t="s">
        <v>905</v>
      </c>
      <c r="C2761" s="68" t="s">
        <v>728</v>
      </c>
      <c r="D2761" s="91">
        <v>788</v>
      </c>
      <c r="E2761" s="9"/>
      <c r="F2761" s="9"/>
      <c r="G2761" s="9"/>
      <c r="H2761" s="9"/>
      <c r="I2761" s="9"/>
    </row>
    <row r="2762" spans="1:9">
      <c r="A2762" s="138"/>
      <c r="B2762" s="66" t="s">
        <v>905</v>
      </c>
      <c r="C2762" s="68" t="s">
        <v>728</v>
      </c>
      <c r="D2762" s="133"/>
      <c r="E2762" s="9"/>
      <c r="F2762" s="9"/>
      <c r="G2762" s="9"/>
      <c r="H2762" s="9"/>
      <c r="I2762" s="9"/>
    </row>
    <row r="2763" spans="1:9">
      <c r="A2763" s="45" t="s">
        <v>815</v>
      </c>
      <c r="B2763" s="66" t="s">
        <v>905</v>
      </c>
      <c r="C2763" s="68" t="s">
        <v>728</v>
      </c>
      <c r="D2763" s="133"/>
      <c r="E2763" s="9"/>
      <c r="F2763" s="9"/>
      <c r="G2763" s="9"/>
      <c r="H2763" s="9"/>
      <c r="I2763" s="9"/>
    </row>
    <row r="2764" spans="1:9">
      <c r="A2764" s="108" t="s">
        <v>786</v>
      </c>
      <c r="B2764" s="66" t="s">
        <v>905</v>
      </c>
      <c r="C2764" s="68" t="s">
        <v>728</v>
      </c>
      <c r="D2764" s="143">
        <v>0.45899999999999996</v>
      </c>
      <c r="E2764" s="9"/>
      <c r="F2764" s="9"/>
      <c r="G2764" s="9"/>
      <c r="H2764" s="9"/>
      <c r="I2764" s="9"/>
    </row>
    <row r="2765" spans="1:9">
      <c r="A2765" s="108" t="s">
        <v>787</v>
      </c>
      <c r="B2765" s="66" t="s">
        <v>905</v>
      </c>
      <c r="C2765" s="68" t="s">
        <v>728</v>
      </c>
      <c r="D2765" s="143">
        <v>0.312</v>
      </c>
      <c r="E2765" s="9"/>
      <c r="F2765" s="9"/>
      <c r="G2765" s="9"/>
      <c r="H2765" s="9"/>
      <c r="I2765" s="9"/>
    </row>
    <row r="2766" spans="1:9">
      <c r="A2766" s="108" t="s">
        <v>788</v>
      </c>
      <c r="B2766" s="66" t="s">
        <v>905</v>
      </c>
      <c r="C2766" s="68" t="s">
        <v>728</v>
      </c>
      <c r="D2766" s="143">
        <v>0.17600000000000002</v>
      </c>
      <c r="E2766" s="9"/>
      <c r="F2766" s="9"/>
      <c r="G2766" s="9"/>
      <c r="H2766" s="9"/>
      <c r="I2766" s="9"/>
    </row>
    <row r="2767" spans="1:9">
      <c r="A2767" s="108" t="s">
        <v>789</v>
      </c>
      <c r="B2767" s="66" t="s">
        <v>905</v>
      </c>
      <c r="C2767" s="68" t="s">
        <v>728</v>
      </c>
      <c r="D2767" s="143">
        <v>5.2199999999999996E-2</v>
      </c>
      <c r="E2767" s="9"/>
      <c r="F2767" s="9"/>
      <c r="G2767" s="9"/>
      <c r="H2767" s="9"/>
      <c r="I2767" s="9"/>
    </row>
    <row r="2768" spans="1:9">
      <c r="A2768" s="138" t="s">
        <v>479</v>
      </c>
      <c r="B2768" s="66" t="s">
        <v>905</v>
      </c>
      <c r="C2768" s="68" t="s">
        <v>728</v>
      </c>
      <c r="D2768" s="91">
        <v>789</v>
      </c>
      <c r="E2768" s="9"/>
      <c r="F2768" s="9"/>
      <c r="G2768" s="9"/>
      <c r="H2768" s="9"/>
      <c r="I2768" s="9"/>
    </row>
    <row r="2769" spans="1:9">
      <c r="A2769" s="138"/>
      <c r="B2769" s="66" t="s">
        <v>905</v>
      </c>
      <c r="C2769" s="68" t="s">
        <v>728</v>
      </c>
      <c r="D2769" s="133"/>
      <c r="E2769" s="9"/>
      <c r="F2769" s="9"/>
      <c r="G2769" s="9"/>
      <c r="H2769" s="9"/>
      <c r="I2769" s="9"/>
    </row>
    <row r="2770" spans="1:9">
      <c r="A2770" s="45" t="s">
        <v>796</v>
      </c>
      <c r="B2770" s="66" t="s">
        <v>905</v>
      </c>
      <c r="C2770" s="68" t="s">
        <v>728</v>
      </c>
      <c r="D2770" s="133"/>
      <c r="E2770" s="9"/>
      <c r="F2770" s="9"/>
      <c r="G2770" s="9"/>
      <c r="H2770" s="9"/>
      <c r="I2770" s="9"/>
    </row>
    <row r="2771" spans="1:9">
      <c r="A2771" s="108">
        <v>0</v>
      </c>
      <c r="B2771" s="66" t="s">
        <v>905</v>
      </c>
      <c r="C2771" s="68" t="s">
        <v>728</v>
      </c>
      <c r="D2771" s="143">
        <v>0.18600000000000003</v>
      </c>
      <c r="E2771" s="9"/>
      <c r="F2771" s="9"/>
      <c r="G2771" s="9"/>
      <c r="H2771" s="9"/>
      <c r="I2771" s="9"/>
    </row>
    <row r="2772" spans="1:9">
      <c r="A2772" s="108">
        <v>1</v>
      </c>
      <c r="B2772" s="66" t="s">
        <v>905</v>
      </c>
      <c r="C2772" s="68" t="s">
        <v>728</v>
      </c>
      <c r="D2772" s="143">
        <v>0.122</v>
      </c>
      <c r="E2772" s="9"/>
      <c r="F2772" s="9"/>
      <c r="G2772" s="9"/>
      <c r="H2772" s="9"/>
      <c r="I2772" s="9"/>
    </row>
    <row r="2773" spans="1:9">
      <c r="A2773" s="108">
        <v>2</v>
      </c>
      <c r="B2773" s="66" t="s">
        <v>905</v>
      </c>
      <c r="C2773" s="68" t="s">
        <v>728</v>
      </c>
      <c r="D2773" s="143">
        <v>0.23499999999999999</v>
      </c>
      <c r="E2773" s="9"/>
      <c r="F2773" s="9"/>
      <c r="G2773" s="9"/>
      <c r="H2773" s="9"/>
      <c r="I2773" s="9"/>
    </row>
    <row r="2774" spans="1:9">
      <c r="A2774" s="108">
        <v>3</v>
      </c>
      <c r="B2774" s="66" t="s">
        <v>905</v>
      </c>
      <c r="C2774" s="68" t="s">
        <v>728</v>
      </c>
      <c r="D2774" s="143">
        <v>0.13500000000000001</v>
      </c>
      <c r="E2774" s="9"/>
      <c r="F2774" s="9"/>
      <c r="G2774" s="9"/>
      <c r="H2774" s="9"/>
      <c r="I2774" s="9"/>
    </row>
    <row r="2775" spans="1:9">
      <c r="A2775" s="108">
        <v>4</v>
      </c>
      <c r="B2775" s="66" t="s">
        <v>905</v>
      </c>
      <c r="C2775" s="68" t="s">
        <v>728</v>
      </c>
      <c r="D2775" s="143">
        <v>0.13200000000000001</v>
      </c>
      <c r="E2775" s="9"/>
      <c r="F2775" s="9"/>
      <c r="G2775" s="9"/>
      <c r="H2775" s="9"/>
      <c r="I2775" s="9"/>
    </row>
    <row r="2776" spans="1:9">
      <c r="A2776" s="108" t="s">
        <v>545</v>
      </c>
      <c r="B2776" s="66" t="s">
        <v>905</v>
      </c>
      <c r="C2776" s="68" t="s">
        <v>728</v>
      </c>
      <c r="D2776" s="143">
        <v>0.19</v>
      </c>
      <c r="E2776" s="9"/>
      <c r="F2776" s="9"/>
      <c r="G2776" s="9"/>
      <c r="H2776" s="9"/>
      <c r="I2776" s="9"/>
    </row>
    <row r="2777" spans="1:9">
      <c r="A2777" s="138" t="s">
        <v>479</v>
      </c>
      <c r="B2777" s="66" t="s">
        <v>905</v>
      </c>
      <c r="C2777" s="68" t="s">
        <v>728</v>
      </c>
      <c r="D2777" s="91">
        <v>808</v>
      </c>
      <c r="E2777" s="9"/>
      <c r="F2777" s="9"/>
      <c r="G2777" s="9"/>
      <c r="H2777" s="9"/>
      <c r="I2777" s="9"/>
    </row>
    <row r="2778" spans="1:9">
      <c r="A2778" s="138"/>
      <c r="B2778" s="66" t="s">
        <v>905</v>
      </c>
      <c r="C2778" s="68" t="s">
        <v>728</v>
      </c>
      <c r="D2778" s="133"/>
      <c r="E2778" s="9"/>
      <c r="F2778" s="9"/>
      <c r="G2778" s="9"/>
      <c r="H2778" s="9"/>
      <c r="I2778" s="9"/>
    </row>
    <row r="2779" spans="1:9">
      <c r="A2779" s="45" t="s">
        <v>816</v>
      </c>
      <c r="B2779" s="66" t="s">
        <v>905</v>
      </c>
      <c r="C2779" s="68" t="s">
        <v>728</v>
      </c>
      <c r="D2779" s="133"/>
      <c r="E2779" s="9"/>
      <c r="F2779" s="9"/>
      <c r="G2779" s="9"/>
      <c r="H2779" s="9"/>
      <c r="I2779" s="9"/>
    </row>
    <row r="2780" spans="1:9">
      <c r="A2780" s="108" t="s">
        <v>790</v>
      </c>
      <c r="B2780" s="66" t="s">
        <v>905</v>
      </c>
      <c r="C2780" s="68" t="s">
        <v>728</v>
      </c>
      <c r="D2780" s="143">
        <v>0.193</v>
      </c>
      <c r="E2780" s="9"/>
      <c r="F2780" s="9"/>
      <c r="G2780" s="9"/>
      <c r="H2780" s="9"/>
      <c r="I2780" s="9"/>
    </row>
    <row r="2781" spans="1:9">
      <c r="A2781" s="108" t="s">
        <v>791</v>
      </c>
      <c r="B2781" s="66" t="s">
        <v>905</v>
      </c>
      <c r="C2781" s="68" t="s">
        <v>728</v>
      </c>
      <c r="D2781" s="143">
        <v>0.40600000000000003</v>
      </c>
      <c r="E2781" s="9"/>
      <c r="F2781" s="9"/>
      <c r="G2781" s="9"/>
      <c r="H2781" s="9"/>
      <c r="I2781" s="9"/>
    </row>
    <row r="2782" spans="1:9">
      <c r="A2782" s="108" t="s">
        <v>792</v>
      </c>
      <c r="B2782" s="66" t="s">
        <v>905</v>
      </c>
      <c r="C2782" s="68" t="s">
        <v>728</v>
      </c>
      <c r="D2782" s="143">
        <v>0.19800000000000001</v>
      </c>
      <c r="E2782" s="9"/>
      <c r="F2782" s="9"/>
      <c r="G2782" s="9"/>
      <c r="H2782" s="9"/>
      <c r="I2782" s="9"/>
    </row>
    <row r="2783" spans="1:9">
      <c r="A2783" s="108" t="s">
        <v>793</v>
      </c>
      <c r="B2783" s="66" t="s">
        <v>905</v>
      </c>
      <c r="C2783" s="68" t="s">
        <v>728</v>
      </c>
      <c r="D2783" s="143">
        <v>9.4499999999999987E-2</v>
      </c>
      <c r="E2783" s="9"/>
      <c r="F2783" s="9"/>
      <c r="G2783" s="9"/>
      <c r="H2783" s="9"/>
      <c r="I2783" s="9"/>
    </row>
    <row r="2784" spans="1:9">
      <c r="A2784" s="108" t="s">
        <v>794</v>
      </c>
      <c r="B2784" s="66" t="s">
        <v>905</v>
      </c>
      <c r="C2784" s="68" t="s">
        <v>728</v>
      </c>
      <c r="D2784" s="143">
        <v>4.5899999999999996E-2</v>
      </c>
      <c r="E2784" s="9"/>
      <c r="F2784" s="9"/>
      <c r="G2784" s="9"/>
      <c r="H2784" s="9"/>
      <c r="I2784" s="9"/>
    </row>
    <row r="2785" spans="1:9">
      <c r="A2785" s="108" t="s">
        <v>795</v>
      </c>
      <c r="B2785" s="66" t="s">
        <v>905</v>
      </c>
      <c r="C2785" s="68" t="s">
        <v>728</v>
      </c>
      <c r="D2785" s="143">
        <v>6.1799999999999994E-2</v>
      </c>
      <c r="E2785" s="9"/>
      <c r="F2785" s="9"/>
      <c r="G2785" s="9"/>
      <c r="H2785" s="9"/>
      <c r="I2785" s="9"/>
    </row>
    <row r="2786" spans="1:9">
      <c r="A2786" s="138" t="s">
        <v>479</v>
      </c>
      <c r="B2786" s="66" t="s">
        <v>905</v>
      </c>
      <c r="C2786" s="68" t="s">
        <v>728</v>
      </c>
      <c r="D2786" s="91">
        <v>772</v>
      </c>
      <c r="E2786" s="9"/>
      <c r="F2786" s="9"/>
      <c r="G2786" s="9"/>
      <c r="H2786" s="9"/>
      <c r="I2786" s="9"/>
    </row>
    <row r="2787" spans="1:9">
      <c r="A2787" s="138"/>
      <c r="B2787" s="66" t="s">
        <v>905</v>
      </c>
      <c r="C2787" s="68" t="s">
        <v>728</v>
      </c>
      <c r="D2787" s="133"/>
      <c r="E2787" s="9"/>
      <c r="F2787" s="9"/>
      <c r="G2787" s="9"/>
      <c r="H2787" s="9"/>
      <c r="I2787" s="9"/>
    </row>
    <row r="2788" spans="1:9">
      <c r="A2788" s="45" t="s">
        <v>817</v>
      </c>
      <c r="B2788" s="66" t="s">
        <v>905</v>
      </c>
      <c r="C2788" s="68" t="s">
        <v>728</v>
      </c>
      <c r="D2788" s="133"/>
      <c r="E2788" s="9"/>
      <c r="F2788" s="9"/>
      <c r="G2788" s="9"/>
      <c r="H2788" s="9"/>
      <c r="I2788" s="9"/>
    </row>
    <row r="2789" spans="1:9">
      <c r="A2789" s="108" t="s">
        <v>790</v>
      </c>
      <c r="B2789" s="66" t="s">
        <v>905</v>
      </c>
      <c r="C2789" s="68" t="s">
        <v>728</v>
      </c>
      <c r="D2789" s="143">
        <v>0.218</v>
      </c>
      <c r="E2789" s="9"/>
      <c r="F2789" s="9"/>
      <c r="G2789" s="9"/>
      <c r="H2789" s="9"/>
      <c r="I2789" s="9"/>
    </row>
    <row r="2790" spans="1:9">
      <c r="A2790" s="108" t="s">
        <v>791</v>
      </c>
      <c r="B2790" s="66" t="s">
        <v>905</v>
      </c>
      <c r="C2790" s="68" t="s">
        <v>728</v>
      </c>
      <c r="D2790" s="143">
        <v>0.36599999999999999</v>
      </c>
      <c r="E2790" s="9"/>
      <c r="F2790" s="9"/>
      <c r="G2790" s="9"/>
      <c r="H2790" s="9"/>
      <c r="I2790" s="9"/>
    </row>
    <row r="2791" spans="1:9">
      <c r="A2791" s="108" t="s">
        <v>792</v>
      </c>
      <c r="B2791" s="66" t="s">
        <v>905</v>
      </c>
      <c r="C2791" s="68" t="s">
        <v>728</v>
      </c>
      <c r="D2791" s="143">
        <v>0.24100000000000002</v>
      </c>
      <c r="E2791" s="9"/>
      <c r="F2791" s="9"/>
      <c r="G2791" s="9"/>
      <c r="H2791" s="9"/>
      <c r="I2791" s="9"/>
    </row>
    <row r="2792" spans="1:9">
      <c r="A2792" s="108" t="s">
        <v>793</v>
      </c>
      <c r="B2792" s="66" t="s">
        <v>905</v>
      </c>
      <c r="C2792" s="68" t="s">
        <v>728</v>
      </c>
      <c r="D2792" s="143">
        <v>8.6999999999999994E-2</v>
      </c>
      <c r="E2792" s="9"/>
      <c r="F2792" s="9"/>
      <c r="G2792" s="9"/>
      <c r="H2792" s="9"/>
      <c r="I2792" s="9"/>
    </row>
    <row r="2793" spans="1:9">
      <c r="A2793" s="108" t="s">
        <v>794</v>
      </c>
      <c r="B2793" s="66" t="s">
        <v>905</v>
      </c>
      <c r="C2793" s="68" t="s">
        <v>728</v>
      </c>
      <c r="D2793" s="143">
        <v>3.2300000000000002E-2</v>
      </c>
      <c r="E2793" s="9"/>
      <c r="F2793" s="9"/>
      <c r="G2793" s="9"/>
      <c r="H2793" s="9"/>
      <c r="I2793" s="9"/>
    </row>
    <row r="2794" spans="1:9">
      <c r="A2794" s="108" t="s">
        <v>795</v>
      </c>
      <c r="B2794" s="66" t="s">
        <v>905</v>
      </c>
      <c r="C2794" s="68" t="s">
        <v>728</v>
      </c>
      <c r="D2794" s="143">
        <v>5.5500000000000001E-2</v>
      </c>
      <c r="E2794" s="9"/>
      <c r="F2794" s="9"/>
      <c r="G2794" s="9"/>
      <c r="H2794" s="9"/>
      <c r="I2794" s="9"/>
    </row>
    <row r="2795" spans="1:9">
      <c r="A2795" s="138" t="s">
        <v>479</v>
      </c>
      <c r="B2795" s="66" t="s">
        <v>905</v>
      </c>
      <c r="C2795" s="68" t="s">
        <v>728</v>
      </c>
      <c r="D2795" s="91">
        <v>771</v>
      </c>
      <c r="E2795" s="9"/>
      <c r="F2795" s="9"/>
      <c r="G2795" s="9"/>
      <c r="H2795" s="9"/>
      <c r="I2795" s="9"/>
    </row>
    <row r="2796" spans="1:9">
      <c r="A2796" s="138"/>
      <c r="B2796" s="66" t="s">
        <v>905</v>
      </c>
      <c r="C2796" s="68" t="s">
        <v>728</v>
      </c>
      <c r="D2796" s="133"/>
      <c r="E2796" s="9"/>
      <c r="F2796" s="9"/>
      <c r="G2796" s="9"/>
      <c r="H2796" s="9"/>
      <c r="I2796" s="9"/>
    </row>
    <row r="2797" spans="1:9">
      <c r="A2797" s="45" t="s">
        <v>818</v>
      </c>
      <c r="B2797" s="66" t="s">
        <v>905</v>
      </c>
      <c r="C2797" s="68" t="s">
        <v>728</v>
      </c>
      <c r="D2797" s="133"/>
      <c r="E2797" s="9"/>
      <c r="F2797" s="9"/>
      <c r="G2797" s="9"/>
      <c r="H2797" s="9"/>
      <c r="I2797" s="9"/>
    </row>
    <row r="2798" spans="1:9">
      <c r="A2798" s="108" t="s">
        <v>790</v>
      </c>
      <c r="B2798" s="66" t="s">
        <v>905</v>
      </c>
      <c r="C2798" s="68" t="s">
        <v>728</v>
      </c>
      <c r="D2798" s="143">
        <v>3.04E-2</v>
      </c>
      <c r="E2798" s="9"/>
      <c r="F2798" s="9"/>
      <c r="G2798" s="9"/>
      <c r="H2798" s="9"/>
      <c r="I2798" s="9"/>
    </row>
    <row r="2799" spans="1:9">
      <c r="A2799" s="108" t="s">
        <v>791</v>
      </c>
      <c r="B2799" s="66" t="s">
        <v>905</v>
      </c>
      <c r="C2799" s="68" t="s">
        <v>728</v>
      </c>
      <c r="D2799" s="143">
        <v>6.3299999999999995E-2</v>
      </c>
      <c r="E2799" s="9"/>
      <c r="F2799" s="9"/>
      <c r="G2799" s="9"/>
      <c r="H2799" s="9"/>
      <c r="I2799" s="9"/>
    </row>
    <row r="2800" spans="1:9">
      <c r="A2800" s="108" t="s">
        <v>792</v>
      </c>
      <c r="B2800" s="66" t="s">
        <v>905</v>
      </c>
      <c r="C2800" s="68" t="s">
        <v>728</v>
      </c>
      <c r="D2800" s="143">
        <v>7.4400000000000008E-2</v>
      </c>
      <c r="E2800" s="9"/>
      <c r="F2800" s="9"/>
      <c r="G2800" s="9"/>
      <c r="H2800" s="9"/>
      <c r="I2800" s="9"/>
    </row>
    <row r="2801" spans="1:9">
      <c r="A2801" s="108" t="s">
        <v>793</v>
      </c>
      <c r="B2801" s="66" t="s">
        <v>905</v>
      </c>
      <c r="C2801" s="68" t="s">
        <v>728</v>
      </c>
      <c r="D2801" s="143">
        <v>7.4700000000000003E-2</v>
      </c>
      <c r="E2801" s="9"/>
      <c r="F2801" s="9"/>
      <c r="G2801" s="9"/>
      <c r="H2801" s="9"/>
      <c r="I2801" s="9"/>
    </row>
    <row r="2802" spans="1:9">
      <c r="A2802" s="108" t="s">
        <v>794</v>
      </c>
      <c r="B2802" s="66" t="s">
        <v>905</v>
      </c>
      <c r="C2802" s="68" t="s">
        <v>728</v>
      </c>
      <c r="D2802" s="143">
        <v>8.8300000000000003E-2</v>
      </c>
      <c r="E2802" s="9"/>
      <c r="F2802" s="9"/>
      <c r="G2802" s="9"/>
      <c r="H2802" s="9"/>
      <c r="I2802" s="9"/>
    </row>
    <row r="2803" spans="1:9">
      <c r="A2803" s="108" t="s">
        <v>795</v>
      </c>
      <c r="B2803" s="66" t="s">
        <v>905</v>
      </c>
      <c r="C2803" s="68" t="s">
        <v>728</v>
      </c>
      <c r="D2803" s="143">
        <v>0.66900000000000004</v>
      </c>
      <c r="E2803" s="9"/>
      <c r="F2803" s="9"/>
      <c r="G2803" s="9"/>
      <c r="H2803" s="9"/>
      <c r="I2803" s="9"/>
    </row>
    <row r="2804" spans="1:9">
      <c r="A2804" s="138" t="s">
        <v>479</v>
      </c>
      <c r="B2804" s="66" t="s">
        <v>905</v>
      </c>
      <c r="C2804" s="68" t="s">
        <v>728</v>
      </c>
      <c r="D2804" s="91">
        <v>666</v>
      </c>
      <c r="E2804" s="9"/>
      <c r="F2804" s="9"/>
      <c r="G2804" s="9"/>
      <c r="H2804" s="9"/>
      <c r="I2804" s="9"/>
    </row>
    <row r="2805" spans="1:9">
      <c r="A2805" s="138"/>
      <c r="B2805" s="66" t="s">
        <v>905</v>
      </c>
      <c r="C2805" s="68" t="s">
        <v>728</v>
      </c>
      <c r="D2805" s="133"/>
      <c r="E2805" s="9"/>
      <c r="F2805" s="9"/>
      <c r="G2805" s="9"/>
      <c r="H2805" s="9"/>
      <c r="I2805" s="9"/>
    </row>
    <row r="2806" spans="1:9">
      <c r="A2806" s="45" t="s">
        <v>819</v>
      </c>
      <c r="B2806" s="66" t="s">
        <v>905</v>
      </c>
      <c r="C2806" s="68" t="s">
        <v>728</v>
      </c>
      <c r="D2806" s="133"/>
      <c r="E2806" s="9"/>
      <c r="F2806" s="9"/>
      <c r="G2806" s="9"/>
      <c r="H2806" s="9"/>
      <c r="I2806" s="9"/>
    </row>
    <row r="2807" spans="1:9">
      <c r="A2807" s="108" t="s">
        <v>790</v>
      </c>
      <c r="B2807" s="66" t="s">
        <v>905</v>
      </c>
      <c r="C2807" s="68" t="s">
        <v>728</v>
      </c>
      <c r="D2807" s="143">
        <v>5.9299999999999999E-2</v>
      </c>
      <c r="E2807" s="9"/>
      <c r="F2807" s="9"/>
      <c r="G2807" s="9"/>
      <c r="H2807" s="9"/>
      <c r="I2807" s="9"/>
    </row>
    <row r="2808" spans="1:9">
      <c r="A2808" s="108" t="s">
        <v>791</v>
      </c>
      <c r="B2808" s="66" t="s">
        <v>905</v>
      </c>
      <c r="C2808" s="68" t="s">
        <v>728</v>
      </c>
      <c r="D2808" s="143">
        <v>8.0799999999999997E-2</v>
      </c>
      <c r="E2808" s="9"/>
      <c r="F2808" s="9"/>
      <c r="G2808" s="9"/>
      <c r="H2808" s="9"/>
      <c r="I2808" s="9"/>
    </row>
    <row r="2809" spans="1:9">
      <c r="A2809" s="108" t="s">
        <v>792</v>
      </c>
      <c r="B2809" s="66" t="s">
        <v>905</v>
      </c>
      <c r="C2809" s="68" t="s">
        <v>728</v>
      </c>
      <c r="D2809" s="143">
        <v>7.7300000000000008E-2</v>
      </c>
      <c r="E2809" s="9"/>
      <c r="F2809" s="9"/>
      <c r="G2809" s="9"/>
      <c r="H2809" s="9"/>
      <c r="I2809" s="9"/>
    </row>
    <row r="2810" spans="1:9">
      <c r="A2810" s="108" t="s">
        <v>793</v>
      </c>
      <c r="B2810" s="66" t="s">
        <v>905</v>
      </c>
      <c r="C2810" s="68" t="s">
        <v>728</v>
      </c>
      <c r="D2810" s="143">
        <v>3.1600000000000003E-2</v>
      </c>
      <c r="E2810" s="9"/>
      <c r="F2810" s="9"/>
      <c r="G2810" s="9"/>
      <c r="H2810" s="9"/>
      <c r="I2810" s="9"/>
    </row>
    <row r="2811" spans="1:9">
      <c r="A2811" s="108" t="s">
        <v>794</v>
      </c>
      <c r="B2811" s="66" t="s">
        <v>905</v>
      </c>
      <c r="C2811" s="68" t="s">
        <v>728</v>
      </c>
      <c r="D2811" s="143">
        <v>3.4500000000000003E-2</v>
      </c>
      <c r="E2811" s="9"/>
      <c r="F2811" s="9"/>
      <c r="G2811" s="9"/>
      <c r="H2811" s="9"/>
      <c r="I2811" s="9"/>
    </row>
    <row r="2812" spans="1:9">
      <c r="A2812" s="108" t="s">
        <v>795</v>
      </c>
      <c r="B2812" s="66" t="s">
        <v>905</v>
      </c>
      <c r="C2812" s="68" t="s">
        <v>728</v>
      </c>
      <c r="D2812" s="143">
        <v>0.71599999999999997</v>
      </c>
      <c r="E2812" s="9"/>
      <c r="F2812" s="9"/>
      <c r="G2812" s="9"/>
      <c r="H2812" s="9"/>
      <c r="I2812" s="9"/>
    </row>
    <row r="2813" spans="1:9">
      <c r="A2813" s="138" t="s">
        <v>479</v>
      </c>
      <c r="B2813" s="66" t="s">
        <v>905</v>
      </c>
      <c r="C2813" s="68" t="s">
        <v>728</v>
      </c>
      <c r="D2813" s="91">
        <v>674</v>
      </c>
      <c r="E2813" s="9"/>
      <c r="F2813" s="9"/>
      <c r="G2813" s="9"/>
      <c r="H2813" s="9"/>
      <c r="I2813" s="9"/>
    </row>
    <row r="2814" spans="1:9">
      <c r="A2814" s="138"/>
      <c r="B2814" s="66" t="s">
        <v>905</v>
      </c>
      <c r="C2814" s="68" t="s">
        <v>728</v>
      </c>
      <c r="D2814" s="133"/>
      <c r="E2814" s="9"/>
      <c r="F2814" s="9"/>
      <c r="G2814" s="9"/>
      <c r="H2814" s="9"/>
      <c r="I2814" s="9"/>
    </row>
    <row r="2815" spans="1:9">
      <c r="A2815" s="45" t="s">
        <v>797</v>
      </c>
      <c r="B2815" s="66" t="s">
        <v>905</v>
      </c>
      <c r="C2815" s="68" t="s">
        <v>728</v>
      </c>
      <c r="D2815" s="143">
        <v>0.65200000000000002</v>
      </c>
      <c r="E2815" s="9"/>
      <c r="F2815" s="9"/>
      <c r="G2815" s="9"/>
      <c r="H2815" s="9"/>
      <c r="I2815" s="9"/>
    </row>
    <row r="2816" spans="1:9">
      <c r="A2816" s="138" t="s">
        <v>479</v>
      </c>
      <c r="B2816" s="66" t="s">
        <v>905</v>
      </c>
      <c r="C2816" s="68" t="s">
        <v>728</v>
      </c>
      <c r="D2816" s="91">
        <v>881</v>
      </c>
      <c r="E2816" s="9"/>
      <c r="F2816" s="9"/>
      <c r="G2816" s="9"/>
      <c r="H2816" s="9"/>
      <c r="I2816" s="9"/>
    </row>
    <row r="2817" spans="1:9">
      <c r="A2817" s="138"/>
      <c r="B2817" s="66" t="s">
        <v>905</v>
      </c>
      <c r="C2817" s="68" t="s">
        <v>728</v>
      </c>
      <c r="D2817" s="133"/>
      <c r="E2817" s="9"/>
      <c r="F2817" s="9"/>
      <c r="G2817" s="9"/>
      <c r="H2817" s="9"/>
      <c r="I2817" s="9"/>
    </row>
    <row r="2818" spans="1:9">
      <c r="A2818" s="45" t="s">
        <v>798</v>
      </c>
      <c r="B2818" s="66" t="s">
        <v>905</v>
      </c>
      <c r="C2818" s="68" t="s">
        <v>728</v>
      </c>
      <c r="D2818" s="133"/>
      <c r="E2818" s="9"/>
      <c r="F2818" s="9"/>
      <c r="G2818" s="9"/>
      <c r="H2818" s="9"/>
      <c r="I2818" s="9"/>
    </row>
    <row r="2819" spans="1:9">
      <c r="A2819" s="108" t="s">
        <v>799</v>
      </c>
      <c r="B2819" s="66" t="s">
        <v>905</v>
      </c>
      <c r="C2819" s="68" t="s">
        <v>728</v>
      </c>
      <c r="D2819" s="143">
        <v>9.7799999999999998E-2</v>
      </c>
      <c r="E2819" s="9"/>
      <c r="F2819" s="9"/>
      <c r="G2819" s="9"/>
      <c r="H2819" s="9"/>
      <c r="I2819" s="9"/>
    </row>
    <row r="2820" spans="1:9">
      <c r="A2820" s="108" t="s">
        <v>784</v>
      </c>
      <c r="B2820" s="66" t="s">
        <v>905</v>
      </c>
      <c r="C2820" s="68" t="s">
        <v>728</v>
      </c>
      <c r="D2820" s="143">
        <v>0.19600000000000001</v>
      </c>
      <c r="E2820" s="9"/>
      <c r="F2820" s="9"/>
      <c r="G2820" s="9"/>
      <c r="H2820" s="9"/>
      <c r="I2820" s="9"/>
    </row>
    <row r="2821" spans="1:9">
      <c r="A2821" s="108" t="s">
        <v>800</v>
      </c>
      <c r="B2821" s="66" t="s">
        <v>905</v>
      </c>
      <c r="C2821" s="68" t="s">
        <v>728</v>
      </c>
      <c r="D2821" s="143">
        <v>0.193</v>
      </c>
      <c r="E2821" s="9"/>
      <c r="F2821" s="9"/>
      <c r="G2821" s="9"/>
      <c r="H2821" s="9"/>
      <c r="I2821" s="9"/>
    </row>
    <row r="2822" spans="1:9">
      <c r="A2822" s="108" t="s">
        <v>801</v>
      </c>
      <c r="B2822" s="66" t="s">
        <v>905</v>
      </c>
      <c r="C2822" s="68" t="s">
        <v>728</v>
      </c>
      <c r="D2822" s="143">
        <v>0.109</v>
      </c>
      <c r="E2822" s="9"/>
      <c r="F2822" s="9"/>
      <c r="G2822" s="9"/>
      <c r="H2822" s="9"/>
      <c r="I2822" s="9"/>
    </row>
    <row r="2823" spans="1:9">
      <c r="A2823" s="108" t="s">
        <v>802</v>
      </c>
      <c r="B2823" s="66" t="s">
        <v>905</v>
      </c>
      <c r="C2823" s="68" t="s">
        <v>728</v>
      </c>
      <c r="D2823" s="143">
        <v>7.6100000000000001E-2</v>
      </c>
      <c r="E2823" s="9"/>
      <c r="F2823" s="9"/>
      <c r="G2823" s="9"/>
      <c r="H2823" s="9"/>
      <c r="I2823" s="9"/>
    </row>
    <row r="2824" spans="1:9">
      <c r="A2824" s="108" t="s">
        <v>803</v>
      </c>
      <c r="B2824" s="66" t="s">
        <v>905</v>
      </c>
      <c r="C2824" s="68" t="s">
        <v>728</v>
      </c>
      <c r="D2824" s="143">
        <v>0.32899999999999996</v>
      </c>
      <c r="E2824" s="9"/>
      <c r="F2824" s="9"/>
      <c r="G2824" s="9"/>
      <c r="H2824" s="9"/>
      <c r="I2824" s="9"/>
    </row>
    <row r="2825" spans="1:9">
      <c r="A2825" s="138" t="s">
        <v>479</v>
      </c>
      <c r="B2825" s="66" t="s">
        <v>905</v>
      </c>
      <c r="C2825" s="68" t="s">
        <v>728</v>
      </c>
      <c r="D2825" s="91">
        <v>575</v>
      </c>
      <c r="E2825" s="9"/>
      <c r="F2825" s="9"/>
      <c r="G2825" s="9"/>
      <c r="H2825" s="9"/>
      <c r="I2825" s="9"/>
    </row>
    <row r="2826" spans="1:9">
      <c r="A2826" s="138"/>
      <c r="B2826" s="66" t="s">
        <v>905</v>
      </c>
      <c r="C2826" s="68" t="s">
        <v>728</v>
      </c>
      <c r="D2826" s="133"/>
      <c r="E2826" s="9"/>
      <c r="F2826" s="9"/>
      <c r="G2826" s="9"/>
      <c r="H2826" s="9"/>
      <c r="I2826" s="9"/>
    </row>
    <row r="2827" spans="1:9">
      <c r="A2827" s="45" t="s">
        <v>820</v>
      </c>
      <c r="B2827" s="66" t="s">
        <v>905</v>
      </c>
      <c r="C2827" s="68" t="s">
        <v>728</v>
      </c>
      <c r="D2827" s="133"/>
      <c r="E2827" s="9"/>
      <c r="F2827" s="9"/>
      <c r="G2827" s="9"/>
      <c r="H2827" s="9"/>
      <c r="I2827" s="9"/>
    </row>
    <row r="2828" spans="1:9">
      <c r="A2828" s="108" t="s">
        <v>804</v>
      </c>
      <c r="B2828" s="66" t="s">
        <v>905</v>
      </c>
      <c r="C2828" s="68" t="s">
        <v>728</v>
      </c>
      <c r="D2828" s="143">
        <v>0.161</v>
      </c>
      <c r="E2828" s="9"/>
      <c r="F2828" s="9"/>
      <c r="G2828" s="9"/>
      <c r="H2828" s="9"/>
      <c r="I2828" s="9"/>
    </row>
    <row r="2829" spans="1:9">
      <c r="A2829" s="108">
        <v>2</v>
      </c>
      <c r="B2829" s="66" t="s">
        <v>905</v>
      </c>
      <c r="C2829" s="68" t="s">
        <v>728</v>
      </c>
      <c r="D2829" s="143">
        <v>4.87E-2</v>
      </c>
      <c r="E2829" s="9"/>
      <c r="F2829" s="9"/>
      <c r="G2829" s="9"/>
      <c r="H2829" s="9"/>
      <c r="I2829" s="9"/>
    </row>
    <row r="2830" spans="1:9">
      <c r="A2830" s="108">
        <v>3</v>
      </c>
      <c r="B2830" s="66" t="s">
        <v>905</v>
      </c>
      <c r="C2830" s="68" t="s">
        <v>728</v>
      </c>
      <c r="D2830" s="143">
        <v>0.12300000000000001</v>
      </c>
      <c r="E2830" s="9"/>
      <c r="F2830" s="9"/>
      <c r="G2830" s="9"/>
      <c r="H2830" s="9"/>
      <c r="I2830" s="9"/>
    </row>
    <row r="2831" spans="1:9">
      <c r="A2831" s="108">
        <v>4</v>
      </c>
      <c r="B2831" s="66" t="s">
        <v>905</v>
      </c>
      <c r="C2831" s="68" t="s">
        <v>728</v>
      </c>
      <c r="D2831" s="143">
        <v>0.153</v>
      </c>
      <c r="E2831" s="9"/>
      <c r="F2831" s="9"/>
      <c r="G2831" s="9"/>
      <c r="H2831" s="9"/>
      <c r="I2831" s="9"/>
    </row>
    <row r="2832" spans="1:9">
      <c r="A2832" s="108">
        <v>5</v>
      </c>
      <c r="B2832" s="66" t="s">
        <v>905</v>
      </c>
      <c r="C2832" s="68" t="s">
        <v>728</v>
      </c>
      <c r="D2832" s="143">
        <v>0.23300000000000001</v>
      </c>
      <c r="E2832" s="9"/>
      <c r="F2832" s="9"/>
      <c r="G2832" s="9"/>
      <c r="H2832" s="9"/>
      <c r="I2832" s="9"/>
    </row>
    <row r="2833" spans="1:9">
      <c r="A2833" s="108" t="s">
        <v>805</v>
      </c>
      <c r="B2833" s="66" t="s">
        <v>905</v>
      </c>
      <c r="C2833" s="68" t="s">
        <v>728</v>
      </c>
      <c r="D2833" s="143">
        <v>0.28199999999999997</v>
      </c>
      <c r="E2833" s="9"/>
      <c r="F2833" s="9"/>
      <c r="G2833" s="9"/>
      <c r="H2833" s="9"/>
      <c r="I2833" s="9"/>
    </row>
    <row r="2834" spans="1:9">
      <c r="A2834" s="138" t="s">
        <v>479</v>
      </c>
      <c r="B2834" s="66" t="s">
        <v>905</v>
      </c>
      <c r="C2834" s="68" t="s">
        <v>728</v>
      </c>
      <c r="D2834" s="91">
        <v>548</v>
      </c>
      <c r="E2834" s="9"/>
      <c r="F2834" s="9"/>
      <c r="G2834" s="9"/>
      <c r="H2834" s="9"/>
      <c r="I2834" s="9"/>
    </row>
    <row r="2835" spans="1:9">
      <c r="A2835" s="138"/>
      <c r="B2835" s="66" t="s">
        <v>905</v>
      </c>
      <c r="C2835" s="68" t="s">
        <v>728</v>
      </c>
      <c r="D2835" s="133"/>
      <c r="E2835" s="9"/>
      <c r="F2835" s="9"/>
      <c r="G2835" s="9"/>
      <c r="H2835" s="9"/>
      <c r="I2835" s="9"/>
    </row>
    <row r="2836" spans="1:9">
      <c r="A2836" s="45" t="s">
        <v>821</v>
      </c>
      <c r="B2836" s="66" t="s">
        <v>905</v>
      </c>
      <c r="C2836" s="68" t="s">
        <v>728</v>
      </c>
      <c r="D2836" s="133"/>
      <c r="E2836" s="9"/>
      <c r="F2836" s="9"/>
      <c r="G2836" s="9"/>
      <c r="H2836" s="9"/>
      <c r="I2836" s="9"/>
    </row>
    <row r="2837" spans="1:9">
      <c r="A2837" s="108" t="s">
        <v>804</v>
      </c>
      <c r="B2837" s="66" t="s">
        <v>905</v>
      </c>
      <c r="C2837" s="68" t="s">
        <v>728</v>
      </c>
      <c r="D2837" s="143">
        <v>9.8400000000000001E-2</v>
      </c>
      <c r="E2837" s="9"/>
      <c r="F2837" s="9"/>
      <c r="G2837" s="9"/>
      <c r="H2837" s="9"/>
      <c r="I2837" s="9"/>
    </row>
    <row r="2838" spans="1:9">
      <c r="A2838" s="108">
        <v>2</v>
      </c>
      <c r="B2838" s="66" t="s">
        <v>905</v>
      </c>
      <c r="C2838" s="68" t="s">
        <v>728</v>
      </c>
      <c r="D2838" s="143">
        <v>5.5500000000000001E-2</v>
      </c>
      <c r="E2838" s="9"/>
      <c r="F2838" s="9"/>
      <c r="G2838" s="9"/>
      <c r="H2838" s="9"/>
      <c r="I2838" s="9"/>
    </row>
    <row r="2839" spans="1:9">
      <c r="A2839" s="108">
        <v>3</v>
      </c>
      <c r="B2839" s="66" t="s">
        <v>905</v>
      </c>
      <c r="C2839" s="68" t="s">
        <v>728</v>
      </c>
      <c r="D2839" s="143">
        <v>0.15</v>
      </c>
      <c r="E2839" s="9"/>
      <c r="F2839" s="9"/>
      <c r="G2839" s="9"/>
      <c r="H2839" s="9"/>
      <c r="I2839" s="9"/>
    </row>
    <row r="2840" spans="1:9">
      <c r="A2840" s="108">
        <v>4</v>
      </c>
      <c r="B2840" s="66" t="s">
        <v>905</v>
      </c>
      <c r="C2840" s="68" t="s">
        <v>728</v>
      </c>
      <c r="D2840" s="143">
        <v>0.156</v>
      </c>
      <c r="E2840" s="9"/>
      <c r="F2840" s="9"/>
      <c r="G2840" s="9"/>
      <c r="H2840" s="9"/>
      <c r="I2840" s="9"/>
    </row>
    <row r="2841" spans="1:9">
      <c r="A2841" s="108">
        <v>5</v>
      </c>
      <c r="B2841" s="66" t="s">
        <v>905</v>
      </c>
      <c r="C2841" s="68" t="s">
        <v>728</v>
      </c>
      <c r="D2841" s="143">
        <v>0.28000000000000003</v>
      </c>
      <c r="E2841" s="9"/>
      <c r="F2841" s="9"/>
      <c r="G2841" s="9"/>
      <c r="H2841" s="9"/>
      <c r="I2841" s="9"/>
    </row>
    <row r="2842" spans="1:9">
      <c r="A2842" s="108" t="s">
        <v>805</v>
      </c>
      <c r="B2842" s="66" t="s">
        <v>905</v>
      </c>
      <c r="C2842" s="68" t="s">
        <v>728</v>
      </c>
      <c r="D2842" s="143">
        <v>0.26</v>
      </c>
      <c r="E2842" s="9"/>
      <c r="F2842" s="9"/>
      <c r="G2842" s="9"/>
      <c r="H2842" s="9"/>
      <c r="I2842" s="9"/>
    </row>
    <row r="2843" spans="1:9">
      <c r="A2843" s="138" t="s">
        <v>479</v>
      </c>
      <c r="B2843" s="66" t="s">
        <v>905</v>
      </c>
      <c r="C2843" s="68" t="s">
        <v>728</v>
      </c>
      <c r="D2843" s="91">
        <v>488</v>
      </c>
      <c r="E2843" s="9"/>
      <c r="F2843" s="9"/>
      <c r="G2843" s="9"/>
      <c r="H2843" s="9"/>
      <c r="I2843" s="9"/>
    </row>
    <row r="2844" spans="1:9">
      <c r="A2844" s="138"/>
      <c r="B2844" s="66" t="s">
        <v>905</v>
      </c>
      <c r="C2844" s="68" t="s">
        <v>728</v>
      </c>
      <c r="D2844" s="133"/>
      <c r="E2844" s="9"/>
      <c r="F2844" s="9"/>
      <c r="G2844" s="9"/>
      <c r="H2844" s="9"/>
      <c r="I2844" s="9"/>
    </row>
    <row r="2845" spans="1:9">
      <c r="A2845" s="45" t="s">
        <v>822</v>
      </c>
      <c r="B2845" s="66" t="s">
        <v>905</v>
      </c>
      <c r="C2845" s="68" t="s">
        <v>728</v>
      </c>
      <c r="D2845" s="133"/>
      <c r="E2845" s="9"/>
      <c r="F2845" s="9"/>
      <c r="G2845" s="9"/>
      <c r="H2845" s="9"/>
      <c r="I2845" s="9"/>
    </row>
    <row r="2846" spans="1:9">
      <c r="A2846" s="108" t="s">
        <v>804</v>
      </c>
      <c r="B2846" s="66" t="s">
        <v>905</v>
      </c>
      <c r="C2846" s="68" t="s">
        <v>728</v>
      </c>
      <c r="D2846" s="143">
        <v>0.78099999999999992</v>
      </c>
      <c r="E2846" s="9"/>
      <c r="F2846" s="9"/>
      <c r="G2846" s="9"/>
      <c r="H2846" s="9"/>
      <c r="I2846" s="9"/>
    </row>
    <row r="2847" spans="1:9">
      <c r="A2847" s="108">
        <v>2</v>
      </c>
      <c r="B2847" s="66" t="s">
        <v>905</v>
      </c>
      <c r="C2847" s="68" t="s">
        <v>728</v>
      </c>
      <c r="D2847" s="143">
        <v>7.85E-2</v>
      </c>
      <c r="E2847" s="9"/>
      <c r="F2847" s="9"/>
      <c r="G2847" s="9"/>
      <c r="H2847" s="9"/>
      <c r="I2847" s="9"/>
    </row>
    <row r="2848" spans="1:9">
      <c r="A2848" s="108">
        <v>3</v>
      </c>
      <c r="B2848" s="66" t="s">
        <v>905</v>
      </c>
      <c r="C2848" s="68" t="s">
        <v>728</v>
      </c>
      <c r="D2848" s="143">
        <v>5.1900000000000002E-2</v>
      </c>
      <c r="E2848" s="9"/>
      <c r="F2848" s="9"/>
      <c r="G2848" s="9"/>
      <c r="H2848" s="9"/>
      <c r="I2848" s="9"/>
    </row>
    <row r="2849" spans="1:9">
      <c r="A2849" s="108">
        <v>4</v>
      </c>
      <c r="B2849" s="66" t="s">
        <v>905</v>
      </c>
      <c r="C2849" s="68" t="s">
        <v>728</v>
      </c>
      <c r="D2849" s="143">
        <v>1.7000000000000001E-2</v>
      </c>
      <c r="E2849" s="9"/>
      <c r="F2849" s="9"/>
      <c r="G2849" s="9"/>
      <c r="H2849" s="9"/>
      <c r="I2849" s="9"/>
    </row>
    <row r="2850" spans="1:9">
      <c r="A2850" s="108">
        <v>5</v>
      </c>
      <c r="B2850" s="66" t="s">
        <v>905</v>
      </c>
      <c r="C2850" s="68" t="s">
        <v>728</v>
      </c>
      <c r="D2850" s="143">
        <v>3.9699999999999999E-2</v>
      </c>
      <c r="E2850" s="9"/>
      <c r="F2850" s="9"/>
      <c r="G2850" s="9"/>
      <c r="H2850" s="9"/>
      <c r="I2850" s="9"/>
    </row>
    <row r="2851" spans="1:9">
      <c r="A2851" s="108" t="s">
        <v>805</v>
      </c>
      <c r="B2851" s="66" t="s">
        <v>905</v>
      </c>
      <c r="C2851" s="68" t="s">
        <v>728</v>
      </c>
      <c r="D2851" s="143">
        <v>3.1600000000000003E-2</v>
      </c>
      <c r="E2851" s="9"/>
      <c r="F2851" s="9"/>
      <c r="G2851" s="9"/>
      <c r="H2851" s="9"/>
      <c r="I2851" s="9"/>
    </row>
    <row r="2852" spans="1:9">
      <c r="A2852" s="138" t="s">
        <v>479</v>
      </c>
      <c r="B2852" s="66" t="s">
        <v>905</v>
      </c>
      <c r="C2852" s="68" t="s">
        <v>728</v>
      </c>
      <c r="D2852" s="91">
        <v>437</v>
      </c>
      <c r="E2852" s="9"/>
      <c r="F2852" s="9"/>
      <c r="G2852" s="9"/>
      <c r="H2852" s="9"/>
      <c r="I2852" s="9"/>
    </row>
    <row r="2853" spans="1:9">
      <c r="A2853" s="138"/>
      <c r="B2853" s="66" t="s">
        <v>905</v>
      </c>
      <c r="C2853" s="68" t="s">
        <v>728</v>
      </c>
      <c r="D2853" s="133"/>
      <c r="E2853" s="9"/>
      <c r="F2853" s="9"/>
      <c r="G2853" s="9"/>
      <c r="H2853" s="9"/>
      <c r="I2853" s="9"/>
    </row>
    <row r="2854" spans="1:9">
      <c r="A2854" s="45" t="s">
        <v>823</v>
      </c>
      <c r="B2854" s="66" t="s">
        <v>905</v>
      </c>
      <c r="C2854" s="68" t="s">
        <v>728</v>
      </c>
      <c r="D2854" s="133"/>
      <c r="E2854" s="9"/>
      <c r="F2854" s="9"/>
      <c r="G2854" s="9"/>
      <c r="H2854" s="9"/>
      <c r="I2854" s="9"/>
    </row>
    <row r="2855" spans="1:9">
      <c r="A2855" s="108" t="s">
        <v>804</v>
      </c>
      <c r="B2855" s="66" t="s">
        <v>905</v>
      </c>
      <c r="C2855" s="68" t="s">
        <v>728</v>
      </c>
      <c r="D2855" s="143">
        <v>0.81900000000000006</v>
      </c>
      <c r="E2855" s="9"/>
      <c r="F2855" s="9"/>
      <c r="G2855" s="9"/>
      <c r="H2855" s="9"/>
      <c r="I2855" s="9"/>
    </row>
    <row r="2856" spans="1:9">
      <c r="A2856" s="108">
        <v>2</v>
      </c>
      <c r="B2856" s="66" t="s">
        <v>905</v>
      </c>
      <c r="C2856" s="68" t="s">
        <v>728</v>
      </c>
      <c r="D2856" s="143">
        <v>5.3699999999999998E-2</v>
      </c>
      <c r="E2856" s="9"/>
      <c r="F2856" s="9"/>
      <c r="G2856" s="9"/>
      <c r="H2856" s="9"/>
      <c r="I2856" s="9"/>
    </row>
    <row r="2857" spans="1:9">
      <c r="A2857" s="108">
        <v>3</v>
      </c>
      <c r="B2857" s="66" t="s">
        <v>905</v>
      </c>
      <c r="C2857" s="68" t="s">
        <v>728</v>
      </c>
      <c r="D2857" s="143">
        <v>4.6100000000000002E-2</v>
      </c>
      <c r="E2857" s="9"/>
      <c r="F2857" s="9"/>
      <c r="G2857" s="9"/>
      <c r="H2857" s="9"/>
      <c r="I2857" s="9"/>
    </row>
    <row r="2858" spans="1:9">
      <c r="A2858" s="108">
        <v>4</v>
      </c>
      <c r="B2858" s="66" t="s">
        <v>905</v>
      </c>
      <c r="C2858" s="68" t="s">
        <v>728</v>
      </c>
      <c r="D2858" s="143">
        <v>1.1699999999999999E-2</v>
      </c>
      <c r="E2858" s="9"/>
      <c r="F2858" s="9"/>
      <c r="G2858" s="9"/>
      <c r="H2858" s="9"/>
      <c r="I2858" s="9"/>
    </row>
    <row r="2859" spans="1:9">
      <c r="A2859" s="108">
        <v>5</v>
      </c>
      <c r="B2859" s="66" t="s">
        <v>905</v>
      </c>
      <c r="C2859" s="68" t="s">
        <v>728</v>
      </c>
      <c r="D2859" s="143">
        <v>3.2500000000000001E-2</v>
      </c>
      <c r="E2859" s="9"/>
      <c r="F2859" s="9"/>
      <c r="G2859" s="9"/>
      <c r="H2859" s="9"/>
      <c r="I2859" s="9"/>
    </row>
    <row r="2860" spans="1:9">
      <c r="A2860" s="108" t="s">
        <v>805</v>
      </c>
      <c r="B2860" s="66" t="s">
        <v>905</v>
      </c>
      <c r="C2860" s="68" t="s">
        <v>728</v>
      </c>
      <c r="D2860" s="143">
        <v>3.7400000000000003E-2</v>
      </c>
      <c r="E2860" s="9"/>
      <c r="F2860" s="9"/>
      <c r="G2860" s="9"/>
      <c r="H2860" s="9"/>
      <c r="I2860" s="9"/>
    </row>
    <row r="2861" spans="1:9">
      <c r="A2861" s="138" t="s">
        <v>479</v>
      </c>
      <c r="B2861" s="66" t="s">
        <v>905</v>
      </c>
      <c r="C2861" s="68" t="s">
        <v>728</v>
      </c>
      <c r="D2861" s="133">
        <v>433</v>
      </c>
      <c r="E2861" s="9"/>
      <c r="F2861" s="9"/>
      <c r="G2861" s="9"/>
      <c r="H2861" s="9"/>
      <c r="I2861" s="9"/>
    </row>
    <row r="2862" spans="1:9">
      <c r="A2862" s="138"/>
      <c r="B2862" s="66" t="s">
        <v>905</v>
      </c>
      <c r="C2862" s="68" t="s">
        <v>728</v>
      </c>
      <c r="D2862" s="133"/>
      <c r="E2862" s="9"/>
      <c r="F2862" s="9"/>
      <c r="G2862" s="9"/>
      <c r="H2862" s="9"/>
      <c r="I2862" s="9"/>
    </row>
    <row r="2863" spans="1:9">
      <c r="A2863" s="138"/>
      <c r="B2863" s="66" t="s">
        <v>905</v>
      </c>
      <c r="C2863" s="68" t="s">
        <v>728</v>
      </c>
      <c r="D2863" s="133"/>
      <c r="E2863" s="9"/>
      <c r="F2863" s="9"/>
      <c r="G2863" s="9"/>
      <c r="H2863" s="9"/>
      <c r="I2863" s="9"/>
    </row>
    <row r="2864" spans="1:9">
      <c r="A2864" s="136" t="s">
        <v>696</v>
      </c>
      <c r="B2864" s="66" t="s">
        <v>905</v>
      </c>
      <c r="C2864" s="68" t="s">
        <v>728</v>
      </c>
      <c r="D2864" s="131"/>
      <c r="E2864" s="9"/>
      <c r="F2864" s="9"/>
      <c r="G2864" s="9"/>
      <c r="H2864" s="9"/>
      <c r="I2864" s="9"/>
    </row>
    <row r="2865" spans="1:9">
      <c r="A2865" s="136"/>
      <c r="B2865" s="66" t="s">
        <v>905</v>
      </c>
      <c r="C2865" s="68" t="s">
        <v>728</v>
      </c>
      <c r="D2865" s="131"/>
      <c r="E2865" s="9"/>
      <c r="F2865" s="9"/>
      <c r="G2865" s="9"/>
      <c r="H2865" s="9"/>
      <c r="I2865" s="9"/>
    </row>
    <row r="2866" spans="1:9">
      <c r="A2866" s="45" t="s">
        <v>697</v>
      </c>
      <c r="B2866" s="66" t="s">
        <v>905</v>
      </c>
      <c r="C2866" s="68" t="s">
        <v>728</v>
      </c>
      <c r="D2866" s="143">
        <v>1</v>
      </c>
      <c r="E2866" s="9"/>
      <c r="F2866" s="9"/>
      <c r="G2866" s="9"/>
      <c r="H2866" s="9"/>
      <c r="I2866" s="9"/>
    </row>
    <row r="2867" spans="1:9">
      <c r="A2867" s="138" t="s">
        <v>479</v>
      </c>
      <c r="B2867" s="66" t="s">
        <v>905</v>
      </c>
      <c r="C2867" s="68" t="s">
        <v>728</v>
      </c>
      <c r="D2867" s="91">
        <v>1186</v>
      </c>
      <c r="E2867" s="9"/>
      <c r="F2867" s="9"/>
      <c r="G2867" s="9"/>
      <c r="H2867" s="9"/>
      <c r="I2867" s="9"/>
    </row>
    <row r="2868" spans="1:9">
      <c r="A2868" s="108"/>
      <c r="B2868" s="66" t="s">
        <v>905</v>
      </c>
      <c r="C2868" s="68" t="s">
        <v>728</v>
      </c>
      <c r="D2868" s="134"/>
      <c r="E2868" s="9"/>
      <c r="F2868" s="9"/>
      <c r="G2868" s="9"/>
      <c r="H2868" s="9"/>
      <c r="I2868" s="9"/>
    </row>
    <row r="2869" spans="1:9">
      <c r="A2869" s="45" t="s">
        <v>698</v>
      </c>
      <c r="B2869" s="66" t="s">
        <v>905</v>
      </c>
      <c r="C2869" s="68" t="s">
        <v>728</v>
      </c>
      <c r="D2869" s="133"/>
      <c r="E2869" s="9"/>
      <c r="F2869" s="9"/>
      <c r="G2869" s="9"/>
      <c r="H2869" s="9"/>
      <c r="I2869" s="9"/>
    </row>
    <row r="2870" spans="1:9">
      <c r="A2870" s="140" t="s">
        <v>699</v>
      </c>
      <c r="B2870" s="66" t="s">
        <v>905</v>
      </c>
      <c r="C2870" s="68" t="s">
        <v>728</v>
      </c>
      <c r="D2870" s="143">
        <v>0.45799999999999996</v>
      </c>
      <c r="E2870" s="9"/>
      <c r="F2870" s="9"/>
      <c r="G2870" s="9"/>
      <c r="H2870" s="9"/>
      <c r="I2870" s="9"/>
    </row>
    <row r="2871" spans="1:9">
      <c r="A2871" s="140" t="s">
        <v>722</v>
      </c>
      <c r="B2871" s="66" t="s">
        <v>905</v>
      </c>
      <c r="C2871" s="68" t="s">
        <v>728</v>
      </c>
      <c r="D2871" s="143">
        <v>0.25</v>
      </c>
      <c r="E2871" s="9"/>
      <c r="F2871" s="9"/>
      <c r="G2871" s="9"/>
      <c r="H2871" s="9"/>
      <c r="I2871" s="9"/>
    </row>
    <row r="2872" spans="1:9">
      <c r="A2872" s="140" t="s">
        <v>723</v>
      </c>
      <c r="B2872" s="66" t="s">
        <v>905</v>
      </c>
      <c r="C2872" s="68" t="s">
        <v>728</v>
      </c>
      <c r="D2872" s="143">
        <v>0.31900000000000001</v>
      </c>
      <c r="E2872" s="9"/>
      <c r="F2872" s="9"/>
      <c r="G2872" s="9"/>
      <c r="H2872" s="9"/>
      <c r="I2872" s="9"/>
    </row>
    <row r="2873" spans="1:9">
      <c r="A2873" s="140" t="s">
        <v>724</v>
      </c>
      <c r="B2873" s="66" t="s">
        <v>905</v>
      </c>
      <c r="C2873" s="68" t="s">
        <v>728</v>
      </c>
      <c r="D2873" s="143">
        <v>8.6899999999999991E-2</v>
      </c>
      <c r="E2873" s="9"/>
      <c r="F2873" s="9"/>
      <c r="G2873" s="9"/>
      <c r="H2873" s="9"/>
      <c r="I2873" s="9"/>
    </row>
    <row r="2874" spans="1:9">
      <c r="A2874" s="140" t="s">
        <v>725</v>
      </c>
      <c r="B2874" s="66" t="s">
        <v>905</v>
      </c>
      <c r="C2874" s="68" t="s">
        <v>728</v>
      </c>
      <c r="D2874" s="143">
        <v>2.9300000000000003E-2</v>
      </c>
      <c r="E2874" s="9"/>
      <c r="F2874" s="9"/>
      <c r="G2874" s="9"/>
      <c r="H2874" s="9"/>
      <c r="I2874" s="9"/>
    </row>
    <row r="2875" spans="1:9">
      <c r="A2875" s="140" t="s">
        <v>726</v>
      </c>
      <c r="B2875" s="66" t="s">
        <v>905</v>
      </c>
      <c r="C2875" s="68" t="s">
        <v>728</v>
      </c>
      <c r="D2875" s="143">
        <v>4.1399999999999999E-2</v>
      </c>
      <c r="E2875" s="9"/>
      <c r="F2875" s="9"/>
      <c r="G2875" s="9"/>
      <c r="H2875" s="9"/>
      <c r="I2875" s="9"/>
    </row>
    <row r="2876" spans="1:9">
      <c r="A2876" s="140" t="s">
        <v>700</v>
      </c>
      <c r="B2876" s="66" t="s">
        <v>905</v>
      </c>
      <c r="C2876" s="68" t="s">
        <v>728</v>
      </c>
      <c r="D2876" s="143">
        <v>1.5700000000000002E-2</v>
      </c>
      <c r="E2876" s="9"/>
      <c r="F2876" s="9"/>
      <c r="G2876" s="9"/>
      <c r="H2876" s="9"/>
      <c r="I2876" s="9"/>
    </row>
    <row r="2877" spans="1:9">
      <c r="A2877" s="140" t="s">
        <v>701</v>
      </c>
      <c r="B2877" s="66" t="s">
        <v>905</v>
      </c>
      <c r="C2877" s="68" t="s">
        <v>728</v>
      </c>
      <c r="D2877" s="143">
        <v>0.122</v>
      </c>
      <c r="E2877" s="9"/>
      <c r="F2877" s="9"/>
      <c r="G2877" s="9"/>
      <c r="H2877" s="9"/>
      <c r="I2877" s="9"/>
    </row>
    <row r="2878" spans="1:9">
      <c r="A2878" s="140" t="s">
        <v>702</v>
      </c>
      <c r="B2878" s="66" t="s">
        <v>905</v>
      </c>
      <c r="C2878" s="68" t="s">
        <v>728</v>
      </c>
      <c r="D2878" s="143">
        <v>7.2499999999999995E-2</v>
      </c>
      <c r="E2878" s="9"/>
      <c r="F2878" s="9"/>
      <c r="G2878" s="9"/>
      <c r="H2878" s="9"/>
      <c r="I2878" s="9"/>
    </row>
    <row r="2879" spans="1:9">
      <c r="A2879" s="138" t="s">
        <v>479</v>
      </c>
      <c r="B2879" s="66" t="s">
        <v>905</v>
      </c>
      <c r="C2879" s="68" t="s">
        <v>728</v>
      </c>
      <c r="D2879" s="91">
        <v>1186</v>
      </c>
      <c r="E2879" s="9"/>
      <c r="F2879" s="9"/>
      <c r="G2879" s="9"/>
      <c r="H2879" s="9"/>
      <c r="I2879" s="9"/>
    </row>
    <row r="2880" spans="1:9">
      <c r="A2880" s="108"/>
      <c r="B2880" s="66" t="s">
        <v>905</v>
      </c>
      <c r="C2880" s="68" t="s">
        <v>728</v>
      </c>
      <c r="D2880" s="134"/>
      <c r="E2880" s="9"/>
      <c r="F2880" s="9"/>
      <c r="G2880" s="9"/>
      <c r="H2880" s="9"/>
      <c r="I2880" s="9"/>
    </row>
    <row r="2881" spans="1:9">
      <c r="A2881" s="136" t="s">
        <v>703</v>
      </c>
      <c r="B2881" s="66" t="s">
        <v>905</v>
      </c>
      <c r="C2881" s="68" t="s">
        <v>728</v>
      </c>
      <c r="D2881" s="131"/>
      <c r="E2881" s="9"/>
      <c r="F2881" s="144"/>
      <c r="G2881" s="9"/>
      <c r="H2881" s="9"/>
      <c r="I2881" s="9"/>
    </row>
    <row r="2882" spans="1:9">
      <c r="A2882" s="136"/>
      <c r="B2882" s="66" t="s">
        <v>905</v>
      </c>
      <c r="C2882" s="68" t="s">
        <v>728</v>
      </c>
      <c r="D2882" s="131"/>
      <c r="E2882" s="9"/>
      <c r="F2882" s="9"/>
      <c r="G2882" s="9"/>
      <c r="H2882" s="9"/>
      <c r="I2882" s="9"/>
    </row>
    <row r="2883" spans="1:9">
      <c r="A2883" s="45" t="s">
        <v>704</v>
      </c>
      <c r="B2883" s="66" t="s">
        <v>905</v>
      </c>
      <c r="C2883" s="68" t="s">
        <v>728</v>
      </c>
      <c r="D2883" s="143">
        <v>0.28000000000000003</v>
      </c>
      <c r="E2883" s="9"/>
      <c r="F2883" s="9"/>
      <c r="G2883" s="9"/>
      <c r="H2883" s="9"/>
      <c r="I2883" s="9"/>
    </row>
    <row r="2884" spans="1:9">
      <c r="A2884" s="138" t="s">
        <v>479</v>
      </c>
      <c r="B2884" s="66" t="s">
        <v>905</v>
      </c>
      <c r="C2884" s="68" t="s">
        <v>728</v>
      </c>
      <c r="D2884" s="91">
        <v>1186</v>
      </c>
      <c r="E2884" s="9"/>
      <c r="F2884" s="9"/>
      <c r="G2884" s="9"/>
      <c r="H2884" s="9"/>
      <c r="I2884" s="9"/>
    </row>
    <row r="2885" spans="1:9">
      <c r="A2885" s="108"/>
      <c r="B2885" s="66" t="s">
        <v>905</v>
      </c>
      <c r="C2885" s="68" t="s">
        <v>728</v>
      </c>
      <c r="D2885" s="134"/>
      <c r="E2885" s="9"/>
      <c r="F2885" s="9"/>
      <c r="G2885" s="9"/>
      <c r="H2885" s="9"/>
      <c r="I2885" s="9"/>
    </row>
    <row r="2886" spans="1:9">
      <c r="A2886" s="45" t="s">
        <v>705</v>
      </c>
      <c r="B2886" s="66" t="s">
        <v>905</v>
      </c>
      <c r="C2886" s="68" t="s">
        <v>728</v>
      </c>
      <c r="D2886" s="133"/>
      <c r="E2886" s="9"/>
      <c r="F2886" s="9"/>
      <c r="G2886" s="9"/>
      <c r="H2886" s="9"/>
      <c r="I2886" s="9"/>
    </row>
    <row r="2887" spans="1:9">
      <c r="A2887" s="140" t="s">
        <v>706</v>
      </c>
      <c r="B2887" s="66" t="s">
        <v>905</v>
      </c>
      <c r="C2887" s="68" t="s">
        <v>728</v>
      </c>
      <c r="D2887" s="143">
        <v>0.129</v>
      </c>
      <c r="E2887" s="9"/>
      <c r="F2887" s="9"/>
      <c r="G2887" s="9"/>
      <c r="H2887" s="9"/>
      <c r="I2887" s="9"/>
    </row>
    <row r="2888" spans="1:9">
      <c r="A2888" s="140" t="s">
        <v>707</v>
      </c>
      <c r="B2888" s="66" t="s">
        <v>905</v>
      </c>
      <c r="C2888" s="68" t="s">
        <v>728</v>
      </c>
      <c r="D2888" s="143">
        <v>8.2299999999999995E-3</v>
      </c>
      <c r="E2888" s="9"/>
      <c r="F2888" s="9"/>
      <c r="G2888" s="9"/>
      <c r="H2888" s="9"/>
      <c r="I2888" s="9"/>
    </row>
    <row r="2889" spans="1:9">
      <c r="A2889" s="140" t="s">
        <v>708</v>
      </c>
      <c r="B2889" s="66" t="s">
        <v>905</v>
      </c>
      <c r="C2889" s="68" t="s">
        <v>728</v>
      </c>
      <c r="D2889" s="143">
        <v>1.0200000000000001E-2</v>
      </c>
      <c r="E2889" s="9"/>
      <c r="F2889" s="9"/>
      <c r="G2889" s="9"/>
      <c r="H2889" s="9"/>
      <c r="I2889" s="9"/>
    </row>
    <row r="2890" spans="1:9">
      <c r="A2890" s="140" t="s">
        <v>709</v>
      </c>
      <c r="B2890" s="66" t="s">
        <v>905</v>
      </c>
      <c r="C2890" s="68" t="s">
        <v>728</v>
      </c>
      <c r="D2890" s="143">
        <v>3.9199999999999999E-3</v>
      </c>
      <c r="E2890" s="9"/>
      <c r="F2890" s="9"/>
      <c r="G2890" s="9"/>
      <c r="H2890" s="9"/>
      <c r="I2890" s="9"/>
    </row>
    <row r="2891" spans="1:9">
      <c r="A2891" s="140" t="s">
        <v>710</v>
      </c>
      <c r="B2891" s="66" t="s">
        <v>905</v>
      </c>
      <c r="C2891" s="68" t="s">
        <v>728</v>
      </c>
      <c r="D2891" s="143">
        <v>8.2899999999999988E-2</v>
      </c>
      <c r="E2891" s="9"/>
      <c r="F2891" s="9"/>
      <c r="G2891" s="9"/>
      <c r="H2891" s="9"/>
      <c r="I2891" s="9"/>
    </row>
    <row r="2892" spans="1:9">
      <c r="A2892" s="140" t="s">
        <v>711</v>
      </c>
      <c r="B2892" s="66" t="s">
        <v>905</v>
      </c>
      <c r="C2892" s="68" t="s">
        <v>728</v>
      </c>
      <c r="D2892" s="143">
        <v>4.2100000000000002E-3</v>
      </c>
      <c r="E2892" s="9"/>
      <c r="F2892" s="9"/>
      <c r="G2892" s="9"/>
      <c r="H2892" s="9"/>
      <c r="I2892" s="9"/>
    </row>
    <row r="2893" spans="1:9">
      <c r="A2893" s="140" t="s">
        <v>712</v>
      </c>
      <c r="B2893" s="66" t="s">
        <v>905</v>
      </c>
      <c r="C2893" s="68" t="s">
        <v>728</v>
      </c>
      <c r="D2893" s="143">
        <v>1.11E-2</v>
      </c>
      <c r="E2893" s="9"/>
      <c r="F2893" s="9"/>
      <c r="G2893" s="9"/>
      <c r="H2893" s="9"/>
      <c r="I2893" s="9"/>
    </row>
    <row r="2894" spans="1:9">
      <c r="A2894" s="140" t="s">
        <v>285</v>
      </c>
      <c r="B2894" s="66" t="s">
        <v>905</v>
      </c>
      <c r="C2894" s="68" t="s">
        <v>728</v>
      </c>
      <c r="D2894" s="143">
        <v>9.6000000000000002E-2</v>
      </c>
      <c r="E2894" s="9"/>
      <c r="F2894" s="9"/>
      <c r="G2894" s="9"/>
      <c r="H2894" s="9"/>
      <c r="I2894" s="9"/>
    </row>
    <row r="2895" spans="1:9">
      <c r="A2895" s="138" t="s">
        <v>479</v>
      </c>
      <c r="B2895" s="66" t="s">
        <v>905</v>
      </c>
      <c r="C2895" s="68" t="s">
        <v>728</v>
      </c>
      <c r="D2895" s="91">
        <v>1186</v>
      </c>
      <c r="E2895" s="9"/>
      <c r="F2895" s="9"/>
      <c r="G2895" s="9"/>
      <c r="H2895" s="9"/>
      <c r="I2895" s="9"/>
    </row>
    <row r="2896" spans="1:9">
      <c r="A2896" s="108"/>
      <c r="B2896" s="66" t="s">
        <v>905</v>
      </c>
      <c r="C2896" s="68" t="s">
        <v>728</v>
      </c>
      <c r="D2896" s="134"/>
      <c r="E2896" s="9"/>
      <c r="F2896" s="9"/>
      <c r="G2896" s="9"/>
      <c r="H2896" s="9"/>
      <c r="I2896" s="9"/>
    </row>
    <row r="2897" spans="1:9">
      <c r="A2897" s="108"/>
      <c r="B2897" s="66" t="s">
        <v>905</v>
      </c>
      <c r="C2897" s="68" t="s">
        <v>728</v>
      </c>
      <c r="D2897" s="134"/>
      <c r="E2897" s="9"/>
      <c r="F2897" s="9"/>
      <c r="G2897" s="9"/>
      <c r="H2897" s="9"/>
      <c r="I2897" s="9"/>
    </row>
    <row r="2898" spans="1:9">
      <c r="A2898" s="136" t="s">
        <v>658</v>
      </c>
      <c r="B2898" s="66" t="s">
        <v>905</v>
      </c>
      <c r="C2898" s="68" t="s">
        <v>728</v>
      </c>
      <c r="D2898" s="131"/>
      <c r="E2898" s="9"/>
      <c r="F2898" s="9"/>
      <c r="G2898" s="9"/>
      <c r="H2898" s="9"/>
      <c r="I2898" s="9"/>
    </row>
    <row r="2899" spans="1:9">
      <c r="A2899" s="108"/>
      <c r="B2899" s="66" t="s">
        <v>905</v>
      </c>
      <c r="C2899" s="68" t="s">
        <v>728</v>
      </c>
      <c r="D2899" s="134"/>
      <c r="E2899" s="9"/>
      <c r="F2899" s="9"/>
      <c r="G2899" s="9"/>
      <c r="H2899" s="9"/>
      <c r="I2899" s="9"/>
    </row>
    <row r="2900" spans="1:9">
      <c r="A2900" s="45" t="s">
        <v>660</v>
      </c>
      <c r="B2900" s="66" t="s">
        <v>905</v>
      </c>
      <c r="C2900" s="68" t="s">
        <v>728</v>
      </c>
      <c r="D2900" s="134"/>
      <c r="E2900" s="9"/>
      <c r="F2900" s="9"/>
      <c r="G2900" s="9"/>
      <c r="H2900" s="9"/>
      <c r="I2900" s="9"/>
    </row>
    <row r="2901" spans="1:9">
      <c r="A2901" s="45" t="s">
        <v>661</v>
      </c>
      <c r="B2901" s="66" t="s">
        <v>905</v>
      </c>
      <c r="C2901" s="68" t="s">
        <v>728</v>
      </c>
      <c r="D2901" s="143">
        <v>0.434</v>
      </c>
      <c r="E2901" s="9"/>
      <c r="F2901" s="9"/>
      <c r="G2901" s="9"/>
      <c r="H2901" s="9"/>
      <c r="I2901" s="9"/>
    </row>
    <row r="2902" spans="1:9">
      <c r="A2902" s="45" t="s">
        <v>662</v>
      </c>
      <c r="B2902" s="66" t="s">
        <v>905</v>
      </c>
      <c r="C2902" s="68" t="s">
        <v>728</v>
      </c>
      <c r="D2902" s="143">
        <v>0.17100000000000001</v>
      </c>
      <c r="E2902" s="9"/>
      <c r="F2902" s="9"/>
      <c r="G2902" s="9"/>
      <c r="H2902" s="9"/>
      <c r="I2902" s="9"/>
    </row>
    <row r="2903" spans="1:9">
      <c r="A2903" s="45" t="s">
        <v>663</v>
      </c>
      <c r="B2903" s="66" t="s">
        <v>905</v>
      </c>
      <c r="C2903" s="68" t="s">
        <v>728</v>
      </c>
      <c r="D2903" s="143">
        <v>0.39200000000000002</v>
      </c>
      <c r="E2903" s="9"/>
      <c r="F2903" s="9"/>
      <c r="G2903" s="9"/>
      <c r="H2903" s="9"/>
      <c r="I2903" s="9"/>
    </row>
    <row r="2904" spans="1:9">
      <c r="A2904" s="45" t="s">
        <v>664</v>
      </c>
      <c r="B2904" s="66" t="s">
        <v>905</v>
      </c>
      <c r="C2904" s="68" t="s">
        <v>728</v>
      </c>
      <c r="D2904" s="143">
        <v>0.10300000000000001</v>
      </c>
      <c r="E2904" s="9"/>
      <c r="F2904" s="9"/>
      <c r="G2904" s="9"/>
      <c r="H2904" s="9"/>
      <c r="I2904" s="9"/>
    </row>
    <row r="2905" spans="1:9">
      <c r="A2905" s="45" t="s">
        <v>665</v>
      </c>
      <c r="B2905" s="66" t="s">
        <v>905</v>
      </c>
      <c r="C2905" s="68" t="s">
        <v>728</v>
      </c>
      <c r="D2905" s="143">
        <v>0.19600000000000001</v>
      </c>
      <c r="E2905" s="9"/>
      <c r="F2905" s="9"/>
      <c r="G2905" s="9"/>
      <c r="H2905" s="9"/>
      <c r="I2905" s="9"/>
    </row>
    <row r="2906" spans="1:9">
      <c r="A2906" s="45" t="s">
        <v>666</v>
      </c>
      <c r="B2906" s="66" t="s">
        <v>905</v>
      </c>
      <c r="C2906" s="68" t="s">
        <v>728</v>
      </c>
      <c r="D2906" s="143">
        <v>0.13300000000000001</v>
      </c>
      <c r="E2906" s="9"/>
      <c r="F2906" s="9"/>
      <c r="G2906" s="9"/>
      <c r="H2906" s="9"/>
      <c r="I2906" s="9"/>
    </row>
    <row r="2907" spans="1:9">
      <c r="A2907" s="138" t="s">
        <v>479</v>
      </c>
      <c r="B2907" s="66" t="s">
        <v>905</v>
      </c>
      <c r="C2907" s="68" t="s">
        <v>728</v>
      </c>
      <c r="D2907" s="91">
        <v>1186</v>
      </c>
      <c r="E2907" s="9"/>
      <c r="F2907" s="9"/>
      <c r="G2907" s="9"/>
      <c r="H2907" s="9"/>
      <c r="I2907" s="9"/>
    </row>
    <row r="2908" spans="1:9">
      <c r="A2908" s="138"/>
      <c r="B2908" s="66" t="s">
        <v>905</v>
      </c>
      <c r="C2908" s="68" t="s">
        <v>728</v>
      </c>
      <c r="D2908" s="91"/>
      <c r="E2908" s="9"/>
      <c r="F2908" s="9"/>
      <c r="G2908" s="9"/>
      <c r="H2908" s="9"/>
      <c r="I2908" s="9"/>
    </row>
    <row r="2909" spans="1:9">
      <c r="A2909" s="36" t="s">
        <v>667</v>
      </c>
      <c r="B2909" s="66" t="s">
        <v>905</v>
      </c>
      <c r="C2909" s="68" t="s">
        <v>728</v>
      </c>
      <c r="D2909" s="143">
        <v>0.61599999999999999</v>
      </c>
      <c r="E2909" s="9"/>
      <c r="F2909" s="9"/>
      <c r="G2909" s="9"/>
      <c r="H2909" s="9"/>
      <c r="I2909" s="9"/>
    </row>
    <row r="2910" spans="1:9">
      <c r="A2910" s="138" t="s">
        <v>479</v>
      </c>
      <c r="B2910" s="66" t="s">
        <v>905</v>
      </c>
      <c r="C2910" s="68" t="s">
        <v>728</v>
      </c>
      <c r="D2910" s="91">
        <v>1186</v>
      </c>
      <c r="E2910" s="9"/>
      <c r="F2910" s="9"/>
      <c r="G2910" s="9"/>
      <c r="H2910" s="9"/>
      <c r="I2910" s="9"/>
    </row>
    <row r="2911" spans="1:9">
      <c r="A2911" s="138"/>
      <c r="B2911" s="66" t="s">
        <v>905</v>
      </c>
      <c r="C2911" s="68" t="s">
        <v>728</v>
      </c>
      <c r="D2911" s="91"/>
      <c r="E2911" s="9"/>
      <c r="F2911" s="9"/>
      <c r="G2911" s="9"/>
      <c r="H2911" s="9"/>
      <c r="I2911" s="9"/>
    </row>
    <row r="2912" spans="1:9">
      <c r="A2912" s="36" t="s">
        <v>668</v>
      </c>
      <c r="B2912" s="66" t="s">
        <v>905</v>
      </c>
      <c r="C2912" s="68" t="s">
        <v>728</v>
      </c>
      <c r="D2912" s="134"/>
      <c r="E2912" s="9"/>
      <c r="F2912" s="9"/>
      <c r="G2912" s="9"/>
      <c r="H2912" s="9"/>
      <c r="I2912" s="9"/>
    </row>
    <row r="2913" spans="1:9">
      <c r="A2913" s="36">
        <v>0</v>
      </c>
      <c r="B2913" s="66" t="s">
        <v>905</v>
      </c>
      <c r="C2913" s="68" t="s">
        <v>728</v>
      </c>
      <c r="D2913" s="143">
        <v>0.38400000000000001</v>
      </c>
      <c r="E2913" s="9"/>
      <c r="F2913" s="9"/>
      <c r="G2913" s="9"/>
      <c r="H2913" s="9"/>
      <c r="I2913" s="9"/>
    </row>
    <row r="2914" spans="1:9">
      <c r="A2914" s="36">
        <v>1</v>
      </c>
      <c r="B2914" s="66" t="s">
        <v>905</v>
      </c>
      <c r="C2914" s="68" t="s">
        <v>728</v>
      </c>
      <c r="D2914" s="143">
        <v>0.24</v>
      </c>
      <c r="E2914" s="9"/>
      <c r="F2914" s="9"/>
      <c r="G2914" s="9"/>
      <c r="H2914" s="9"/>
      <c r="I2914" s="9"/>
    </row>
    <row r="2915" spans="1:9">
      <c r="A2915" s="36">
        <v>2</v>
      </c>
      <c r="B2915" s="66" t="s">
        <v>905</v>
      </c>
      <c r="C2915" s="68" t="s">
        <v>728</v>
      </c>
      <c r="D2915" s="143">
        <v>0.158</v>
      </c>
      <c r="E2915" s="9"/>
      <c r="F2915" s="9"/>
      <c r="G2915" s="9"/>
      <c r="H2915" s="9"/>
      <c r="I2915" s="9"/>
    </row>
    <row r="2916" spans="1:9">
      <c r="A2916" s="36">
        <v>3</v>
      </c>
      <c r="B2916" s="66" t="s">
        <v>905</v>
      </c>
      <c r="C2916" s="68" t="s">
        <v>728</v>
      </c>
      <c r="D2916" s="143">
        <v>9.6799999999999997E-2</v>
      </c>
      <c r="E2916" s="9"/>
      <c r="F2916" s="9"/>
      <c r="G2916" s="9"/>
      <c r="H2916" s="9"/>
      <c r="I2916" s="9"/>
    </row>
    <row r="2917" spans="1:9">
      <c r="A2917" s="36">
        <v>4</v>
      </c>
      <c r="B2917" s="66" t="s">
        <v>905</v>
      </c>
      <c r="C2917" s="68" t="s">
        <v>728</v>
      </c>
      <c r="D2917" s="143">
        <v>5.4000000000000006E-2</v>
      </c>
      <c r="E2917" s="9"/>
      <c r="F2917" s="9"/>
      <c r="G2917" s="9"/>
      <c r="H2917" s="9"/>
      <c r="I2917" s="9"/>
    </row>
    <row r="2918" spans="1:9">
      <c r="A2918" s="36">
        <v>5</v>
      </c>
      <c r="B2918" s="66" t="s">
        <v>905</v>
      </c>
      <c r="C2918" s="68" t="s">
        <v>728</v>
      </c>
      <c r="D2918" s="143">
        <v>3.6699999999999997E-2</v>
      </c>
      <c r="E2918" s="9"/>
      <c r="F2918" s="9"/>
      <c r="G2918" s="9"/>
      <c r="H2918" s="9"/>
      <c r="I2918" s="9"/>
    </row>
    <row r="2919" spans="1:9">
      <c r="A2919" s="36">
        <v>6</v>
      </c>
      <c r="B2919" s="66" t="s">
        <v>905</v>
      </c>
      <c r="C2919" s="68" t="s">
        <v>728</v>
      </c>
      <c r="D2919" s="143">
        <v>3.0600000000000002E-2</v>
      </c>
      <c r="E2919" s="9"/>
      <c r="F2919" s="9"/>
      <c r="G2919" s="9"/>
      <c r="H2919" s="9"/>
      <c r="I2919" s="9"/>
    </row>
    <row r="2920" spans="1:9">
      <c r="A2920" s="138" t="s">
        <v>479</v>
      </c>
      <c r="B2920" s="66" t="s">
        <v>905</v>
      </c>
      <c r="C2920" s="68" t="s">
        <v>728</v>
      </c>
      <c r="D2920" s="91">
        <v>1186</v>
      </c>
      <c r="E2920" s="9"/>
      <c r="F2920" s="9"/>
      <c r="G2920" s="9"/>
      <c r="H2920" s="9"/>
      <c r="I2920" s="9"/>
    </row>
    <row r="2921" spans="1:9">
      <c r="A2921" s="108"/>
      <c r="B2921" s="66" t="s">
        <v>905</v>
      </c>
      <c r="C2921" s="68" t="s">
        <v>728</v>
      </c>
      <c r="D2921" s="134"/>
      <c r="E2921" s="9"/>
      <c r="F2921" s="9"/>
      <c r="G2921" s="9"/>
      <c r="H2921" s="9"/>
      <c r="I2921" s="9"/>
    </row>
    <row r="2922" spans="1:9">
      <c r="A2922" s="45" t="s">
        <v>669</v>
      </c>
      <c r="B2922" s="66" t="s">
        <v>905</v>
      </c>
      <c r="C2922" s="68" t="s">
        <v>728</v>
      </c>
      <c r="D2922" s="134"/>
      <c r="E2922" s="9"/>
      <c r="F2922" s="9"/>
      <c r="G2922" s="9"/>
      <c r="H2922" s="9"/>
      <c r="I2922" s="9"/>
    </row>
    <row r="2923" spans="1:9">
      <c r="A2923" s="140" t="s">
        <v>670</v>
      </c>
      <c r="B2923" s="66" t="s">
        <v>905</v>
      </c>
      <c r="C2923" s="68" t="s">
        <v>728</v>
      </c>
      <c r="D2923" s="143">
        <v>0.19</v>
      </c>
      <c r="E2923" s="9"/>
      <c r="F2923" s="9"/>
      <c r="G2923" s="9"/>
      <c r="H2923" s="9"/>
      <c r="I2923" s="9"/>
    </row>
    <row r="2924" spans="1:9">
      <c r="A2924" s="140" t="s">
        <v>671</v>
      </c>
      <c r="B2924" s="66" t="s">
        <v>905</v>
      </c>
      <c r="C2924" s="68" t="s">
        <v>728</v>
      </c>
      <c r="D2924" s="143">
        <v>7.2099999999999997E-2</v>
      </c>
      <c r="E2924" s="9"/>
      <c r="F2924" s="9"/>
      <c r="G2924" s="9"/>
      <c r="H2924" s="9"/>
      <c r="I2924" s="9"/>
    </row>
    <row r="2925" spans="1:9">
      <c r="A2925" s="140" t="s">
        <v>672</v>
      </c>
      <c r="B2925" s="66" t="s">
        <v>905</v>
      </c>
      <c r="C2925" s="68" t="s">
        <v>728</v>
      </c>
      <c r="D2925" s="143">
        <v>0.24299999999999999</v>
      </c>
      <c r="E2925" s="9"/>
      <c r="F2925" s="9"/>
      <c r="G2925" s="9"/>
      <c r="H2925" s="9"/>
      <c r="I2925" s="9"/>
    </row>
    <row r="2926" spans="1:9">
      <c r="A2926" s="140" t="s">
        <v>673</v>
      </c>
      <c r="B2926" s="66" t="s">
        <v>905</v>
      </c>
      <c r="C2926" s="68" t="s">
        <v>728</v>
      </c>
      <c r="D2926" s="143">
        <v>0.49</v>
      </c>
      <c r="E2926" s="9"/>
      <c r="F2926" s="9"/>
      <c r="G2926" s="9"/>
      <c r="H2926" s="9"/>
      <c r="I2926" s="9"/>
    </row>
    <row r="2927" spans="1:9">
      <c r="A2927" s="140" t="s">
        <v>674</v>
      </c>
      <c r="B2927" s="66" t="s">
        <v>905</v>
      </c>
      <c r="C2927" s="68" t="s">
        <v>728</v>
      </c>
      <c r="D2927" s="143">
        <v>0.10400000000000001</v>
      </c>
      <c r="E2927" s="9"/>
      <c r="F2927" s="9"/>
      <c r="G2927" s="9"/>
      <c r="H2927" s="9"/>
      <c r="I2927" s="9"/>
    </row>
    <row r="2928" spans="1:9">
      <c r="A2928" s="140" t="s">
        <v>675</v>
      </c>
      <c r="B2928" s="66" t="s">
        <v>905</v>
      </c>
      <c r="C2928" s="68" t="s">
        <v>728</v>
      </c>
      <c r="D2928" s="143">
        <v>0.13800000000000001</v>
      </c>
      <c r="E2928" s="9"/>
      <c r="F2928" s="9"/>
      <c r="G2928" s="9"/>
      <c r="H2928" s="9"/>
      <c r="I2928" s="9"/>
    </row>
    <row r="2929" spans="1:9">
      <c r="A2929" s="140" t="s">
        <v>676</v>
      </c>
      <c r="B2929" s="66" t="s">
        <v>905</v>
      </c>
      <c r="C2929" s="68" t="s">
        <v>728</v>
      </c>
      <c r="D2929" s="143">
        <v>0.115</v>
      </c>
      <c r="E2929" s="9"/>
      <c r="F2929" s="9"/>
      <c r="G2929" s="9"/>
      <c r="H2929" s="9"/>
      <c r="I2929" s="9"/>
    </row>
    <row r="2930" spans="1:9">
      <c r="A2930" s="140" t="s">
        <v>677</v>
      </c>
      <c r="B2930" s="66" t="s">
        <v>905</v>
      </c>
      <c r="C2930" s="68" t="s">
        <v>728</v>
      </c>
      <c r="D2930" s="143">
        <v>0.61799999999999999</v>
      </c>
      <c r="E2930" s="9"/>
      <c r="F2930" s="9"/>
      <c r="G2930" s="9"/>
      <c r="H2930" s="9"/>
      <c r="I2930" s="9"/>
    </row>
    <row r="2931" spans="1:9">
      <c r="A2931" s="140" t="s">
        <v>678</v>
      </c>
      <c r="B2931" s="66" t="s">
        <v>905</v>
      </c>
      <c r="C2931" s="68" t="s">
        <v>728</v>
      </c>
      <c r="D2931" s="143">
        <v>0.18</v>
      </c>
      <c r="E2931" s="9"/>
      <c r="F2931" s="9"/>
      <c r="G2931" s="9"/>
      <c r="H2931" s="9"/>
      <c r="I2931" s="9"/>
    </row>
    <row r="2932" spans="1:9">
      <c r="A2932" s="138" t="s">
        <v>479</v>
      </c>
      <c r="B2932" s="66" t="s">
        <v>905</v>
      </c>
      <c r="C2932" s="68" t="s">
        <v>728</v>
      </c>
      <c r="D2932" s="91">
        <v>1186</v>
      </c>
      <c r="E2932" s="9"/>
      <c r="F2932" s="9"/>
      <c r="G2932" s="9"/>
      <c r="H2932" s="9"/>
      <c r="I2932" s="9"/>
    </row>
    <row r="2933" spans="1:9">
      <c r="A2933" s="138"/>
      <c r="B2933" s="66" t="s">
        <v>905</v>
      </c>
      <c r="C2933" s="68" t="s">
        <v>728</v>
      </c>
      <c r="D2933" s="91"/>
      <c r="E2933" s="9"/>
      <c r="F2933" s="9"/>
      <c r="G2933" s="9"/>
      <c r="H2933" s="9"/>
      <c r="I2933" s="9"/>
    </row>
    <row r="2934" spans="1:9">
      <c r="A2934" s="36" t="s">
        <v>679</v>
      </c>
      <c r="B2934" s="66" t="s">
        <v>905</v>
      </c>
      <c r="C2934" s="68" t="s">
        <v>728</v>
      </c>
      <c r="D2934" s="143">
        <v>0.77599999999999991</v>
      </c>
      <c r="E2934" s="9"/>
      <c r="F2934" s="9"/>
      <c r="G2934" s="9"/>
      <c r="H2934" s="9"/>
      <c r="I2934" s="9"/>
    </row>
    <row r="2935" spans="1:9">
      <c r="A2935" s="138" t="s">
        <v>479</v>
      </c>
      <c r="B2935" s="66" t="s">
        <v>905</v>
      </c>
      <c r="C2935" s="68" t="s">
        <v>728</v>
      </c>
      <c r="D2935" s="91">
        <v>1186</v>
      </c>
      <c r="E2935" s="9"/>
      <c r="F2935" s="9"/>
      <c r="G2935" s="9"/>
      <c r="H2935" s="9"/>
      <c r="I2935" s="9"/>
    </row>
    <row r="2936" spans="1:9">
      <c r="A2936" s="108"/>
      <c r="B2936" s="66" t="s">
        <v>905</v>
      </c>
      <c r="C2936" s="68" t="s">
        <v>728</v>
      </c>
      <c r="D2936" s="134"/>
      <c r="E2936" s="9"/>
      <c r="F2936" s="9"/>
      <c r="G2936" s="9"/>
      <c r="H2936" s="9"/>
      <c r="I2936" s="9"/>
    </row>
    <row r="2937" spans="1:9">
      <c r="A2937" s="36" t="s">
        <v>680</v>
      </c>
      <c r="B2937" s="66" t="s">
        <v>905</v>
      </c>
      <c r="C2937" s="68" t="s">
        <v>728</v>
      </c>
      <c r="D2937" s="134"/>
      <c r="E2937" s="9"/>
      <c r="F2937" s="9"/>
      <c r="G2937" s="9"/>
      <c r="H2937" s="9"/>
      <c r="I2937" s="9"/>
    </row>
    <row r="2938" spans="1:9">
      <c r="A2938" s="36">
        <v>0</v>
      </c>
      <c r="B2938" s="66" t="s">
        <v>905</v>
      </c>
      <c r="C2938" s="68" t="s">
        <v>728</v>
      </c>
      <c r="D2938" s="143">
        <v>0.22399999999999998</v>
      </c>
      <c r="E2938" s="9"/>
      <c r="F2938" s="9"/>
      <c r="G2938" s="9"/>
      <c r="H2938" s="9"/>
      <c r="I2938" s="9"/>
    </row>
    <row r="2939" spans="1:9">
      <c r="A2939" s="36">
        <v>1</v>
      </c>
      <c r="B2939" s="66" t="s">
        <v>905</v>
      </c>
      <c r="C2939" s="68" t="s">
        <v>728</v>
      </c>
      <c r="D2939" s="143">
        <v>0.24600000000000002</v>
      </c>
      <c r="E2939" s="9"/>
      <c r="F2939" s="9"/>
      <c r="G2939" s="9"/>
      <c r="H2939" s="9"/>
      <c r="I2939" s="9"/>
    </row>
    <row r="2940" spans="1:9">
      <c r="A2940" s="36">
        <v>2</v>
      </c>
      <c r="B2940" s="66" t="s">
        <v>905</v>
      </c>
      <c r="C2940" s="68" t="s">
        <v>728</v>
      </c>
      <c r="D2940" s="143">
        <v>0.22500000000000001</v>
      </c>
      <c r="E2940" s="9"/>
      <c r="F2940" s="9"/>
      <c r="G2940" s="9"/>
      <c r="H2940" s="9"/>
      <c r="I2940" s="9"/>
    </row>
    <row r="2941" spans="1:9">
      <c r="A2941" s="36">
        <v>3</v>
      </c>
      <c r="B2941" s="66" t="s">
        <v>905</v>
      </c>
      <c r="C2941" s="68" t="s">
        <v>728</v>
      </c>
      <c r="D2941" s="143">
        <v>0.11800000000000001</v>
      </c>
      <c r="E2941" s="9"/>
      <c r="F2941" s="9"/>
      <c r="G2941" s="9"/>
      <c r="H2941" s="9"/>
      <c r="I2941" s="9"/>
    </row>
    <row r="2942" spans="1:9">
      <c r="A2942" s="36">
        <v>4</v>
      </c>
      <c r="B2942" s="66" t="s">
        <v>905</v>
      </c>
      <c r="C2942" s="68" t="s">
        <v>728</v>
      </c>
      <c r="D2942" s="143">
        <v>5.8400000000000001E-2</v>
      </c>
      <c r="E2942" s="9"/>
      <c r="F2942" s="9"/>
      <c r="G2942" s="9"/>
      <c r="H2942" s="9"/>
      <c r="I2942" s="9"/>
    </row>
    <row r="2943" spans="1:9">
      <c r="A2943" s="36">
        <v>5</v>
      </c>
      <c r="B2943" s="66" t="s">
        <v>905</v>
      </c>
      <c r="C2943" s="68" t="s">
        <v>728</v>
      </c>
      <c r="D2943" s="143">
        <v>3.1099999999999999E-2</v>
      </c>
      <c r="E2943" s="9"/>
      <c r="F2943" s="9"/>
      <c r="G2943" s="9"/>
      <c r="H2943" s="9"/>
      <c r="I2943" s="9"/>
    </row>
    <row r="2944" spans="1:9">
      <c r="A2944" s="36">
        <v>6</v>
      </c>
      <c r="B2944" s="66" t="s">
        <v>905</v>
      </c>
      <c r="C2944" s="68" t="s">
        <v>728</v>
      </c>
      <c r="D2944" s="143">
        <v>2.98E-2</v>
      </c>
      <c r="E2944" s="9"/>
      <c r="F2944" s="9"/>
      <c r="G2944" s="9"/>
      <c r="H2944" s="9"/>
      <c r="I2944" s="9"/>
    </row>
    <row r="2945" spans="1:9">
      <c r="A2945" s="36">
        <v>7</v>
      </c>
      <c r="B2945" s="66" t="s">
        <v>905</v>
      </c>
      <c r="C2945" s="68" t="s">
        <v>728</v>
      </c>
      <c r="D2945" s="143">
        <v>2.2000000000000002E-2</v>
      </c>
      <c r="E2945" s="9"/>
      <c r="F2945" s="9"/>
      <c r="G2945" s="9"/>
      <c r="H2945" s="9"/>
      <c r="I2945" s="9"/>
    </row>
    <row r="2946" spans="1:9">
      <c r="A2946" s="36">
        <v>8</v>
      </c>
      <c r="B2946" s="66" t="s">
        <v>905</v>
      </c>
      <c r="C2946" s="68" t="s">
        <v>728</v>
      </c>
      <c r="D2946" s="143">
        <v>2.6600000000000002E-2</v>
      </c>
      <c r="E2946" s="9"/>
      <c r="F2946" s="9"/>
      <c r="G2946" s="9"/>
      <c r="H2946" s="9"/>
      <c r="I2946" s="9"/>
    </row>
    <row r="2947" spans="1:9">
      <c r="A2947" s="36">
        <v>9</v>
      </c>
      <c r="B2947" s="66" t="s">
        <v>905</v>
      </c>
      <c r="C2947" s="68" t="s">
        <v>728</v>
      </c>
      <c r="D2947" s="143">
        <v>1.8200000000000001E-2</v>
      </c>
      <c r="E2947" s="9"/>
      <c r="F2947" s="9"/>
      <c r="G2947" s="9"/>
      <c r="H2947" s="9"/>
      <c r="I2947" s="9"/>
    </row>
    <row r="2948" spans="1:9">
      <c r="A2948" s="138" t="s">
        <v>479</v>
      </c>
      <c r="B2948" s="66" t="s">
        <v>905</v>
      </c>
      <c r="C2948" s="68" t="s">
        <v>728</v>
      </c>
      <c r="D2948" s="91">
        <v>1186</v>
      </c>
      <c r="E2948" s="9"/>
      <c r="F2948" s="9"/>
      <c r="G2948" s="9"/>
      <c r="H2948" s="9"/>
      <c r="I2948" s="9"/>
    </row>
    <row r="2949" spans="1:9">
      <c r="A2949" s="108"/>
      <c r="B2949" s="66" t="s">
        <v>905</v>
      </c>
      <c r="C2949" s="68" t="s">
        <v>728</v>
      </c>
      <c r="D2949" s="134"/>
      <c r="E2949" s="9"/>
      <c r="F2949" s="9"/>
      <c r="G2949" s="9"/>
      <c r="H2949" s="9"/>
      <c r="I2949" s="9"/>
    </row>
    <row r="2950" spans="1:9">
      <c r="A2950" s="45" t="s">
        <v>681</v>
      </c>
      <c r="B2950" s="66" t="s">
        <v>905</v>
      </c>
      <c r="C2950" s="68" t="s">
        <v>728</v>
      </c>
      <c r="D2950" s="9"/>
      <c r="E2950" s="9"/>
      <c r="F2950" s="9"/>
      <c r="G2950" s="9"/>
      <c r="H2950" s="9"/>
      <c r="I2950" s="9"/>
    </row>
    <row r="2951" spans="1:9">
      <c r="A2951" s="140" t="s">
        <v>682</v>
      </c>
      <c r="B2951" s="66" t="s">
        <v>905</v>
      </c>
      <c r="C2951" s="68" t="s">
        <v>728</v>
      </c>
      <c r="D2951" s="143">
        <v>0.57399999999999995</v>
      </c>
      <c r="E2951" s="9"/>
      <c r="F2951" s="9"/>
      <c r="G2951" s="9"/>
      <c r="H2951" s="9"/>
      <c r="I2951" s="9"/>
    </row>
    <row r="2952" spans="1:9">
      <c r="A2952" s="140" t="s">
        <v>683</v>
      </c>
      <c r="B2952" s="66" t="s">
        <v>905</v>
      </c>
      <c r="C2952" s="68" t="s">
        <v>728</v>
      </c>
      <c r="D2952" s="143">
        <v>0.316</v>
      </c>
      <c r="E2952" s="9"/>
      <c r="F2952" s="9"/>
      <c r="G2952" s="9"/>
      <c r="H2952" s="9"/>
      <c r="I2952" s="9"/>
    </row>
    <row r="2953" spans="1:9">
      <c r="A2953" s="140" t="s">
        <v>684</v>
      </c>
      <c r="B2953" s="66" t="s">
        <v>905</v>
      </c>
      <c r="C2953" s="68" t="s">
        <v>728</v>
      </c>
      <c r="D2953" s="143">
        <v>0.61499999999999999</v>
      </c>
      <c r="E2953" s="9"/>
      <c r="F2953" s="9"/>
      <c r="G2953" s="9"/>
      <c r="H2953" s="9"/>
      <c r="I2953" s="9"/>
    </row>
    <row r="2954" spans="1:9">
      <c r="A2954" s="140" t="s">
        <v>685</v>
      </c>
      <c r="B2954" s="66" t="s">
        <v>905</v>
      </c>
      <c r="C2954" s="68" t="s">
        <v>728</v>
      </c>
      <c r="D2954" s="143">
        <v>0.83599999999999997</v>
      </c>
      <c r="E2954" s="9"/>
      <c r="F2954" s="9"/>
      <c r="G2954" s="9"/>
      <c r="H2954" s="9"/>
      <c r="I2954" s="9"/>
    </row>
    <row r="2955" spans="1:9">
      <c r="A2955" s="140" t="s">
        <v>686</v>
      </c>
      <c r="B2955" s="66" t="s">
        <v>905</v>
      </c>
      <c r="C2955" s="68" t="s">
        <v>728</v>
      </c>
      <c r="D2955" s="143">
        <v>0.58399999999999996</v>
      </c>
      <c r="E2955" s="9"/>
      <c r="F2955" s="9"/>
      <c r="G2955" s="9"/>
      <c r="H2955" s="9"/>
      <c r="I2955" s="9"/>
    </row>
    <row r="2956" spans="1:9">
      <c r="A2956" s="140" t="s">
        <v>687</v>
      </c>
      <c r="B2956" s="66" t="s">
        <v>905</v>
      </c>
      <c r="C2956" s="68" t="s">
        <v>728</v>
      </c>
      <c r="D2956" s="143">
        <v>0.81299999999999994</v>
      </c>
      <c r="E2956" s="9"/>
      <c r="F2956" s="9"/>
      <c r="G2956" s="9"/>
      <c r="H2956" s="9"/>
      <c r="I2956" s="9"/>
    </row>
    <row r="2957" spans="1:9">
      <c r="A2957" s="140" t="s">
        <v>688</v>
      </c>
      <c r="B2957" s="66" t="s">
        <v>905</v>
      </c>
      <c r="C2957" s="68" t="s">
        <v>728</v>
      </c>
      <c r="D2957" s="143">
        <v>0.32899999999999996</v>
      </c>
      <c r="E2957" s="9"/>
      <c r="F2957" s="9"/>
      <c r="G2957" s="9"/>
      <c r="H2957" s="9"/>
      <c r="I2957" s="9"/>
    </row>
    <row r="2958" spans="1:9">
      <c r="A2958" s="140" t="s">
        <v>689</v>
      </c>
      <c r="B2958" s="66" t="s">
        <v>905</v>
      </c>
      <c r="C2958" s="68" t="s">
        <v>728</v>
      </c>
      <c r="D2958" s="143">
        <v>0.62</v>
      </c>
      <c r="E2958" s="9"/>
      <c r="F2958" s="9"/>
      <c r="G2958" s="9"/>
      <c r="H2958" s="9"/>
      <c r="I2958" s="9"/>
    </row>
    <row r="2959" spans="1:9">
      <c r="A2959" s="140" t="s">
        <v>690</v>
      </c>
      <c r="B2959" s="66" t="s">
        <v>905</v>
      </c>
      <c r="C2959" s="68" t="s">
        <v>728</v>
      </c>
      <c r="D2959" s="143">
        <v>0.74199999999999999</v>
      </c>
      <c r="E2959" s="9"/>
      <c r="F2959" s="9"/>
      <c r="G2959" s="9"/>
      <c r="H2959" s="9"/>
      <c r="I2959" s="9"/>
    </row>
    <row r="2960" spans="1:9">
      <c r="A2960" s="140" t="s">
        <v>691</v>
      </c>
      <c r="B2960" s="66" t="s">
        <v>905</v>
      </c>
      <c r="C2960" s="68" t="s">
        <v>728</v>
      </c>
      <c r="D2960" s="143">
        <v>0.20499999999999999</v>
      </c>
      <c r="E2960" s="9"/>
      <c r="F2960" s="9"/>
      <c r="G2960" s="9"/>
      <c r="H2960" s="9"/>
      <c r="I2960" s="9"/>
    </row>
    <row r="2961" spans="1:9">
      <c r="A2961" s="138" t="s">
        <v>479</v>
      </c>
      <c r="B2961" s="66" t="s">
        <v>905</v>
      </c>
      <c r="C2961" s="68" t="s">
        <v>728</v>
      </c>
      <c r="D2961" s="91">
        <v>1186</v>
      </c>
      <c r="E2961" s="9"/>
      <c r="F2961" s="9"/>
      <c r="G2961" s="9"/>
      <c r="H2961" s="9"/>
      <c r="I2961" s="9"/>
    </row>
    <row r="2962" spans="1:9">
      <c r="A2962" s="138"/>
      <c r="B2962" s="66" t="s">
        <v>905</v>
      </c>
      <c r="C2962" s="68" t="s">
        <v>728</v>
      </c>
      <c r="D2962" s="91"/>
      <c r="E2962" s="9"/>
      <c r="F2962" s="9"/>
      <c r="G2962" s="9"/>
      <c r="H2962" s="9"/>
      <c r="I2962" s="9"/>
    </row>
    <row r="2963" spans="1:9">
      <c r="A2963" s="36" t="s">
        <v>692</v>
      </c>
      <c r="B2963" s="66" t="s">
        <v>905</v>
      </c>
      <c r="C2963" s="68" t="s">
        <v>728</v>
      </c>
      <c r="D2963" s="143">
        <v>0.98099999999999998</v>
      </c>
      <c r="E2963" s="9"/>
      <c r="F2963" s="9"/>
      <c r="G2963" s="9"/>
      <c r="H2963" s="9"/>
      <c r="I2963" s="9"/>
    </row>
    <row r="2964" spans="1:9">
      <c r="A2964" s="138" t="s">
        <v>479</v>
      </c>
      <c r="B2964" s="66" t="s">
        <v>905</v>
      </c>
      <c r="C2964" s="68" t="s">
        <v>728</v>
      </c>
      <c r="D2964" s="91">
        <v>1186</v>
      </c>
      <c r="E2964" s="9"/>
      <c r="F2964" s="9"/>
      <c r="G2964" s="9"/>
      <c r="H2964" s="9"/>
      <c r="I2964" s="9"/>
    </row>
    <row r="2965" spans="1:9">
      <c r="A2965" s="108"/>
      <c r="B2965" s="66" t="s">
        <v>905</v>
      </c>
      <c r="C2965" s="68" t="s">
        <v>728</v>
      </c>
      <c r="D2965" s="9"/>
      <c r="E2965" s="9"/>
      <c r="F2965" s="9"/>
      <c r="G2965" s="9"/>
      <c r="H2965" s="9"/>
      <c r="I2965" s="9"/>
    </row>
    <row r="2966" spans="1:9">
      <c r="A2966" s="45" t="s">
        <v>693</v>
      </c>
      <c r="B2966" s="66" t="s">
        <v>905</v>
      </c>
      <c r="C2966" s="68" t="s">
        <v>728</v>
      </c>
      <c r="D2966" s="9"/>
      <c r="E2966" s="9"/>
      <c r="F2966" s="9"/>
      <c r="G2966" s="9"/>
      <c r="H2966" s="9"/>
      <c r="I2966" s="9"/>
    </row>
    <row r="2967" spans="1:9">
      <c r="A2967" s="36">
        <v>0</v>
      </c>
      <c r="B2967" s="66" t="s">
        <v>905</v>
      </c>
      <c r="C2967" s="68" t="s">
        <v>728</v>
      </c>
      <c r="D2967" s="143">
        <v>1.8600000000000002E-2</v>
      </c>
      <c r="E2967" s="9"/>
      <c r="F2967" s="9"/>
      <c r="G2967" s="9"/>
      <c r="H2967" s="9"/>
      <c r="I2967" s="9"/>
    </row>
    <row r="2968" spans="1:9">
      <c r="A2968" s="36">
        <v>1</v>
      </c>
      <c r="B2968" s="66" t="s">
        <v>905</v>
      </c>
      <c r="C2968" s="68" t="s">
        <v>728</v>
      </c>
      <c r="D2968" s="143">
        <v>4.3700000000000003E-2</v>
      </c>
      <c r="E2968" s="9"/>
      <c r="F2968" s="9"/>
      <c r="G2968" s="9"/>
      <c r="H2968" s="9"/>
      <c r="I2968" s="9"/>
    </row>
    <row r="2969" spans="1:9">
      <c r="A2969" s="36">
        <v>2</v>
      </c>
      <c r="B2969" s="66" t="s">
        <v>905</v>
      </c>
      <c r="C2969" s="68" t="s">
        <v>728</v>
      </c>
      <c r="D2969" s="143">
        <v>7.0599999999999996E-2</v>
      </c>
      <c r="E2969" s="9"/>
      <c r="F2969" s="9"/>
      <c r="G2969" s="9"/>
      <c r="H2969" s="9"/>
      <c r="I2969" s="9"/>
    </row>
    <row r="2970" spans="1:9">
      <c r="A2970" s="36">
        <v>3</v>
      </c>
      <c r="B2970" s="66" t="s">
        <v>905</v>
      </c>
      <c r="C2970" s="68" t="s">
        <v>728</v>
      </c>
      <c r="D2970" s="143">
        <v>0.10099999999999999</v>
      </c>
      <c r="E2970" s="9"/>
      <c r="F2970" s="9"/>
      <c r="G2970" s="9"/>
      <c r="H2970" s="9"/>
      <c r="I2970" s="9"/>
    </row>
    <row r="2971" spans="1:9">
      <c r="A2971" s="36">
        <v>4</v>
      </c>
      <c r="B2971" s="66" t="s">
        <v>905</v>
      </c>
      <c r="C2971" s="68" t="s">
        <v>728</v>
      </c>
      <c r="D2971" s="143">
        <v>9.849999999999999E-2</v>
      </c>
      <c r="E2971" s="9"/>
      <c r="F2971" s="9"/>
      <c r="G2971" s="9"/>
      <c r="H2971" s="9"/>
      <c r="I2971" s="9"/>
    </row>
    <row r="2972" spans="1:9">
      <c r="A2972" s="36">
        <v>5</v>
      </c>
      <c r="B2972" s="66" t="s">
        <v>905</v>
      </c>
      <c r="C2972" s="68" t="s">
        <v>728</v>
      </c>
      <c r="D2972" s="143">
        <v>0.13100000000000001</v>
      </c>
      <c r="E2972" s="9"/>
      <c r="F2972" s="9"/>
      <c r="G2972" s="9"/>
      <c r="H2972" s="9"/>
      <c r="I2972" s="9"/>
    </row>
    <row r="2973" spans="1:9">
      <c r="A2973" s="36">
        <v>6</v>
      </c>
      <c r="B2973" s="66" t="s">
        <v>905</v>
      </c>
      <c r="C2973" s="68" t="s">
        <v>728</v>
      </c>
      <c r="D2973" s="143">
        <v>0.11599999999999999</v>
      </c>
      <c r="E2973" s="9"/>
      <c r="F2973" s="9"/>
      <c r="G2973" s="9"/>
      <c r="H2973" s="9"/>
      <c r="I2973" s="9"/>
    </row>
    <row r="2974" spans="1:9">
      <c r="A2974" s="36">
        <v>7</v>
      </c>
      <c r="B2974" s="66" t="s">
        <v>905</v>
      </c>
      <c r="C2974" s="68" t="s">
        <v>728</v>
      </c>
      <c r="D2974" s="143">
        <v>0.16600000000000001</v>
      </c>
      <c r="E2974" s="9"/>
      <c r="F2974" s="9"/>
      <c r="G2974" s="9"/>
      <c r="H2974" s="9"/>
      <c r="I2974" s="9"/>
    </row>
    <row r="2975" spans="1:9">
      <c r="A2975" s="36">
        <v>8</v>
      </c>
      <c r="B2975" s="66" t="s">
        <v>905</v>
      </c>
      <c r="C2975" s="68" t="s">
        <v>728</v>
      </c>
      <c r="D2975" s="143">
        <v>0.11199999999999999</v>
      </c>
      <c r="E2975" s="9"/>
      <c r="F2975" s="9"/>
      <c r="G2975" s="9"/>
      <c r="H2975" s="9"/>
      <c r="I2975" s="9"/>
    </row>
    <row r="2976" spans="1:9">
      <c r="A2976" s="36">
        <v>9</v>
      </c>
      <c r="B2976" s="66" t="s">
        <v>905</v>
      </c>
      <c r="C2976" s="68" t="s">
        <v>728</v>
      </c>
      <c r="D2976" s="143">
        <v>8.6099999999999996E-2</v>
      </c>
      <c r="E2976" s="9"/>
      <c r="F2976" s="9"/>
      <c r="G2976" s="9"/>
      <c r="H2976" s="9"/>
      <c r="I2976" s="9"/>
    </row>
    <row r="2977" spans="1:9">
      <c r="A2977" s="36">
        <v>10</v>
      </c>
      <c r="B2977" s="66" t="s">
        <v>905</v>
      </c>
      <c r="C2977" s="68" t="s">
        <v>728</v>
      </c>
      <c r="D2977" s="143">
        <v>5.62E-2</v>
      </c>
      <c r="E2977" s="9"/>
      <c r="F2977" s="9"/>
      <c r="G2977" s="9"/>
      <c r="H2977" s="9"/>
      <c r="I2977" s="9"/>
    </row>
    <row r="2978" spans="1:9">
      <c r="A2978" s="138" t="s">
        <v>479</v>
      </c>
      <c r="B2978" s="66" t="s">
        <v>905</v>
      </c>
      <c r="C2978" s="68" t="s">
        <v>728</v>
      </c>
      <c r="D2978" s="91">
        <v>1186</v>
      </c>
      <c r="E2978" s="9"/>
      <c r="F2978" s="9"/>
      <c r="G2978" s="9"/>
      <c r="H2978" s="9"/>
      <c r="I2978" s="9"/>
    </row>
    <row r="2979" spans="1:9">
      <c r="A2979" s="108"/>
      <c r="B2979" s="66" t="s">
        <v>905</v>
      </c>
      <c r="C2979" s="68" t="s">
        <v>728</v>
      </c>
      <c r="D2979" s="9"/>
      <c r="E2979" s="9"/>
      <c r="F2979" s="9"/>
      <c r="G2979" s="9"/>
      <c r="H2979" s="9"/>
      <c r="I2979" s="9"/>
    </row>
    <row r="2980" spans="1:9">
      <c r="A2980" s="45" t="s">
        <v>694</v>
      </c>
      <c r="B2980" s="66" t="s">
        <v>905</v>
      </c>
      <c r="C2980" s="68" t="s">
        <v>728</v>
      </c>
      <c r="D2980" s="134"/>
      <c r="E2980" s="9"/>
      <c r="F2980" s="9"/>
      <c r="G2980" s="9"/>
      <c r="H2980" s="9"/>
      <c r="I2980" s="9"/>
    </row>
    <row r="2981" spans="1:9">
      <c r="A2981" s="108">
        <v>0</v>
      </c>
      <c r="B2981" s="66" t="s">
        <v>905</v>
      </c>
      <c r="C2981" s="68" t="s">
        <v>728</v>
      </c>
      <c r="D2981" s="143">
        <v>0</v>
      </c>
      <c r="E2981" s="9"/>
      <c r="F2981" s="9"/>
      <c r="G2981" s="9"/>
      <c r="H2981" s="9"/>
      <c r="I2981" s="9"/>
    </row>
    <row r="2982" spans="1:9">
      <c r="A2982" s="108">
        <v>1</v>
      </c>
      <c r="B2982" s="66" t="s">
        <v>905</v>
      </c>
      <c r="C2982" s="68" t="s">
        <v>728</v>
      </c>
      <c r="D2982" s="143">
        <v>1.9199999999999998E-2</v>
      </c>
      <c r="E2982" s="9"/>
      <c r="F2982" s="9"/>
      <c r="G2982" s="9"/>
      <c r="H2982" s="9"/>
      <c r="I2982" s="9"/>
    </row>
    <row r="2983" spans="1:9">
      <c r="A2983" s="108">
        <v>2</v>
      </c>
      <c r="B2983" s="66" t="s">
        <v>905</v>
      </c>
      <c r="C2983" s="68" t="s">
        <v>728</v>
      </c>
      <c r="D2983" s="143">
        <v>3.9699999999999999E-2</v>
      </c>
      <c r="E2983" s="9"/>
      <c r="F2983" s="9"/>
      <c r="G2983" s="9"/>
      <c r="H2983" s="9"/>
      <c r="I2983" s="9"/>
    </row>
    <row r="2984" spans="1:9">
      <c r="A2984" s="108">
        <v>3</v>
      </c>
      <c r="B2984" s="66" t="s">
        <v>905</v>
      </c>
      <c r="C2984" s="68" t="s">
        <v>728</v>
      </c>
      <c r="D2984" s="143">
        <v>5.5500000000000001E-2</v>
      </c>
      <c r="E2984" s="9"/>
      <c r="F2984" s="9"/>
      <c r="G2984" s="9"/>
      <c r="H2984" s="9"/>
      <c r="I2984" s="9"/>
    </row>
    <row r="2985" spans="1:9">
      <c r="A2985" s="108">
        <v>4</v>
      </c>
      <c r="B2985" s="66" t="s">
        <v>905</v>
      </c>
      <c r="C2985" s="68" t="s">
        <v>728</v>
      </c>
      <c r="D2985" s="143">
        <v>7.2800000000000004E-2</v>
      </c>
      <c r="E2985" s="9"/>
      <c r="F2985" s="9"/>
      <c r="G2985" s="9"/>
      <c r="H2985" s="9"/>
      <c r="I2985" s="9"/>
    </row>
    <row r="2986" spans="1:9">
      <c r="A2986" s="108">
        <v>5</v>
      </c>
      <c r="B2986" s="66" t="s">
        <v>905</v>
      </c>
      <c r="C2986" s="68" t="s">
        <v>728</v>
      </c>
      <c r="D2986" s="143">
        <v>7.3700000000000002E-2</v>
      </c>
      <c r="E2986" s="9"/>
      <c r="F2986" s="9"/>
      <c r="G2986" s="9"/>
      <c r="H2986" s="9"/>
      <c r="I2986" s="9"/>
    </row>
    <row r="2987" spans="1:9">
      <c r="A2987" s="108">
        <v>6</v>
      </c>
      <c r="B2987" s="66" t="s">
        <v>905</v>
      </c>
      <c r="C2987" s="68" t="s">
        <v>728</v>
      </c>
      <c r="D2987" s="143">
        <v>7.2400000000000006E-2</v>
      </c>
      <c r="E2987" s="9"/>
      <c r="F2987" s="9"/>
      <c r="G2987" s="9"/>
      <c r="H2987" s="9"/>
      <c r="I2987" s="9"/>
    </row>
    <row r="2988" spans="1:9">
      <c r="A2988" s="108">
        <v>7</v>
      </c>
      <c r="B2988" s="66" t="s">
        <v>905</v>
      </c>
      <c r="C2988" s="68" t="s">
        <v>728</v>
      </c>
      <c r="D2988" s="143">
        <v>8.4900000000000003E-2</v>
      </c>
      <c r="E2988" s="9"/>
      <c r="F2988" s="9"/>
      <c r="G2988" s="9"/>
      <c r="H2988" s="9"/>
      <c r="I2988" s="9"/>
    </row>
    <row r="2989" spans="1:9">
      <c r="A2989" s="108">
        <v>8</v>
      </c>
      <c r="B2989" s="66" t="s">
        <v>905</v>
      </c>
      <c r="C2989" s="68" t="s">
        <v>728</v>
      </c>
      <c r="D2989" s="143">
        <v>7.4800000000000005E-2</v>
      </c>
      <c r="E2989" s="9"/>
      <c r="F2989" s="9"/>
      <c r="G2989" s="9"/>
      <c r="H2989" s="9"/>
      <c r="I2989" s="9"/>
    </row>
    <row r="2990" spans="1:9">
      <c r="A2990" s="108">
        <v>9</v>
      </c>
      <c r="B2990" s="66" t="s">
        <v>905</v>
      </c>
      <c r="C2990" s="68" t="s">
        <v>728</v>
      </c>
      <c r="D2990" s="143">
        <v>8.0299999999999996E-2</v>
      </c>
      <c r="E2990" s="9"/>
      <c r="F2990" s="9"/>
      <c r="G2990" s="9"/>
      <c r="H2990" s="9"/>
      <c r="I2990" s="9"/>
    </row>
    <row r="2991" spans="1:9">
      <c r="A2991" s="108">
        <v>10</v>
      </c>
      <c r="B2991" s="66" t="s">
        <v>905</v>
      </c>
      <c r="C2991" s="68" t="s">
        <v>728</v>
      </c>
      <c r="D2991" s="143">
        <v>6.7500000000000004E-2</v>
      </c>
      <c r="E2991" s="9"/>
      <c r="F2991" s="9"/>
      <c r="G2991" s="9"/>
      <c r="H2991" s="9"/>
      <c r="I2991" s="9"/>
    </row>
    <row r="2992" spans="1:9">
      <c r="A2992" s="108">
        <v>11</v>
      </c>
      <c r="B2992" s="66" t="s">
        <v>905</v>
      </c>
      <c r="C2992" s="68" t="s">
        <v>728</v>
      </c>
      <c r="D2992" s="143">
        <v>7.4499999999999997E-2</v>
      </c>
      <c r="E2992" s="9"/>
      <c r="F2992" s="9"/>
      <c r="G2992" s="9"/>
      <c r="H2992" s="9"/>
      <c r="I2992" s="9"/>
    </row>
    <row r="2993" spans="1:9">
      <c r="A2993" s="108">
        <v>12</v>
      </c>
      <c r="B2993" s="66" t="s">
        <v>905</v>
      </c>
      <c r="C2993" s="68" t="s">
        <v>728</v>
      </c>
      <c r="D2993" s="143">
        <v>4.5199999999999997E-2</v>
      </c>
      <c r="E2993" s="9"/>
      <c r="F2993" s="9"/>
      <c r="G2993" s="9"/>
      <c r="H2993" s="9"/>
      <c r="I2993" s="9"/>
    </row>
    <row r="2994" spans="1:9">
      <c r="A2994" s="108">
        <v>13</v>
      </c>
      <c r="B2994" s="66" t="s">
        <v>905</v>
      </c>
      <c r="C2994" s="68" t="s">
        <v>728</v>
      </c>
      <c r="D2994" s="143">
        <v>4.8600000000000004E-2</v>
      </c>
      <c r="E2994" s="9"/>
      <c r="F2994" s="9"/>
      <c r="G2994" s="9"/>
      <c r="H2994" s="9"/>
      <c r="I2994" s="9"/>
    </row>
    <row r="2995" spans="1:9">
      <c r="A2995" s="108">
        <v>14</v>
      </c>
      <c r="B2995" s="66" t="s">
        <v>905</v>
      </c>
      <c r="C2995" s="68" t="s">
        <v>728</v>
      </c>
      <c r="D2995" s="143">
        <v>3.3399999999999999E-2</v>
      </c>
      <c r="E2995" s="9"/>
      <c r="F2995" s="9"/>
      <c r="G2995" s="9"/>
      <c r="H2995" s="9"/>
      <c r="I2995" s="9"/>
    </row>
    <row r="2996" spans="1:9">
      <c r="A2996" s="108">
        <v>15</v>
      </c>
      <c r="B2996" s="66" t="s">
        <v>905</v>
      </c>
      <c r="C2996" s="68" t="s">
        <v>728</v>
      </c>
      <c r="D2996" s="143">
        <v>3.49E-2</v>
      </c>
      <c r="E2996" s="9"/>
      <c r="F2996" s="9"/>
      <c r="G2996" s="9"/>
      <c r="H2996" s="9"/>
      <c r="I2996" s="9"/>
    </row>
    <row r="2997" spans="1:9">
      <c r="A2997" s="108">
        <v>16</v>
      </c>
      <c r="B2997" s="66" t="s">
        <v>905</v>
      </c>
      <c r="C2997" s="68" t="s">
        <v>728</v>
      </c>
      <c r="D2997" s="143">
        <v>2.8999999999999998E-2</v>
      </c>
      <c r="E2997" s="9"/>
      <c r="F2997" s="9"/>
      <c r="G2997" s="9"/>
      <c r="H2997" s="9"/>
      <c r="I2997" s="9"/>
    </row>
    <row r="2998" spans="1:9">
      <c r="A2998" s="108">
        <v>17</v>
      </c>
      <c r="B2998" s="66" t="s">
        <v>905</v>
      </c>
      <c r="C2998" s="68" t="s">
        <v>728</v>
      </c>
      <c r="D2998" s="143">
        <v>2.7000000000000003E-2</v>
      </c>
      <c r="E2998" s="9"/>
      <c r="F2998" s="9"/>
      <c r="G2998" s="9"/>
      <c r="H2998" s="9"/>
      <c r="I2998" s="9"/>
    </row>
    <row r="2999" spans="1:9">
      <c r="A2999" s="108">
        <v>18</v>
      </c>
      <c r="B2999" s="66" t="s">
        <v>905</v>
      </c>
      <c r="C2999" s="68" t="s">
        <v>728</v>
      </c>
      <c r="D2999" s="143">
        <v>1.7899999999999999E-2</v>
      </c>
      <c r="E2999" s="9"/>
      <c r="F2999" s="9"/>
      <c r="G2999" s="9"/>
      <c r="H2999" s="9"/>
      <c r="I2999" s="9"/>
    </row>
    <row r="3000" spans="1:9">
      <c r="A3000" s="108">
        <v>19</v>
      </c>
      <c r="B3000" s="66" t="s">
        <v>905</v>
      </c>
      <c r="C3000" s="68" t="s">
        <v>728</v>
      </c>
      <c r="D3000" s="143">
        <v>1.2500000000000001E-2</v>
      </c>
      <c r="E3000" s="9"/>
      <c r="F3000" s="9"/>
      <c r="G3000" s="9"/>
      <c r="H3000" s="9"/>
      <c r="I3000" s="9"/>
    </row>
    <row r="3001" spans="1:9">
      <c r="A3001" s="108">
        <v>20</v>
      </c>
      <c r="B3001" s="66" t="s">
        <v>905</v>
      </c>
      <c r="C3001" s="68" t="s">
        <v>728</v>
      </c>
      <c r="D3001" s="143">
        <v>9.1000000000000004E-3</v>
      </c>
      <c r="E3001" s="9"/>
      <c r="F3001" s="9"/>
      <c r="G3001" s="9"/>
      <c r="H3001" s="9"/>
      <c r="I3001" s="9"/>
    </row>
    <row r="3002" spans="1:9">
      <c r="A3002" s="108">
        <v>21</v>
      </c>
      <c r="B3002" s="66" t="s">
        <v>905</v>
      </c>
      <c r="C3002" s="68" t="s">
        <v>728</v>
      </c>
      <c r="D3002" s="143">
        <v>6.4400000000000004E-3</v>
      </c>
      <c r="E3002" s="9"/>
      <c r="F3002" s="9"/>
      <c r="G3002" s="9"/>
      <c r="H3002" s="9"/>
      <c r="I3002" s="9"/>
    </row>
    <row r="3003" spans="1:9">
      <c r="A3003" s="108">
        <v>22</v>
      </c>
      <c r="B3003" s="66" t="s">
        <v>905</v>
      </c>
      <c r="C3003" s="68" t="s">
        <v>728</v>
      </c>
      <c r="D3003" s="143">
        <v>8.5699999999999995E-3</v>
      </c>
      <c r="E3003" s="9"/>
      <c r="F3003" s="9"/>
      <c r="G3003" s="9"/>
      <c r="H3003" s="9"/>
      <c r="I3003" s="9"/>
    </row>
    <row r="3004" spans="1:9">
      <c r="A3004" s="108">
        <v>23</v>
      </c>
      <c r="B3004" s="66" t="s">
        <v>905</v>
      </c>
      <c r="C3004" s="68" t="s">
        <v>728</v>
      </c>
      <c r="D3004" s="143">
        <v>4.2699999999999995E-3</v>
      </c>
      <c r="E3004" s="9"/>
      <c r="F3004" s="9"/>
      <c r="G3004" s="9"/>
      <c r="H3004" s="9"/>
      <c r="I3004" s="9"/>
    </row>
    <row r="3005" spans="1:9">
      <c r="A3005" s="108">
        <v>24</v>
      </c>
      <c r="B3005" s="66" t="s">
        <v>905</v>
      </c>
      <c r="C3005" s="68" t="s">
        <v>728</v>
      </c>
      <c r="D3005" s="143">
        <v>3.4300000000000003E-3</v>
      </c>
      <c r="E3005" s="9"/>
      <c r="F3005" s="9"/>
      <c r="G3005" s="9"/>
      <c r="H3005" s="9"/>
      <c r="I3005" s="9"/>
    </row>
    <row r="3006" spans="1:9">
      <c r="A3006" s="108">
        <v>25</v>
      </c>
      <c r="B3006" s="66" t="s">
        <v>905</v>
      </c>
      <c r="C3006" s="68" t="s">
        <v>728</v>
      </c>
      <c r="D3006" s="143">
        <v>4.4600000000000004E-3</v>
      </c>
      <c r="E3006" s="9"/>
      <c r="F3006" s="9"/>
      <c r="G3006" s="9"/>
      <c r="H3006" s="9"/>
      <c r="I3006" s="9"/>
    </row>
    <row r="3007" spans="1:9">
      <c r="A3007" s="138" t="s">
        <v>479</v>
      </c>
      <c r="B3007" s="66" t="s">
        <v>905</v>
      </c>
      <c r="C3007" s="68" t="s">
        <v>728</v>
      </c>
      <c r="D3007" s="91">
        <v>1186</v>
      </c>
      <c r="E3007" s="9"/>
      <c r="F3007" s="9"/>
      <c r="G3007" s="9"/>
      <c r="H3007" s="9"/>
      <c r="I3007" s="9"/>
    </row>
    <row r="3008" spans="1:9">
      <c r="A3008" s="138"/>
      <c r="B3008" s="66" t="s">
        <v>905</v>
      </c>
      <c r="C3008" s="68" t="s">
        <v>728</v>
      </c>
      <c r="D3008" s="133"/>
      <c r="E3008" s="9"/>
      <c r="F3008" s="9"/>
      <c r="G3008" s="9"/>
      <c r="H3008" s="9"/>
      <c r="I3008" s="9"/>
    </row>
    <row r="3009" spans="1:9">
      <c r="A3009" s="45" t="s">
        <v>695</v>
      </c>
      <c r="B3009" s="66" t="s">
        <v>905</v>
      </c>
      <c r="C3009" s="68" t="s">
        <v>728</v>
      </c>
      <c r="D3009" s="133"/>
      <c r="E3009" s="9"/>
      <c r="F3009" s="9"/>
      <c r="G3009" s="9"/>
      <c r="H3009" s="9"/>
      <c r="I3009" s="9"/>
    </row>
    <row r="3010" spans="1:9">
      <c r="A3010" s="108" t="s">
        <v>567</v>
      </c>
      <c r="B3010" s="66" t="s">
        <v>905</v>
      </c>
      <c r="C3010" s="68" t="s">
        <v>728</v>
      </c>
      <c r="D3010" s="9">
        <v>9.2132229999999993</v>
      </c>
      <c r="E3010" s="9"/>
      <c r="F3010" s="9"/>
      <c r="G3010" s="9"/>
      <c r="H3010" s="9"/>
      <c r="I3010" s="9"/>
    </row>
    <row r="3011" spans="1:9">
      <c r="A3011" s="108" t="s">
        <v>568</v>
      </c>
      <c r="B3011" s="66" t="s">
        <v>905</v>
      </c>
      <c r="C3011" s="68" t="s">
        <v>728</v>
      </c>
      <c r="D3011" s="9">
        <v>4.991911</v>
      </c>
      <c r="E3011" s="9"/>
      <c r="F3011" s="9"/>
      <c r="G3011" s="9"/>
      <c r="H3011" s="9"/>
      <c r="I3011" s="9"/>
    </row>
    <row r="3012" spans="1:9">
      <c r="A3012" s="138" t="s">
        <v>479</v>
      </c>
      <c r="B3012" s="66" t="s">
        <v>905</v>
      </c>
      <c r="C3012" s="68" t="s">
        <v>728</v>
      </c>
      <c r="D3012" s="91">
        <v>1186</v>
      </c>
      <c r="E3012" s="9"/>
      <c r="F3012" s="9"/>
      <c r="G3012" s="9"/>
      <c r="H3012" s="9"/>
      <c r="I3012" s="9"/>
    </row>
    <row r="3013" spans="1:9">
      <c r="A3013" s="108"/>
      <c r="B3013" s="66" t="s">
        <v>905</v>
      </c>
      <c r="C3013" s="68" t="s">
        <v>728</v>
      </c>
      <c r="D3013" s="9"/>
      <c r="E3013" s="9"/>
      <c r="F3013" s="9"/>
      <c r="G3013" s="9"/>
      <c r="H3013" s="9"/>
      <c r="I3013" s="9"/>
    </row>
    <row r="3014" spans="1:9">
      <c r="A3014" s="108"/>
      <c r="B3014" s="66" t="s">
        <v>905</v>
      </c>
      <c r="C3014" s="68" t="s">
        <v>728</v>
      </c>
      <c r="D3014" s="9"/>
      <c r="E3014" s="9"/>
      <c r="F3014" s="9"/>
      <c r="G3014" s="9"/>
      <c r="H3014" s="9"/>
      <c r="I3014" s="9"/>
    </row>
    <row r="3015" spans="1:9">
      <c r="A3015" s="136" t="s">
        <v>877</v>
      </c>
      <c r="B3015" s="66" t="s">
        <v>905</v>
      </c>
      <c r="C3015" s="68" t="s">
        <v>728</v>
      </c>
      <c r="D3015" s="131"/>
      <c r="E3015" s="9"/>
      <c r="F3015" s="9"/>
      <c r="G3015" s="9"/>
      <c r="H3015" s="9"/>
      <c r="I3015" s="9"/>
    </row>
    <row r="3016" spans="1:9">
      <c r="A3016" s="108"/>
      <c r="B3016" s="66" t="s">
        <v>905</v>
      </c>
      <c r="C3016" s="68" t="s">
        <v>728</v>
      </c>
      <c r="D3016" s="9"/>
      <c r="E3016" s="9"/>
      <c r="F3016" s="9"/>
      <c r="G3016" s="9"/>
      <c r="H3016" s="9"/>
      <c r="I3016" s="9"/>
    </row>
    <row r="3017" spans="1:9">
      <c r="A3017" s="45" t="s">
        <v>878</v>
      </c>
      <c r="B3017" s="66" t="s">
        <v>905</v>
      </c>
      <c r="C3017" s="68" t="s">
        <v>728</v>
      </c>
      <c r="D3017" s="134"/>
      <c r="E3017" s="9"/>
      <c r="F3017" s="9"/>
      <c r="G3017" s="9"/>
      <c r="H3017" s="9"/>
      <c r="I3017" s="9"/>
    </row>
    <row r="3018" spans="1:9">
      <c r="A3018" s="108" t="s">
        <v>879</v>
      </c>
      <c r="B3018" s="66" t="s">
        <v>905</v>
      </c>
      <c r="C3018" s="68" t="s">
        <v>728</v>
      </c>
      <c r="D3018" s="143">
        <v>0.69299999999999995</v>
      </c>
      <c r="E3018" s="9"/>
      <c r="F3018" s="9"/>
      <c r="G3018" s="9"/>
      <c r="H3018" s="9"/>
      <c r="I3018" s="9"/>
    </row>
    <row r="3019" spans="1:9">
      <c r="A3019" s="108" t="s">
        <v>880</v>
      </c>
      <c r="B3019" s="66" t="s">
        <v>905</v>
      </c>
      <c r="C3019" s="68" t="s">
        <v>728</v>
      </c>
      <c r="D3019" s="143">
        <v>0.23499999999999999</v>
      </c>
      <c r="E3019" s="9"/>
      <c r="F3019" s="9"/>
      <c r="G3019" s="9"/>
      <c r="H3019" s="9"/>
      <c r="I3019" s="9"/>
    </row>
    <row r="3020" spans="1:9">
      <c r="A3020" s="108" t="s">
        <v>881</v>
      </c>
      <c r="B3020" s="66" t="s">
        <v>905</v>
      </c>
      <c r="C3020" s="68" t="s">
        <v>728</v>
      </c>
      <c r="D3020" s="143">
        <v>6.3099999999999989E-2</v>
      </c>
      <c r="E3020" s="9"/>
      <c r="F3020" s="9"/>
      <c r="G3020" s="9"/>
      <c r="H3020" s="9"/>
      <c r="I3020" s="9"/>
    </row>
    <row r="3021" spans="1:9">
      <c r="A3021" s="108" t="s">
        <v>882</v>
      </c>
      <c r="B3021" s="66" t="s">
        <v>905</v>
      </c>
      <c r="C3021" s="68" t="s">
        <v>728</v>
      </c>
      <c r="D3021" s="143">
        <v>8.8699999999999994E-3</v>
      </c>
      <c r="E3021" s="9"/>
      <c r="F3021" s="9"/>
      <c r="G3021" s="9"/>
      <c r="H3021" s="9"/>
      <c r="I3021" s="9"/>
    </row>
    <row r="3022" spans="1:9">
      <c r="A3022" s="138" t="s">
        <v>479</v>
      </c>
      <c r="B3022" s="66" t="s">
        <v>905</v>
      </c>
      <c r="C3022" s="68" t="s">
        <v>728</v>
      </c>
      <c r="D3022" s="91">
        <v>1185</v>
      </c>
      <c r="E3022" s="9"/>
      <c r="F3022" s="9"/>
      <c r="G3022" s="9"/>
      <c r="H3022" s="9"/>
      <c r="I3022" s="9"/>
    </row>
    <row r="3023" spans="1:9">
      <c r="A3023" s="108"/>
      <c r="B3023" s="66" t="s">
        <v>905</v>
      </c>
      <c r="C3023" s="68" t="s">
        <v>728</v>
      </c>
      <c r="D3023" s="9"/>
      <c r="E3023" s="9"/>
      <c r="F3023" s="9"/>
      <c r="G3023" s="9"/>
      <c r="H3023" s="9"/>
      <c r="I3023" s="9"/>
    </row>
    <row r="3024" spans="1:9">
      <c r="A3024" s="108"/>
      <c r="B3024" s="66" t="s">
        <v>905</v>
      </c>
      <c r="C3024" s="68" t="s">
        <v>728</v>
      </c>
      <c r="D3024" s="9"/>
      <c r="E3024" s="9"/>
      <c r="F3024" s="9"/>
      <c r="G3024" s="9"/>
      <c r="H3024" s="9"/>
      <c r="I3024" s="9"/>
    </row>
    <row r="3025" spans="1:9">
      <c r="A3025" s="136" t="s">
        <v>883</v>
      </c>
      <c r="B3025" s="66" t="s">
        <v>905</v>
      </c>
      <c r="C3025" s="68" t="s">
        <v>728</v>
      </c>
      <c r="D3025" s="131"/>
      <c r="E3025" s="9"/>
      <c r="F3025" s="9"/>
      <c r="G3025" s="9"/>
      <c r="H3025" s="9"/>
      <c r="I3025" s="9"/>
    </row>
    <row r="3026" spans="1:9">
      <c r="A3026" s="108"/>
      <c r="B3026" s="66" t="s">
        <v>905</v>
      </c>
      <c r="C3026" s="68" t="s">
        <v>728</v>
      </c>
      <c r="D3026" s="9"/>
      <c r="E3026" s="9"/>
      <c r="F3026" s="9"/>
      <c r="G3026" s="9"/>
      <c r="H3026" s="9"/>
      <c r="I3026" s="9"/>
    </row>
    <row r="3027" spans="1:9">
      <c r="A3027" s="45" t="s">
        <v>884</v>
      </c>
      <c r="B3027" s="66" t="s">
        <v>905</v>
      </c>
      <c r="C3027" s="68" t="s">
        <v>728</v>
      </c>
      <c r="D3027" s="9"/>
      <c r="E3027" s="9"/>
      <c r="F3027" s="9"/>
      <c r="G3027" s="9"/>
      <c r="H3027" s="9"/>
      <c r="I3027" s="9"/>
    </row>
    <row r="3028" spans="1:9">
      <c r="A3028" s="108" t="s">
        <v>508</v>
      </c>
      <c r="B3028" s="66" t="s">
        <v>905</v>
      </c>
      <c r="C3028" s="68" t="s">
        <v>728</v>
      </c>
      <c r="D3028" s="143">
        <v>6.9400000000000003E-2</v>
      </c>
      <c r="E3028" s="9"/>
      <c r="F3028" s="9"/>
      <c r="G3028" s="9"/>
      <c r="H3028" s="9"/>
      <c r="I3028" s="9"/>
    </row>
    <row r="3029" spans="1:9">
      <c r="A3029" s="108" t="s">
        <v>885</v>
      </c>
      <c r="B3029" s="66" t="s">
        <v>905</v>
      </c>
      <c r="C3029" s="68" t="s">
        <v>728</v>
      </c>
      <c r="D3029" s="143">
        <v>0.68900000000000006</v>
      </c>
      <c r="E3029" s="9"/>
      <c r="F3029" s="9"/>
      <c r="G3029" s="9"/>
      <c r="H3029" s="9"/>
      <c r="I3029" s="9"/>
    </row>
    <row r="3030" spans="1:9">
      <c r="A3030" s="108" t="s">
        <v>886</v>
      </c>
      <c r="B3030" s="66" t="s">
        <v>905</v>
      </c>
      <c r="C3030" s="68" t="s">
        <v>728</v>
      </c>
      <c r="D3030" s="143">
        <v>0.128</v>
      </c>
      <c r="E3030" s="9"/>
      <c r="F3030" s="9"/>
      <c r="G3030" s="9"/>
      <c r="H3030" s="9"/>
      <c r="I3030" s="9"/>
    </row>
    <row r="3031" spans="1:9">
      <c r="A3031" s="108" t="s">
        <v>887</v>
      </c>
      <c r="B3031" s="66" t="s">
        <v>905</v>
      </c>
      <c r="C3031" s="68" t="s">
        <v>728</v>
      </c>
      <c r="D3031" s="143">
        <v>0.114</v>
      </c>
      <c r="E3031" s="9"/>
      <c r="F3031" s="9"/>
      <c r="G3031" s="9"/>
      <c r="H3031" s="9"/>
      <c r="I3031" s="9"/>
    </row>
    <row r="3032" spans="1:9">
      <c r="A3032" s="138" t="s">
        <v>479</v>
      </c>
      <c r="B3032" s="66" t="s">
        <v>905</v>
      </c>
      <c r="C3032" s="68" t="s">
        <v>728</v>
      </c>
      <c r="D3032" s="91">
        <v>1167</v>
      </c>
      <c r="E3032" s="9"/>
      <c r="F3032" s="9"/>
      <c r="G3032" s="9"/>
      <c r="H3032" s="9"/>
      <c r="I3032" s="9"/>
    </row>
    <row r="3033" spans="1:9">
      <c r="A3033" s="108"/>
      <c r="B3033" s="66" t="s">
        <v>905</v>
      </c>
      <c r="C3033" s="68" t="s">
        <v>728</v>
      </c>
      <c r="D3033" s="9"/>
      <c r="E3033" s="9"/>
      <c r="F3033" s="9"/>
      <c r="G3033" s="9"/>
      <c r="H3033" s="9"/>
      <c r="I3033" s="9"/>
    </row>
    <row r="3034" spans="1:9">
      <c r="A3034" s="45" t="s">
        <v>888</v>
      </c>
      <c r="B3034" s="66" t="s">
        <v>905</v>
      </c>
      <c r="C3034" s="68" t="s">
        <v>728</v>
      </c>
      <c r="D3034" s="9"/>
      <c r="E3034" s="9"/>
      <c r="F3034" s="9"/>
      <c r="G3034" s="9"/>
      <c r="H3034" s="9"/>
      <c r="I3034" s="9"/>
    </row>
    <row r="3035" spans="1:9">
      <c r="A3035" s="108" t="s">
        <v>508</v>
      </c>
      <c r="B3035" s="66" t="s">
        <v>905</v>
      </c>
      <c r="C3035" s="68" t="s">
        <v>728</v>
      </c>
      <c r="D3035" s="143">
        <v>0.76200000000000001</v>
      </c>
      <c r="E3035" s="9"/>
      <c r="F3035" s="9"/>
      <c r="G3035" s="9"/>
      <c r="H3035" s="9"/>
      <c r="I3035" s="9"/>
    </row>
    <row r="3036" spans="1:9">
      <c r="A3036" s="108" t="s">
        <v>885</v>
      </c>
      <c r="B3036" s="66" t="s">
        <v>905</v>
      </c>
      <c r="C3036" s="68" t="s">
        <v>728</v>
      </c>
      <c r="D3036" s="143">
        <v>0.21600000000000003</v>
      </c>
      <c r="E3036" s="9"/>
      <c r="F3036" s="9"/>
      <c r="G3036" s="9"/>
      <c r="H3036" s="9"/>
      <c r="I3036" s="9"/>
    </row>
    <row r="3037" spans="1:9">
      <c r="A3037" s="108" t="s">
        <v>886</v>
      </c>
      <c r="B3037" s="66" t="s">
        <v>905</v>
      </c>
      <c r="C3037" s="68" t="s">
        <v>728</v>
      </c>
      <c r="D3037" s="143">
        <v>1.6399999999999998E-2</v>
      </c>
      <c r="E3037" s="9"/>
      <c r="F3037" s="9"/>
      <c r="G3037" s="9"/>
      <c r="H3037" s="9"/>
      <c r="I3037" s="9"/>
    </row>
    <row r="3038" spans="1:9">
      <c r="A3038" s="108" t="s">
        <v>887</v>
      </c>
      <c r="B3038" s="66" t="s">
        <v>905</v>
      </c>
      <c r="C3038" s="68" t="s">
        <v>728</v>
      </c>
      <c r="D3038" s="143">
        <v>5.4800000000000005E-3</v>
      </c>
      <c r="E3038" s="9"/>
      <c r="F3038" s="9"/>
      <c r="G3038" s="9"/>
      <c r="H3038" s="9"/>
      <c r="I3038" s="9"/>
    </row>
    <row r="3039" spans="1:9">
      <c r="A3039" s="138" t="s">
        <v>479</v>
      </c>
      <c r="B3039" s="66" t="s">
        <v>905</v>
      </c>
      <c r="C3039" s="68" t="s">
        <v>728</v>
      </c>
      <c r="D3039" s="91">
        <v>1172</v>
      </c>
      <c r="E3039" s="9"/>
      <c r="F3039" s="9"/>
      <c r="G3039" s="9"/>
      <c r="H3039" s="9"/>
      <c r="I3039" s="9"/>
    </row>
    <row r="3040" spans="1:9">
      <c r="A3040" s="108"/>
      <c r="B3040" s="66" t="s">
        <v>905</v>
      </c>
      <c r="C3040" s="68" t="s">
        <v>728</v>
      </c>
      <c r="D3040" s="9"/>
      <c r="E3040" s="9"/>
      <c r="F3040" s="9"/>
      <c r="G3040" s="9"/>
      <c r="H3040" s="9"/>
      <c r="I3040" s="9"/>
    </row>
    <row r="3041" spans="1:9">
      <c r="A3041" s="45" t="s">
        <v>889</v>
      </c>
      <c r="B3041" s="66" t="s">
        <v>905</v>
      </c>
      <c r="C3041" s="68" t="s">
        <v>728</v>
      </c>
      <c r="D3041" s="9"/>
      <c r="E3041" s="9"/>
      <c r="F3041" s="9"/>
      <c r="G3041" s="9"/>
      <c r="H3041" s="9"/>
      <c r="I3041" s="9"/>
    </row>
    <row r="3042" spans="1:9">
      <c r="A3042" s="108" t="s">
        <v>508</v>
      </c>
      <c r="B3042" s="66" t="s">
        <v>905</v>
      </c>
      <c r="C3042" s="68" t="s">
        <v>728</v>
      </c>
      <c r="D3042" s="143">
        <v>5.5899999999999998E-2</v>
      </c>
      <c r="E3042" s="9"/>
      <c r="F3042" s="9"/>
      <c r="G3042" s="9"/>
      <c r="H3042" s="9"/>
      <c r="I3042" s="9"/>
    </row>
    <row r="3043" spans="1:9">
      <c r="A3043" s="108" t="s">
        <v>885</v>
      </c>
      <c r="B3043" s="66" t="s">
        <v>905</v>
      </c>
      <c r="C3043" s="68" t="s">
        <v>728</v>
      </c>
      <c r="D3043" s="143">
        <v>0.67500000000000004</v>
      </c>
      <c r="E3043" s="9"/>
      <c r="F3043" s="9"/>
      <c r="G3043" s="9"/>
      <c r="H3043" s="9"/>
      <c r="I3043" s="9"/>
    </row>
    <row r="3044" spans="1:9">
      <c r="A3044" s="108" t="s">
        <v>886</v>
      </c>
      <c r="B3044" s="66" t="s">
        <v>905</v>
      </c>
      <c r="C3044" s="68" t="s">
        <v>728</v>
      </c>
      <c r="D3044" s="143">
        <v>0.14599999999999999</v>
      </c>
      <c r="E3044" s="9"/>
      <c r="F3044" s="9"/>
      <c r="G3044" s="9"/>
      <c r="H3044" s="9"/>
      <c r="I3044" s="9"/>
    </row>
    <row r="3045" spans="1:9">
      <c r="A3045" s="108" t="s">
        <v>887</v>
      </c>
      <c r="B3045" s="66" t="s">
        <v>905</v>
      </c>
      <c r="C3045" s="68" t="s">
        <v>728</v>
      </c>
      <c r="D3045" s="143">
        <v>0.124</v>
      </c>
      <c r="E3045" s="9"/>
      <c r="F3045" s="9"/>
      <c r="G3045" s="9"/>
      <c r="H3045" s="9"/>
      <c r="I3045" s="9"/>
    </row>
    <row r="3046" spans="1:9">
      <c r="A3046" s="138" t="s">
        <v>479</v>
      </c>
      <c r="B3046" s="66" t="s">
        <v>905</v>
      </c>
      <c r="C3046" s="68" t="s">
        <v>728</v>
      </c>
      <c r="D3046" s="91">
        <v>1155</v>
      </c>
      <c r="E3046" s="9"/>
      <c r="F3046" s="9"/>
      <c r="G3046" s="9"/>
      <c r="H3046" s="9"/>
      <c r="I3046" s="9"/>
    </row>
    <row r="3047" spans="1:9">
      <c r="A3047" s="138"/>
      <c r="B3047" s="66" t="s">
        <v>905</v>
      </c>
      <c r="C3047" s="68" t="s">
        <v>728</v>
      </c>
      <c r="D3047" s="91"/>
      <c r="E3047" s="9"/>
      <c r="F3047" s="9"/>
      <c r="G3047" s="9"/>
      <c r="H3047" s="9"/>
      <c r="I3047" s="9"/>
    </row>
    <row r="3048" spans="1:9">
      <c r="A3048" s="45" t="s">
        <v>890</v>
      </c>
      <c r="B3048" s="66" t="s">
        <v>905</v>
      </c>
      <c r="C3048" s="68" t="s">
        <v>728</v>
      </c>
      <c r="D3048" s="9"/>
      <c r="E3048" s="9"/>
      <c r="F3048" s="9"/>
      <c r="G3048" s="9"/>
      <c r="H3048" s="9"/>
      <c r="I3048" s="9"/>
    </row>
    <row r="3049" spans="1:9">
      <c r="A3049" s="108" t="s">
        <v>891</v>
      </c>
      <c r="B3049" s="66" t="s">
        <v>905</v>
      </c>
      <c r="C3049" s="68" t="s">
        <v>728</v>
      </c>
      <c r="D3049" s="143">
        <v>0.51400000000000001</v>
      </c>
      <c r="E3049" s="9"/>
      <c r="F3049" s="9"/>
      <c r="G3049" s="9"/>
      <c r="H3049" s="9"/>
      <c r="I3049" s="9"/>
    </row>
    <row r="3050" spans="1:9">
      <c r="A3050" s="108" t="s">
        <v>892</v>
      </c>
      <c r="B3050" s="66" t="s">
        <v>905</v>
      </c>
      <c r="C3050" s="68" t="s">
        <v>728</v>
      </c>
      <c r="D3050" s="143">
        <v>7.2099999999999997E-2</v>
      </c>
      <c r="E3050" s="9"/>
      <c r="F3050" s="9"/>
      <c r="G3050" s="9"/>
      <c r="H3050" s="9"/>
      <c r="I3050" s="9"/>
    </row>
    <row r="3051" spans="1:9">
      <c r="A3051" s="108" t="s">
        <v>593</v>
      </c>
      <c r="B3051" s="66" t="s">
        <v>905</v>
      </c>
      <c r="C3051" s="68" t="s">
        <v>728</v>
      </c>
      <c r="D3051" s="143">
        <v>0.14899999999999999</v>
      </c>
      <c r="E3051" s="9"/>
      <c r="F3051" s="9"/>
      <c r="G3051" s="9"/>
      <c r="H3051" s="9"/>
      <c r="I3051" s="9"/>
    </row>
    <row r="3052" spans="1:9">
      <c r="A3052" s="108" t="s">
        <v>594</v>
      </c>
      <c r="B3052" s="66" t="s">
        <v>905</v>
      </c>
      <c r="C3052" s="68" t="s">
        <v>728</v>
      </c>
      <c r="D3052" s="143">
        <v>0.17300000000000001</v>
      </c>
      <c r="E3052" s="9"/>
      <c r="F3052" s="9"/>
      <c r="G3052" s="9"/>
      <c r="H3052" s="9"/>
      <c r="I3052" s="9"/>
    </row>
    <row r="3053" spans="1:9">
      <c r="A3053" s="108" t="s">
        <v>893</v>
      </c>
      <c r="B3053" s="66" t="s">
        <v>905</v>
      </c>
      <c r="C3053" s="68" t="s">
        <v>728</v>
      </c>
      <c r="D3053" s="143">
        <v>4.2099999999999999E-2</v>
      </c>
      <c r="E3053" s="9"/>
      <c r="F3053" s="9"/>
      <c r="G3053" s="9"/>
      <c r="H3053" s="9"/>
      <c r="I3053" s="9"/>
    </row>
    <row r="3054" spans="1:9">
      <c r="A3054" s="108" t="s">
        <v>894</v>
      </c>
      <c r="B3054" s="66" t="s">
        <v>905</v>
      </c>
      <c r="C3054" s="68" t="s">
        <v>728</v>
      </c>
      <c r="D3054" s="143">
        <v>2.12E-2</v>
      </c>
      <c r="E3054" s="9"/>
      <c r="F3054" s="9"/>
      <c r="G3054" s="9"/>
      <c r="H3054" s="9"/>
      <c r="I3054" s="9"/>
    </row>
    <row r="3055" spans="1:9">
      <c r="A3055" s="108" t="s">
        <v>895</v>
      </c>
      <c r="B3055" s="66" t="s">
        <v>905</v>
      </c>
      <c r="C3055" s="68" t="s">
        <v>728</v>
      </c>
      <c r="D3055" s="143">
        <v>2.8799999999999999E-2</v>
      </c>
      <c r="E3055" s="9"/>
      <c r="F3055" s="9"/>
      <c r="G3055" s="9"/>
      <c r="H3055" s="9"/>
      <c r="I3055" s="9"/>
    </row>
    <row r="3056" spans="1:9">
      <c r="A3056" s="138" t="s">
        <v>479</v>
      </c>
      <c r="B3056" s="66" t="s">
        <v>905</v>
      </c>
      <c r="C3056" s="68" t="s">
        <v>728</v>
      </c>
      <c r="D3056" s="91">
        <v>1178</v>
      </c>
      <c r="E3056" s="9"/>
      <c r="F3056" s="9"/>
      <c r="G3056" s="9"/>
      <c r="H3056" s="9"/>
      <c r="I3056" s="9"/>
    </row>
    <row r="3057" spans="1:9">
      <c r="A3057" s="108"/>
      <c r="B3057" s="66" t="s">
        <v>905</v>
      </c>
      <c r="C3057" s="68" t="s">
        <v>728</v>
      </c>
      <c r="D3057" s="9"/>
      <c r="E3057" s="9"/>
      <c r="F3057" s="9"/>
      <c r="G3057" s="9"/>
      <c r="H3057" s="9"/>
      <c r="I3057" s="9"/>
    </row>
    <row r="3058" spans="1:9" ht="24">
      <c r="A3058" s="45" t="s">
        <v>902</v>
      </c>
      <c r="B3058" s="66" t="s">
        <v>905</v>
      </c>
      <c r="C3058" s="68" t="s">
        <v>728</v>
      </c>
      <c r="D3058" s="9"/>
      <c r="E3058" s="9"/>
      <c r="F3058" s="9"/>
      <c r="G3058" s="9"/>
      <c r="H3058" s="9"/>
      <c r="I3058" s="9"/>
    </row>
    <row r="3059" spans="1:9">
      <c r="A3059" s="108" t="s">
        <v>891</v>
      </c>
      <c r="B3059" s="66" t="s">
        <v>905</v>
      </c>
      <c r="C3059" s="68" t="s">
        <v>728</v>
      </c>
      <c r="D3059" s="143">
        <v>0.223</v>
      </c>
      <c r="E3059" s="9"/>
      <c r="F3059" s="9"/>
      <c r="G3059" s="9"/>
      <c r="H3059" s="9"/>
      <c r="I3059" s="9"/>
    </row>
    <row r="3060" spans="1:9">
      <c r="A3060" s="108" t="s">
        <v>892</v>
      </c>
      <c r="B3060" s="66" t="s">
        <v>905</v>
      </c>
      <c r="C3060" s="68" t="s">
        <v>728</v>
      </c>
      <c r="D3060" s="143">
        <v>7.4499999999999997E-2</v>
      </c>
      <c r="E3060" s="9"/>
      <c r="F3060" s="9"/>
      <c r="G3060" s="9"/>
      <c r="H3060" s="9"/>
      <c r="I3060" s="9"/>
    </row>
    <row r="3061" spans="1:9">
      <c r="A3061" s="108" t="s">
        <v>593</v>
      </c>
      <c r="B3061" s="66" t="s">
        <v>905</v>
      </c>
      <c r="C3061" s="68" t="s">
        <v>728</v>
      </c>
      <c r="D3061" s="143">
        <v>0.20499999999999999</v>
      </c>
      <c r="E3061" s="9"/>
      <c r="F3061" s="9"/>
      <c r="G3061" s="9"/>
      <c r="H3061" s="9"/>
      <c r="I3061" s="9"/>
    </row>
    <row r="3062" spans="1:9">
      <c r="A3062" s="108" t="s">
        <v>594</v>
      </c>
      <c r="B3062" s="66" t="s">
        <v>905</v>
      </c>
      <c r="C3062" s="68" t="s">
        <v>728</v>
      </c>
      <c r="D3062" s="143">
        <v>0.30199999999999999</v>
      </c>
      <c r="E3062" s="9"/>
      <c r="F3062" s="9"/>
      <c r="G3062" s="9"/>
      <c r="H3062" s="9"/>
      <c r="I3062" s="9"/>
    </row>
    <row r="3063" spans="1:9">
      <c r="A3063" s="108" t="s">
        <v>893</v>
      </c>
      <c r="B3063" s="66" t="s">
        <v>905</v>
      </c>
      <c r="C3063" s="68" t="s">
        <v>728</v>
      </c>
      <c r="D3063" s="143">
        <v>7.3899999999999993E-2</v>
      </c>
      <c r="E3063" s="9"/>
      <c r="F3063" s="9"/>
      <c r="G3063" s="9"/>
      <c r="H3063" s="9"/>
      <c r="I3063" s="9"/>
    </row>
    <row r="3064" spans="1:9">
      <c r="A3064" s="108" t="s">
        <v>894</v>
      </c>
      <c r="B3064" s="66" t="s">
        <v>905</v>
      </c>
      <c r="C3064" s="68" t="s">
        <v>728</v>
      </c>
      <c r="D3064" s="143">
        <v>5.3099999999999994E-2</v>
      </c>
      <c r="E3064" s="9"/>
      <c r="F3064" s="9"/>
      <c r="G3064" s="9"/>
      <c r="H3064" s="9"/>
      <c r="I3064" s="9"/>
    </row>
    <row r="3065" spans="1:9">
      <c r="A3065" s="108" t="s">
        <v>895</v>
      </c>
      <c r="B3065" s="66" t="s">
        <v>905</v>
      </c>
      <c r="C3065" s="68" t="s">
        <v>728</v>
      </c>
      <c r="D3065" s="143">
        <v>6.8099999999999994E-2</v>
      </c>
      <c r="E3065" s="9"/>
      <c r="F3065" s="9"/>
      <c r="G3065" s="9"/>
      <c r="H3065" s="9"/>
      <c r="I3065" s="9"/>
    </row>
    <row r="3066" spans="1:9">
      <c r="A3066" s="138" t="s">
        <v>479</v>
      </c>
      <c r="B3066" s="66" t="s">
        <v>905</v>
      </c>
      <c r="C3066" s="68" t="s">
        <v>728</v>
      </c>
      <c r="D3066" s="91">
        <v>580</v>
      </c>
      <c r="E3066" s="9"/>
      <c r="F3066" s="9"/>
      <c r="G3066" s="9"/>
      <c r="H3066" s="9"/>
      <c r="I3066" s="9"/>
    </row>
    <row r="3067" spans="1:9">
      <c r="A3067" s="108"/>
      <c r="B3067" s="66" t="s">
        <v>905</v>
      </c>
      <c r="C3067" s="68" t="s">
        <v>728</v>
      </c>
      <c r="D3067" s="9"/>
      <c r="E3067" s="9"/>
      <c r="F3067" s="9"/>
      <c r="G3067" s="9"/>
      <c r="H3067" s="9"/>
      <c r="I3067" s="9"/>
    </row>
    <row r="3068" spans="1:9" ht="48">
      <c r="A3068" s="45" t="s">
        <v>903</v>
      </c>
      <c r="B3068" s="66" t="s">
        <v>905</v>
      </c>
      <c r="C3068" s="68" t="s">
        <v>728</v>
      </c>
      <c r="D3068" s="9"/>
      <c r="E3068" s="9"/>
      <c r="F3068" s="9"/>
      <c r="G3068" s="9"/>
      <c r="H3068" s="9"/>
      <c r="I3068" s="9"/>
    </row>
    <row r="3069" spans="1:9">
      <c r="A3069" s="108" t="s">
        <v>896</v>
      </c>
      <c r="B3069" s="66" t="s">
        <v>905</v>
      </c>
      <c r="C3069" s="68" t="s">
        <v>728</v>
      </c>
      <c r="D3069" s="143">
        <v>0.28300000000000003</v>
      </c>
      <c r="E3069" s="9"/>
      <c r="F3069" s="9"/>
      <c r="G3069" s="9"/>
      <c r="H3069" s="9"/>
      <c r="I3069" s="9"/>
    </row>
    <row r="3070" spans="1:9">
      <c r="A3070" s="108" t="s">
        <v>897</v>
      </c>
      <c r="B3070" s="66" t="s">
        <v>905</v>
      </c>
      <c r="C3070" s="68" t="s">
        <v>728</v>
      </c>
      <c r="D3070" s="143">
        <v>0.24100000000000002</v>
      </c>
      <c r="E3070" s="9"/>
      <c r="F3070" s="9"/>
      <c r="G3070" s="9"/>
      <c r="H3070" s="9"/>
      <c r="I3070" s="9"/>
    </row>
    <row r="3071" spans="1:9">
      <c r="A3071" s="108" t="s">
        <v>898</v>
      </c>
      <c r="B3071" s="66" t="s">
        <v>905</v>
      </c>
      <c r="C3071" s="68" t="s">
        <v>728</v>
      </c>
      <c r="D3071" s="143">
        <v>0.28999999999999998</v>
      </c>
      <c r="E3071" s="9"/>
      <c r="F3071" s="9"/>
      <c r="G3071" s="9"/>
      <c r="H3071" s="9"/>
      <c r="I3071" s="9"/>
    </row>
    <row r="3072" spans="1:9">
      <c r="A3072" s="108" t="s">
        <v>899</v>
      </c>
      <c r="B3072" s="66" t="s">
        <v>905</v>
      </c>
      <c r="C3072" s="68" t="s">
        <v>728</v>
      </c>
      <c r="D3072" s="143">
        <v>9.8699999999999996E-2</v>
      </c>
      <c r="E3072" s="9"/>
      <c r="F3072" s="9"/>
      <c r="G3072" s="9"/>
      <c r="H3072" s="9"/>
      <c r="I3072" s="9"/>
    </row>
    <row r="3073" spans="1:9">
      <c r="A3073" s="108" t="s">
        <v>900</v>
      </c>
      <c r="B3073" s="66" t="s">
        <v>905</v>
      </c>
      <c r="C3073" s="68" t="s">
        <v>728</v>
      </c>
      <c r="D3073" s="143">
        <v>8.7100000000000011E-2</v>
      </c>
      <c r="E3073" s="9"/>
      <c r="F3073" s="9"/>
      <c r="G3073" s="9"/>
      <c r="H3073" s="9"/>
      <c r="I3073" s="9"/>
    </row>
    <row r="3074" spans="1:9">
      <c r="A3074" s="138" t="s">
        <v>479</v>
      </c>
      <c r="B3074" s="66" t="s">
        <v>905</v>
      </c>
      <c r="C3074" s="68" t="s">
        <v>728</v>
      </c>
      <c r="D3074" s="91">
        <v>72</v>
      </c>
      <c r="E3074" s="9"/>
      <c r="F3074" s="9"/>
      <c r="G3074" s="9"/>
      <c r="H3074" s="9"/>
      <c r="I3074" s="9"/>
    </row>
    <row r="3075" spans="1:9">
      <c r="A3075" s="108"/>
      <c r="B3075" s="66" t="s">
        <v>905</v>
      </c>
      <c r="C3075" s="68" t="s">
        <v>728</v>
      </c>
      <c r="D3075" s="9"/>
      <c r="E3075" s="9"/>
      <c r="F3075" s="9"/>
      <c r="G3075" s="9"/>
      <c r="H3075" s="9"/>
      <c r="I3075" s="9"/>
    </row>
    <row r="3076" spans="1:9" ht="60">
      <c r="A3076" s="45" t="s">
        <v>904</v>
      </c>
      <c r="B3076" s="66" t="s">
        <v>905</v>
      </c>
      <c r="C3076" s="68" t="s">
        <v>728</v>
      </c>
      <c r="D3076" s="9"/>
      <c r="E3076" s="9"/>
      <c r="F3076" s="9"/>
      <c r="G3076" s="9"/>
      <c r="H3076" s="9"/>
      <c r="I3076" s="9"/>
    </row>
    <row r="3077" spans="1:9">
      <c r="A3077" s="108" t="s">
        <v>896</v>
      </c>
      <c r="B3077" s="66" t="s">
        <v>905</v>
      </c>
      <c r="C3077" s="68" t="s">
        <v>728</v>
      </c>
      <c r="D3077" s="143">
        <v>0.49099999999999999</v>
      </c>
      <c r="E3077" s="9"/>
      <c r="F3077" s="9"/>
      <c r="G3077" s="9"/>
      <c r="H3077" s="9"/>
      <c r="I3077" s="9"/>
    </row>
    <row r="3078" spans="1:9">
      <c r="A3078" s="108" t="s">
        <v>897</v>
      </c>
      <c r="B3078" s="66" t="s">
        <v>905</v>
      </c>
      <c r="C3078" s="68" t="s">
        <v>728</v>
      </c>
      <c r="D3078" s="143">
        <v>0.23199999999999998</v>
      </c>
      <c r="E3078" s="9"/>
      <c r="F3078" s="9"/>
      <c r="G3078" s="9"/>
      <c r="H3078" s="9"/>
      <c r="I3078" s="9"/>
    </row>
    <row r="3079" spans="1:9">
      <c r="A3079" s="108" t="s">
        <v>898</v>
      </c>
      <c r="B3079" s="66" t="s">
        <v>905</v>
      </c>
      <c r="C3079" s="68" t="s">
        <v>728</v>
      </c>
      <c r="D3079" s="143">
        <v>0.22399999999999998</v>
      </c>
      <c r="E3079" s="9"/>
      <c r="F3079" s="9"/>
      <c r="G3079" s="9"/>
      <c r="H3079" s="9"/>
      <c r="I3079" s="9"/>
    </row>
    <row r="3080" spans="1:9">
      <c r="A3080" s="108" t="s">
        <v>899</v>
      </c>
      <c r="B3080" s="66" t="s">
        <v>905</v>
      </c>
      <c r="C3080" s="68" t="s">
        <v>728</v>
      </c>
      <c r="D3080" s="143">
        <v>2.2400000000000003E-2</v>
      </c>
      <c r="E3080" s="9"/>
      <c r="F3080" s="9"/>
      <c r="G3080" s="9"/>
      <c r="H3080" s="9"/>
      <c r="I3080" s="9"/>
    </row>
    <row r="3081" spans="1:9">
      <c r="A3081" s="108" t="s">
        <v>900</v>
      </c>
      <c r="B3081" s="66" t="s">
        <v>905</v>
      </c>
      <c r="C3081" s="68" t="s">
        <v>728</v>
      </c>
      <c r="D3081" s="143">
        <v>3.0600000000000002E-2</v>
      </c>
      <c r="E3081" s="9"/>
      <c r="F3081" s="9"/>
      <c r="G3081" s="9"/>
      <c r="H3081" s="9"/>
      <c r="I3081" s="9"/>
    </row>
    <row r="3082" spans="1:9">
      <c r="A3082" s="138" t="s">
        <v>479</v>
      </c>
      <c r="B3082" s="66" t="s">
        <v>905</v>
      </c>
      <c r="C3082" s="68" t="s">
        <v>728</v>
      </c>
      <c r="D3082" s="91">
        <v>56</v>
      </c>
      <c r="E3082" s="9"/>
      <c r="F3082" s="9"/>
      <c r="G3082" s="9"/>
      <c r="H3082" s="9"/>
      <c r="I3082" s="9"/>
    </row>
    <row r="3088" spans="1:9">
      <c r="A3088" s="36" t="s">
        <v>476</v>
      </c>
      <c r="D3088" s="9"/>
      <c r="E3088" s="9"/>
      <c r="F3088" s="9"/>
      <c r="G3088" s="9"/>
      <c r="H3088" s="9"/>
      <c r="I3088" s="9"/>
    </row>
    <row r="3089" spans="1:9">
      <c r="A3089" s="36" t="s">
        <v>929</v>
      </c>
      <c r="D3089" s="130" t="s">
        <v>930</v>
      </c>
      <c r="E3089" s="9"/>
      <c r="F3089" s="9"/>
      <c r="G3089" s="9"/>
      <c r="H3089" s="9"/>
      <c r="I3089" s="9"/>
    </row>
    <row r="3090" spans="1:9">
      <c r="A3090" s="108"/>
      <c r="D3090" s="9"/>
      <c r="E3090" s="9"/>
      <c r="F3090" s="9"/>
      <c r="G3090" s="9"/>
      <c r="H3090" s="9"/>
      <c r="I3090" s="9"/>
    </row>
    <row r="3091" spans="1:9">
      <c r="A3091" s="108"/>
      <c r="D3091" s="9"/>
      <c r="E3091" s="9"/>
      <c r="F3091" s="9"/>
      <c r="G3091" s="9"/>
      <c r="H3091" s="9"/>
      <c r="I3091" s="9"/>
    </row>
    <row r="3092" spans="1:9">
      <c r="A3092" s="136" t="s">
        <v>477</v>
      </c>
      <c r="B3092" s="66" t="s">
        <v>931</v>
      </c>
      <c r="C3092" s="68" t="s">
        <v>728</v>
      </c>
      <c r="D3092" s="131"/>
      <c r="E3092" s="9"/>
      <c r="F3092" s="9"/>
      <c r="G3092" s="9"/>
      <c r="H3092" s="9"/>
      <c r="I3092" s="9"/>
    </row>
    <row r="3093" spans="1:9">
      <c r="A3093" s="137"/>
      <c r="B3093" s="66" t="s">
        <v>931</v>
      </c>
      <c r="C3093" s="68" t="s">
        <v>728</v>
      </c>
      <c r="D3093" s="9"/>
      <c r="E3093" s="9"/>
      <c r="F3093" s="9"/>
      <c r="G3093" s="9"/>
      <c r="H3093" s="9"/>
      <c r="I3093" s="9"/>
    </row>
    <row r="3094" spans="1:9">
      <c r="A3094" s="45" t="s">
        <v>478</v>
      </c>
      <c r="B3094" s="66" t="s">
        <v>931</v>
      </c>
      <c r="C3094" s="68" t="s">
        <v>728</v>
      </c>
      <c r="D3094" s="9"/>
      <c r="E3094" s="9"/>
      <c r="F3094" s="9"/>
      <c r="G3094" s="9"/>
      <c r="H3094" s="9"/>
      <c r="I3094" s="9"/>
    </row>
    <row r="3095" spans="1:9">
      <c r="A3095" s="108" t="s">
        <v>227</v>
      </c>
      <c r="B3095" s="66" t="s">
        <v>931</v>
      </c>
      <c r="C3095" s="68" t="s">
        <v>728</v>
      </c>
      <c r="D3095" s="143">
        <v>0.312</v>
      </c>
      <c r="E3095" s="9"/>
      <c r="F3095" s="9"/>
      <c r="G3095" s="9"/>
      <c r="H3095" s="9"/>
      <c r="I3095" s="9"/>
    </row>
    <row r="3096" spans="1:9">
      <c r="A3096" s="108" t="s">
        <v>228</v>
      </c>
      <c r="B3096" s="66" t="s">
        <v>931</v>
      </c>
      <c r="C3096" s="68" t="s">
        <v>728</v>
      </c>
      <c r="D3096" s="143">
        <v>0.68799999999999994</v>
      </c>
      <c r="E3096" s="9"/>
      <c r="F3096" s="9"/>
      <c r="G3096" s="9"/>
      <c r="H3096" s="9"/>
      <c r="I3096" s="9"/>
    </row>
    <row r="3097" spans="1:9">
      <c r="A3097" s="138" t="s">
        <v>479</v>
      </c>
      <c r="B3097" s="66" t="s">
        <v>931</v>
      </c>
      <c r="C3097" s="68" t="s">
        <v>728</v>
      </c>
      <c r="D3097" s="91">
        <v>201</v>
      </c>
      <c r="E3097" s="9"/>
      <c r="F3097" s="9"/>
      <c r="G3097" s="9"/>
      <c r="H3097" s="9"/>
      <c r="I3097" s="9"/>
    </row>
    <row r="3098" spans="1:9">
      <c r="A3098" s="138"/>
      <c r="B3098" s="66" t="s">
        <v>931</v>
      </c>
      <c r="C3098" s="68" t="s">
        <v>728</v>
      </c>
      <c r="D3098" s="133"/>
      <c r="E3098" s="9"/>
      <c r="F3098" s="9"/>
      <c r="G3098" s="9"/>
      <c r="H3098" s="9"/>
      <c r="I3098" s="9"/>
    </row>
    <row r="3099" spans="1:9">
      <c r="A3099" s="45" t="s">
        <v>480</v>
      </c>
      <c r="B3099" s="66" t="s">
        <v>931</v>
      </c>
      <c r="C3099" s="68" t="s">
        <v>728</v>
      </c>
      <c r="D3099" s="134"/>
      <c r="E3099" s="9"/>
      <c r="F3099" s="9"/>
      <c r="G3099" s="9"/>
      <c r="H3099" s="9"/>
      <c r="I3099" s="9"/>
    </row>
    <row r="3100" spans="1:9">
      <c r="A3100" s="108" t="s">
        <v>481</v>
      </c>
      <c r="B3100" s="66" t="s">
        <v>931</v>
      </c>
      <c r="C3100" s="68" t="s">
        <v>728</v>
      </c>
      <c r="D3100" s="143">
        <v>0.05</v>
      </c>
      <c r="E3100" s="9"/>
      <c r="F3100" s="9"/>
      <c r="G3100" s="9"/>
      <c r="H3100" s="9"/>
      <c r="I3100" s="9"/>
    </row>
    <row r="3101" spans="1:9">
      <c r="A3101" s="108" t="s">
        <v>482</v>
      </c>
      <c r="B3101" s="66" t="s">
        <v>931</v>
      </c>
      <c r="C3101" s="68" t="s">
        <v>728</v>
      </c>
      <c r="D3101" s="143">
        <v>9.4100000000000003E-2</v>
      </c>
      <c r="E3101" s="9"/>
      <c r="F3101" s="9"/>
      <c r="G3101" s="9"/>
      <c r="H3101" s="9"/>
      <c r="I3101" s="9"/>
    </row>
    <row r="3102" spans="1:9">
      <c r="A3102" s="108" t="s">
        <v>483</v>
      </c>
      <c r="B3102" s="66" t="s">
        <v>931</v>
      </c>
      <c r="C3102" s="68" t="s">
        <v>728</v>
      </c>
      <c r="D3102" s="143">
        <v>0.16300000000000001</v>
      </c>
      <c r="E3102" s="9"/>
      <c r="F3102" s="9"/>
      <c r="G3102" s="9"/>
      <c r="H3102" s="9"/>
      <c r="I3102" s="9"/>
    </row>
    <row r="3103" spans="1:9">
      <c r="A3103" s="108" t="s">
        <v>484</v>
      </c>
      <c r="B3103" s="66" t="s">
        <v>931</v>
      </c>
      <c r="C3103" s="68" t="s">
        <v>728</v>
      </c>
      <c r="D3103" s="143">
        <v>0.153</v>
      </c>
      <c r="E3103" s="9"/>
      <c r="F3103" s="9"/>
      <c r="G3103" s="9"/>
      <c r="H3103" s="9"/>
      <c r="I3103" s="9"/>
    </row>
    <row r="3104" spans="1:9">
      <c r="A3104" s="108" t="s">
        <v>485</v>
      </c>
      <c r="B3104" s="66" t="s">
        <v>931</v>
      </c>
      <c r="C3104" s="68" t="s">
        <v>728</v>
      </c>
      <c r="D3104" s="143">
        <v>0.221</v>
      </c>
      <c r="E3104" s="9"/>
      <c r="F3104" s="9"/>
      <c r="G3104" s="9"/>
      <c r="H3104" s="9"/>
      <c r="I3104" s="9"/>
    </row>
    <row r="3105" spans="1:9">
      <c r="A3105" s="108" t="s">
        <v>242</v>
      </c>
      <c r="B3105" s="66" t="s">
        <v>931</v>
      </c>
      <c r="C3105" s="68" t="s">
        <v>728</v>
      </c>
      <c r="D3105" s="143">
        <v>0.31900000000000001</v>
      </c>
      <c r="E3105" s="9"/>
      <c r="F3105" s="9"/>
      <c r="G3105" s="9"/>
      <c r="H3105" s="9"/>
      <c r="I3105" s="9"/>
    </row>
    <row r="3106" spans="1:9">
      <c r="A3106" s="138" t="s">
        <v>479</v>
      </c>
      <c r="B3106" s="66" t="s">
        <v>931</v>
      </c>
      <c r="C3106" s="68" t="s">
        <v>728</v>
      </c>
      <c r="D3106" s="91">
        <v>201</v>
      </c>
      <c r="E3106" s="9"/>
      <c r="F3106" s="9"/>
      <c r="G3106" s="9"/>
      <c r="H3106" s="9"/>
      <c r="I3106" s="9"/>
    </row>
    <row r="3107" spans="1:9">
      <c r="A3107" s="138"/>
      <c r="B3107" s="66" t="s">
        <v>931</v>
      </c>
      <c r="C3107" s="68" t="s">
        <v>728</v>
      </c>
      <c r="D3107" s="133"/>
      <c r="E3107" s="9"/>
      <c r="F3107" s="9"/>
      <c r="G3107" s="9"/>
      <c r="H3107" s="9"/>
      <c r="I3107" s="9"/>
    </row>
    <row r="3108" spans="1:9">
      <c r="A3108" s="138"/>
      <c r="B3108" s="66" t="s">
        <v>931</v>
      </c>
      <c r="C3108" s="68" t="s">
        <v>728</v>
      </c>
      <c r="D3108" s="147" t="s">
        <v>480</v>
      </c>
      <c r="E3108" s="147"/>
      <c r="F3108" s="147"/>
      <c r="G3108" s="147"/>
      <c r="H3108" s="147"/>
      <c r="I3108" s="147"/>
    </row>
    <row r="3109" spans="1:9">
      <c r="A3109" s="45" t="s">
        <v>478</v>
      </c>
      <c r="B3109" s="66" t="s">
        <v>931</v>
      </c>
      <c r="C3109" s="68" t="s">
        <v>728</v>
      </c>
      <c r="D3109" s="97" t="s">
        <v>481</v>
      </c>
      <c r="E3109" s="97" t="s">
        <v>482</v>
      </c>
      <c r="F3109" s="97" t="s">
        <v>483</v>
      </c>
      <c r="G3109" s="97" t="s">
        <v>484</v>
      </c>
      <c r="H3109" s="97" t="s">
        <v>485</v>
      </c>
      <c r="I3109" s="97" t="s">
        <v>242</v>
      </c>
    </row>
    <row r="3110" spans="1:9">
      <c r="A3110" s="108" t="s">
        <v>227</v>
      </c>
      <c r="B3110" s="66" t="s">
        <v>931</v>
      </c>
      <c r="C3110" s="68" t="s">
        <v>728</v>
      </c>
      <c r="D3110" s="143">
        <v>0.43099999999999999</v>
      </c>
      <c r="E3110" s="143">
        <v>0.63100000000000001</v>
      </c>
      <c r="F3110" s="143">
        <v>0.33500000000000002</v>
      </c>
      <c r="G3110" s="143">
        <v>0.307</v>
      </c>
      <c r="H3110" s="143">
        <v>0.35700000000000004</v>
      </c>
      <c r="I3110" s="143">
        <v>0.158</v>
      </c>
    </row>
    <row r="3111" spans="1:9">
      <c r="A3111" s="108" t="s">
        <v>228</v>
      </c>
      <c r="B3111" s="66" t="s">
        <v>931</v>
      </c>
      <c r="C3111" s="68" t="s">
        <v>728</v>
      </c>
      <c r="D3111" s="143">
        <v>0.56899999999999995</v>
      </c>
      <c r="E3111" s="143">
        <v>0.36899999999999999</v>
      </c>
      <c r="F3111" s="143">
        <v>0.66500000000000004</v>
      </c>
      <c r="G3111" s="143">
        <v>0.69299999999999995</v>
      </c>
      <c r="H3111" s="143">
        <v>0.64300000000000002</v>
      </c>
      <c r="I3111" s="143">
        <v>0.84200000000000008</v>
      </c>
    </row>
    <row r="3112" spans="1:9">
      <c r="A3112" s="138" t="s">
        <v>479</v>
      </c>
      <c r="B3112" s="66" t="s">
        <v>931</v>
      </c>
      <c r="C3112" s="68" t="s">
        <v>728</v>
      </c>
      <c r="D3112" s="91">
        <v>11</v>
      </c>
      <c r="E3112" s="91">
        <v>20</v>
      </c>
      <c r="F3112" s="91">
        <v>39</v>
      </c>
      <c r="G3112" s="91">
        <v>30</v>
      </c>
      <c r="H3112" s="91">
        <v>43</v>
      </c>
      <c r="I3112" s="91">
        <v>58</v>
      </c>
    </row>
    <row r="3113" spans="1:9">
      <c r="A3113" s="138"/>
      <c r="B3113" s="66" t="s">
        <v>931</v>
      </c>
      <c r="C3113" s="68" t="s">
        <v>728</v>
      </c>
      <c r="D3113" s="133"/>
      <c r="E3113" s="9"/>
      <c r="F3113" s="9"/>
      <c r="G3113" s="9"/>
      <c r="H3113" s="9"/>
      <c r="I3113" s="9"/>
    </row>
    <row r="3114" spans="1:9">
      <c r="A3114" s="45" t="s">
        <v>486</v>
      </c>
      <c r="B3114" s="66" t="s">
        <v>931</v>
      </c>
      <c r="C3114" s="68" t="s">
        <v>728</v>
      </c>
      <c r="D3114" s="134"/>
      <c r="E3114" s="9"/>
      <c r="F3114" s="9"/>
      <c r="G3114" s="9"/>
      <c r="H3114" s="9"/>
      <c r="I3114" s="9"/>
    </row>
    <row r="3115" spans="1:9">
      <c r="A3115" s="108" t="s">
        <v>487</v>
      </c>
      <c r="B3115" s="66" t="s">
        <v>931</v>
      </c>
      <c r="C3115" s="68" t="s">
        <v>728</v>
      </c>
      <c r="D3115" s="143">
        <v>0.97900000000000009</v>
      </c>
      <c r="E3115" s="9"/>
      <c r="F3115" s="9"/>
      <c r="G3115" s="9"/>
      <c r="H3115" s="9"/>
      <c r="I3115" s="9"/>
    </row>
    <row r="3116" spans="1:9">
      <c r="A3116" s="108" t="s">
        <v>488</v>
      </c>
      <c r="B3116" s="66" t="s">
        <v>931</v>
      </c>
      <c r="C3116" s="68" t="s">
        <v>728</v>
      </c>
      <c r="D3116" s="143">
        <v>2.1299999999999999E-2</v>
      </c>
      <c r="E3116" s="9"/>
      <c r="F3116" s="9"/>
      <c r="G3116" s="9"/>
      <c r="H3116" s="9"/>
      <c r="I3116" s="9"/>
    </row>
    <row r="3117" spans="1:9">
      <c r="A3117" s="138" t="s">
        <v>479</v>
      </c>
      <c r="B3117" s="66" t="s">
        <v>931</v>
      </c>
      <c r="C3117" s="68" t="s">
        <v>728</v>
      </c>
      <c r="D3117" s="91">
        <v>201</v>
      </c>
      <c r="E3117" s="9"/>
      <c r="F3117" s="9"/>
      <c r="G3117" s="9"/>
      <c r="H3117" s="9"/>
      <c r="I3117" s="9"/>
    </row>
    <row r="3118" spans="1:9">
      <c r="A3118" s="138"/>
      <c r="B3118" s="66" t="s">
        <v>931</v>
      </c>
      <c r="C3118" s="68" t="s">
        <v>728</v>
      </c>
      <c r="D3118" s="133"/>
      <c r="E3118" s="9"/>
      <c r="F3118" s="9"/>
      <c r="G3118" s="9"/>
      <c r="H3118" s="9"/>
      <c r="I3118" s="9"/>
    </row>
    <row r="3119" spans="1:9">
      <c r="A3119" s="138"/>
      <c r="B3119" s="66" t="s">
        <v>931</v>
      </c>
      <c r="C3119" s="68" t="s">
        <v>728</v>
      </c>
      <c r="D3119" s="147" t="s">
        <v>480</v>
      </c>
      <c r="E3119" s="147"/>
      <c r="F3119" s="147"/>
      <c r="G3119" s="147"/>
      <c r="H3119" s="147"/>
      <c r="I3119" s="147"/>
    </row>
    <row r="3120" spans="1:9">
      <c r="A3120" s="45" t="s">
        <v>486</v>
      </c>
      <c r="B3120" s="66" t="s">
        <v>931</v>
      </c>
      <c r="C3120" s="68" t="s">
        <v>728</v>
      </c>
      <c r="D3120" s="97" t="s">
        <v>481</v>
      </c>
      <c r="E3120" s="97" t="s">
        <v>482</v>
      </c>
      <c r="F3120" s="97" t="s">
        <v>483</v>
      </c>
      <c r="G3120" s="97" t="s">
        <v>484</v>
      </c>
      <c r="H3120" s="97" t="s">
        <v>485</v>
      </c>
      <c r="I3120" s="97" t="s">
        <v>242</v>
      </c>
    </row>
    <row r="3121" spans="1:9">
      <c r="A3121" s="108" t="s">
        <v>487</v>
      </c>
      <c r="B3121" s="66" t="s">
        <v>931</v>
      </c>
      <c r="C3121" s="68" t="s">
        <v>728</v>
      </c>
      <c r="D3121" s="143">
        <v>1</v>
      </c>
      <c r="E3121" s="143">
        <v>1</v>
      </c>
      <c r="F3121" s="143">
        <v>0.92700000000000005</v>
      </c>
      <c r="G3121" s="143">
        <v>1</v>
      </c>
      <c r="H3121" s="143">
        <v>0.95799999999999996</v>
      </c>
      <c r="I3121" s="143">
        <v>1</v>
      </c>
    </row>
    <row r="3122" spans="1:9">
      <c r="A3122" s="108" t="s">
        <v>488</v>
      </c>
      <c r="B3122" s="66" t="s">
        <v>931</v>
      </c>
      <c r="C3122" s="68" t="s">
        <v>728</v>
      </c>
      <c r="D3122" s="143">
        <v>0</v>
      </c>
      <c r="E3122" s="143">
        <v>0</v>
      </c>
      <c r="F3122" s="143">
        <v>7.3499999999999996E-2</v>
      </c>
      <c r="G3122" s="143">
        <v>0</v>
      </c>
      <c r="H3122" s="143">
        <v>4.2099999999999999E-2</v>
      </c>
      <c r="I3122" s="143">
        <v>0</v>
      </c>
    </row>
    <row r="3123" spans="1:9">
      <c r="A3123" s="138" t="s">
        <v>479</v>
      </c>
      <c r="B3123" s="66" t="s">
        <v>931</v>
      </c>
      <c r="C3123" s="68" t="s">
        <v>728</v>
      </c>
      <c r="D3123" s="91">
        <v>11</v>
      </c>
      <c r="E3123" s="91">
        <v>20</v>
      </c>
      <c r="F3123" s="91">
        <v>39</v>
      </c>
      <c r="G3123" s="91">
        <v>30</v>
      </c>
      <c r="H3123" s="91">
        <v>43</v>
      </c>
      <c r="I3123" s="91">
        <v>58</v>
      </c>
    </row>
    <row r="3124" spans="1:9">
      <c r="A3124" s="138"/>
      <c r="B3124" s="66" t="s">
        <v>931</v>
      </c>
      <c r="C3124" s="68" t="s">
        <v>728</v>
      </c>
      <c r="D3124" s="134"/>
      <c r="E3124" s="9"/>
      <c r="F3124" s="9"/>
      <c r="G3124" s="9"/>
      <c r="H3124" s="9"/>
      <c r="I3124" s="9"/>
    </row>
    <row r="3125" spans="1:9">
      <c r="A3125" s="45" t="s">
        <v>489</v>
      </c>
      <c r="B3125" s="66" t="s">
        <v>931</v>
      </c>
      <c r="C3125" s="68" t="s">
        <v>728</v>
      </c>
      <c r="D3125" s="134"/>
      <c r="E3125" s="9"/>
      <c r="F3125" s="9"/>
      <c r="G3125" s="9"/>
      <c r="H3125" s="9"/>
      <c r="I3125" s="9"/>
    </row>
    <row r="3126" spans="1:9">
      <c r="A3126" s="108" t="s">
        <v>490</v>
      </c>
      <c r="B3126" s="66" t="s">
        <v>931</v>
      </c>
      <c r="C3126" s="68" t="s">
        <v>728</v>
      </c>
      <c r="D3126" s="143">
        <v>0.19399999999999998</v>
      </c>
      <c r="E3126" s="9"/>
      <c r="F3126" s="9"/>
      <c r="G3126" s="9"/>
      <c r="H3126" s="9"/>
      <c r="I3126" s="9"/>
    </row>
    <row r="3127" spans="1:9">
      <c r="A3127" s="108" t="s">
        <v>491</v>
      </c>
      <c r="B3127" s="66" t="s">
        <v>931</v>
      </c>
      <c r="C3127" s="68" t="s">
        <v>728</v>
      </c>
      <c r="D3127" s="143">
        <v>3.5599999999999998E-3</v>
      </c>
      <c r="E3127" s="9"/>
      <c r="F3127" s="9"/>
      <c r="G3127" s="9"/>
      <c r="H3127" s="9"/>
      <c r="I3127" s="9"/>
    </row>
    <row r="3128" spans="1:9">
      <c r="A3128" s="108" t="s">
        <v>492</v>
      </c>
      <c r="B3128" s="66" t="s">
        <v>931</v>
      </c>
      <c r="C3128" s="68" t="s">
        <v>728</v>
      </c>
      <c r="D3128" s="143">
        <v>0.80299999999999994</v>
      </c>
      <c r="E3128" s="9"/>
      <c r="F3128" s="9"/>
      <c r="G3128" s="9"/>
      <c r="H3128" s="9"/>
      <c r="I3128" s="9"/>
    </row>
    <row r="3129" spans="1:9">
      <c r="A3129" s="138" t="s">
        <v>479</v>
      </c>
      <c r="B3129" s="66" t="s">
        <v>931</v>
      </c>
      <c r="C3129" s="68" t="s">
        <v>728</v>
      </c>
      <c r="D3129" s="91"/>
      <c r="E3129" s="91"/>
      <c r="F3129" s="91"/>
      <c r="G3129" s="91"/>
      <c r="H3129" s="91"/>
      <c r="I3129" s="91"/>
    </row>
    <row r="3130" spans="1:9">
      <c r="A3130" s="138"/>
      <c r="B3130" s="66" t="s">
        <v>931</v>
      </c>
      <c r="C3130" s="68" t="s">
        <v>728</v>
      </c>
      <c r="D3130" s="133"/>
      <c r="E3130" s="9"/>
      <c r="F3130" s="9"/>
      <c r="G3130" s="9"/>
      <c r="H3130" s="9"/>
      <c r="I3130" s="9"/>
    </row>
    <row r="3131" spans="1:9">
      <c r="A3131" s="36"/>
      <c r="B3131" s="66" t="s">
        <v>931</v>
      </c>
      <c r="C3131" s="68" t="s">
        <v>728</v>
      </c>
      <c r="D3131" s="147" t="s">
        <v>480</v>
      </c>
      <c r="E3131" s="147"/>
      <c r="F3131" s="147"/>
      <c r="G3131" s="147"/>
      <c r="H3131" s="147"/>
      <c r="I3131" s="147"/>
    </row>
    <row r="3132" spans="1:9">
      <c r="A3132" s="45" t="s">
        <v>489</v>
      </c>
      <c r="B3132" s="66" t="s">
        <v>931</v>
      </c>
      <c r="C3132" s="68" t="s">
        <v>728</v>
      </c>
      <c r="D3132" s="97" t="s">
        <v>481</v>
      </c>
      <c r="E3132" s="97" t="s">
        <v>482</v>
      </c>
      <c r="F3132" s="97" t="s">
        <v>483</v>
      </c>
      <c r="G3132" s="97" t="s">
        <v>484</v>
      </c>
      <c r="H3132" s="97" t="s">
        <v>485</v>
      </c>
      <c r="I3132" s="97" t="s">
        <v>242</v>
      </c>
    </row>
    <row r="3133" spans="1:9">
      <c r="A3133" s="108" t="s">
        <v>490</v>
      </c>
      <c r="B3133" s="66" t="s">
        <v>931</v>
      </c>
      <c r="C3133" s="68" t="s">
        <v>728</v>
      </c>
      <c r="D3133" s="143">
        <v>0.40200000000000002</v>
      </c>
      <c r="E3133" s="143">
        <v>0.39299999999999996</v>
      </c>
      <c r="F3133" s="143">
        <v>0.315</v>
      </c>
      <c r="G3133" s="143">
        <v>0.20199999999999999</v>
      </c>
      <c r="H3133" s="143">
        <v>0.22399999999999998</v>
      </c>
      <c r="I3133" s="143">
        <v>1.6E-2</v>
      </c>
    </row>
    <row r="3134" spans="1:9">
      <c r="A3134" s="108" t="s">
        <v>491</v>
      </c>
      <c r="B3134" s="66" t="s">
        <v>931</v>
      </c>
      <c r="C3134" s="68" t="s">
        <v>728</v>
      </c>
      <c r="D3134" s="143">
        <v>7.1300000000000002E-2</v>
      </c>
      <c r="E3134" s="143">
        <v>0</v>
      </c>
      <c r="F3134" s="143">
        <v>0</v>
      </c>
      <c r="G3134" s="143">
        <v>0</v>
      </c>
      <c r="H3134" s="143">
        <v>0</v>
      </c>
      <c r="I3134" s="143">
        <v>0</v>
      </c>
    </row>
    <row r="3135" spans="1:9">
      <c r="A3135" s="108" t="s">
        <v>492</v>
      </c>
      <c r="B3135" s="66" t="s">
        <v>931</v>
      </c>
      <c r="C3135" s="68" t="s">
        <v>728</v>
      </c>
      <c r="D3135" s="143">
        <v>0.52600000000000002</v>
      </c>
      <c r="E3135" s="143">
        <v>0.60699999999999998</v>
      </c>
      <c r="F3135" s="143">
        <v>0.68500000000000005</v>
      </c>
      <c r="G3135" s="143">
        <v>0.79799999999999993</v>
      </c>
      <c r="H3135" s="143">
        <v>0.77599999999999991</v>
      </c>
      <c r="I3135" s="143">
        <v>0.9840000000000001</v>
      </c>
    </row>
    <row r="3136" spans="1:9">
      <c r="A3136" s="138" t="s">
        <v>479</v>
      </c>
      <c r="B3136" s="66" t="s">
        <v>931</v>
      </c>
      <c r="C3136" s="68" t="s">
        <v>728</v>
      </c>
      <c r="D3136" s="91">
        <v>11</v>
      </c>
      <c r="E3136" s="91">
        <v>20</v>
      </c>
      <c r="F3136" s="91">
        <v>39</v>
      </c>
      <c r="G3136" s="91">
        <v>30</v>
      </c>
      <c r="H3136" s="91">
        <v>43</v>
      </c>
      <c r="I3136" s="91">
        <v>58</v>
      </c>
    </row>
    <row r="3137" spans="1:9">
      <c r="A3137" s="138"/>
      <c r="B3137" s="66" t="s">
        <v>931</v>
      </c>
      <c r="C3137" s="68" t="s">
        <v>728</v>
      </c>
      <c r="D3137" s="133"/>
      <c r="E3137" s="9"/>
      <c r="F3137" s="9"/>
      <c r="G3137" s="9"/>
      <c r="H3137" s="9"/>
      <c r="I3137" s="9"/>
    </row>
    <row r="3138" spans="1:9">
      <c r="A3138" s="108"/>
      <c r="B3138" s="66" t="s">
        <v>931</v>
      </c>
      <c r="C3138" s="68" t="s">
        <v>728</v>
      </c>
      <c r="D3138" s="134"/>
      <c r="E3138" s="9"/>
      <c r="F3138" s="9"/>
      <c r="G3138" s="9"/>
      <c r="H3138" s="9"/>
      <c r="I3138" s="9"/>
    </row>
    <row r="3139" spans="1:9">
      <c r="A3139" s="108"/>
      <c r="B3139" s="66" t="s">
        <v>931</v>
      </c>
      <c r="C3139" s="68" t="s">
        <v>728</v>
      </c>
      <c r="D3139" s="134"/>
      <c r="E3139" s="9"/>
      <c r="F3139" s="9"/>
      <c r="G3139" s="9"/>
      <c r="H3139" s="9"/>
      <c r="I3139" s="9"/>
    </row>
    <row r="3140" spans="1:9">
      <c r="A3140" s="137" t="s">
        <v>493</v>
      </c>
      <c r="B3140" s="66" t="s">
        <v>931</v>
      </c>
      <c r="C3140" s="68" t="s">
        <v>728</v>
      </c>
      <c r="D3140" s="131"/>
      <c r="E3140" s="9"/>
      <c r="F3140" s="9"/>
      <c r="G3140" s="9"/>
      <c r="H3140" s="9"/>
      <c r="I3140" s="9"/>
    </row>
    <row r="3141" spans="1:9">
      <c r="A3141" s="108"/>
      <c r="B3141" s="66" t="s">
        <v>931</v>
      </c>
      <c r="C3141" s="68" t="s">
        <v>728</v>
      </c>
      <c r="D3141" s="134"/>
      <c r="E3141" s="9"/>
      <c r="F3141" s="9"/>
      <c r="G3141" s="9"/>
      <c r="H3141" s="9"/>
      <c r="I3141" s="9"/>
    </row>
    <row r="3142" spans="1:9">
      <c r="A3142" s="45" t="s">
        <v>494</v>
      </c>
      <c r="B3142" s="66" t="s">
        <v>931</v>
      </c>
      <c r="C3142" s="68" t="s">
        <v>728</v>
      </c>
      <c r="D3142" s="134"/>
      <c r="E3142" s="9"/>
      <c r="F3142" s="9"/>
      <c r="G3142" s="9"/>
      <c r="H3142" s="9"/>
      <c r="I3142" s="9"/>
    </row>
    <row r="3143" spans="1:9">
      <c r="A3143" s="108" t="s">
        <v>495</v>
      </c>
      <c r="B3143" s="66" t="s">
        <v>931</v>
      </c>
      <c r="C3143" s="68" t="s">
        <v>728</v>
      </c>
      <c r="D3143" s="143">
        <v>1.1399999999999999E-2</v>
      </c>
      <c r="E3143" s="9"/>
      <c r="F3143" s="9"/>
      <c r="G3143" s="9"/>
      <c r="H3143" s="9"/>
      <c r="I3143" s="9"/>
    </row>
    <row r="3144" spans="1:9">
      <c r="A3144" s="108" t="s">
        <v>496</v>
      </c>
      <c r="B3144" s="66" t="s">
        <v>931</v>
      </c>
      <c r="C3144" s="68" t="s">
        <v>728</v>
      </c>
      <c r="D3144" s="143">
        <v>8.09E-2</v>
      </c>
      <c r="E3144" s="9"/>
      <c r="F3144" s="9"/>
      <c r="G3144" s="9"/>
      <c r="H3144" s="9"/>
      <c r="I3144" s="9"/>
    </row>
    <row r="3145" spans="1:9">
      <c r="A3145" s="108" t="s">
        <v>497</v>
      </c>
      <c r="B3145" s="66" t="s">
        <v>931</v>
      </c>
      <c r="C3145" s="68" t="s">
        <v>728</v>
      </c>
      <c r="D3145" s="143">
        <v>0.182</v>
      </c>
      <c r="E3145" s="9"/>
      <c r="F3145" s="9"/>
      <c r="G3145" s="9"/>
      <c r="H3145" s="9"/>
      <c r="I3145" s="9"/>
    </row>
    <row r="3146" spans="1:9">
      <c r="A3146" s="108" t="s">
        <v>498</v>
      </c>
      <c r="B3146" s="66" t="s">
        <v>931</v>
      </c>
      <c r="C3146" s="68" t="s">
        <v>728</v>
      </c>
      <c r="D3146" s="143">
        <v>0.40600000000000003</v>
      </c>
      <c r="E3146" s="9"/>
      <c r="F3146" s="9"/>
      <c r="G3146" s="9"/>
      <c r="H3146" s="9"/>
      <c r="I3146" s="9"/>
    </row>
    <row r="3147" spans="1:9">
      <c r="A3147" s="108" t="s">
        <v>499</v>
      </c>
      <c r="B3147" s="66" t="s">
        <v>931</v>
      </c>
      <c r="C3147" s="68" t="s">
        <v>728</v>
      </c>
      <c r="D3147" s="143">
        <v>0.32</v>
      </c>
      <c r="E3147" s="9"/>
      <c r="F3147" s="9"/>
      <c r="G3147" s="9"/>
      <c r="H3147" s="9"/>
      <c r="I3147" s="9"/>
    </row>
    <row r="3148" spans="1:9">
      <c r="A3148" s="138" t="s">
        <v>479</v>
      </c>
      <c r="B3148" s="66" t="s">
        <v>931</v>
      </c>
      <c r="C3148" s="68" t="s">
        <v>728</v>
      </c>
      <c r="D3148" s="91">
        <v>160</v>
      </c>
      <c r="E3148" s="9"/>
      <c r="F3148" s="9"/>
      <c r="G3148" s="9"/>
      <c r="H3148" s="9"/>
      <c r="I3148" s="9"/>
    </row>
    <row r="3149" spans="1:9">
      <c r="A3149" s="108"/>
      <c r="B3149" s="66" t="s">
        <v>931</v>
      </c>
      <c r="C3149" s="68" t="s">
        <v>728</v>
      </c>
      <c r="D3149" s="134"/>
      <c r="E3149" s="9"/>
      <c r="F3149" s="9"/>
      <c r="G3149" s="9"/>
      <c r="H3149" s="9"/>
      <c r="I3149" s="9"/>
    </row>
    <row r="3150" spans="1:9">
      <c r="A3150" s="45" t="s">
        <v>500</v>
      </c>
      <c r="B3150" s="66" t="s">
        <v>931</v>
      </c>
      <c r="C3150" s="68" t="s">
        <v>728</v>
      </c>
      <c r="D3150" s="143">
        <v>0.93700000000000006</v>
      </c>
      <c r="E3150" s="9"/>
      <c r="F3150" s="9"/>
      <c r="G3150" s="9"/>
      <c r="H3150" s="9"/>
      <c r="I3150" s="9"/>
    </row>
    <row r="3151" spans="1:9">
      <c r="A3151" s="138" t="s">
        <v>479</v>
      </c>
      <c r="B3151" s="66" t="s">
        <v>931</v>
      </c>
      <c r="C3151" s="68" t="s">
        <v>728</v>
      </c>
      <c r="D3151" s="91">
        <v>201</v>
      </c>
      <c r="E3151" s="9"/>
      <c r="F3151" s="9"/>
      <c r="G3151" s="9"/>
      <c r="H3151" s="9"/>
      <c r="I3151" s="9"/>
    </row>
    <row r="3152" spans="1:9">
      <c r="A3152" s="108"/>
      <c r="B3152" s="66" t="s">
        <v>931</v>
      </c>
      <c r="C3152" s="68" t="s">
        <v>728</v>
      </c>
      <c r="D3152" s="134"/>
      <c r="E3152" s="9"/>
      <c r="F3152" s="9"/>
      <c r="G3152" s="9"/>
      <c r="H3152" s="9"/>
      <c r="I3152" s="9"/>
    </row>
    <row r="3153" spans="1:9">
      <c r="A3153" s="45" t="s">
        <v>501</v>
      </c>
      <c r="B3153" s="66" t="s">
        <v>931</v>
      </c>
      <c r="C3153" s="68" t="s">
        <v>728</v>
      </c>
      <c r="D3153" s="143">
        <v>0.8859999999999999</v>
      </c>
      <c r="E3153" s="9"/>
      <c r="F3153" s="9"/>
      <c r="G3153" s="9"/>
      <c r="H3153" s="9"/>
      <c r="I3153" s="9"/>
    </row>
    <row r="3154" spans="1:9">
      <c r="A3154" s="138" t="s">
        <v>479</v>
      </c>
      <c r="B3154" s="66" t="s">
        <v>931</v>
      </c>
      <c r="C3154" s="68" t="s">
        <v>728</v>
      </c>
      <c r="D3154" s="91">
        <v>201</v>
      </c>
      <c r="E3154" s="9"/>
      <c r="F3154" s="9"/>
      <c r="G3154" s="9"/>
      <c r="H3154" s="9"/>
      <c r="I3154" s="9"/>
    </row>
    <row r="3155" spans="1:9">
      <c r="A3155" s="108"/>
      <c r="B3155" s="66" t="s">
        <v>931</v>
      </c>
      <c r="C3155" s="68" t="s">
        <v>728</v>
      </c>
      <c r="D3155" s="134"/>
      <c r="E3155" s="9"/>
      <c r="F3155" s="9"/>
      <c r="G3155" s="9"/>
      <c r="H3155" s="9"/>
      <c r="I3155" s="9"/>
    </row>
    <row r="3156" spans="1:9">
      <c r="A3156" s="45" t="s">
        <v>502</v>
      </c>
      <c r="B3156" s="66" t="s">
        <v>931</v>
      </c>
      <c r="C3156" s="68" t="s">
        <v>728</v>
      </c>
      <c r="D3156" s="134"/>
      <c r="E3156" s="9"/>
      <c r="F3156" s="9"/>
      <c r="G3156" s="9"/>
      <c r="H3156" s="9"/>
      <c r="I3156" s="9"/>
    </row>
    <row r="3157" spans="1:9">
      <c r="A3157" s="108" t="s">
        <v>503</v>
      </c>
      <c r="B3157" s="66" t="s">
        <v>931</v>
      </c>
      <c r="C3157" s="68" t="s">
        <v>728</v>
      </c>
      <c r="D3157" s="143">
        <v>6.2400000000000004E-2</v>
      </c>
      <c r="E3157" s="9"/>
      <c r="F3157" s="9"/>
      <c r="G3157" s="9"/>
      <c r="H3157" s="9"/>
      <c r="I3157" s="9"/>
    </row>
    <row r="3158" spans="1:9">
      <c r="A3158" s="108" t="s">
        <v>504</v>
      </c>
      <c r="B3158" s="66" t="s">
        <v>931</v>
      </c>
      <c r="C3158" s="68" t="s">
        <v>728</v>
      </c>
      <c r="D3158" s="143">
        <v>6.6199999999999995E-2</v>
      </c>
      <c r="E3158" s="9"/>
      <c r="F3158" s="9"/>
      <c r="G3158" s="9"/>
      <c r="H3158" s="9"/>
      <c r="I3158" s="9"/>
    </row>
    <row r="3159" spans="1:9">
      <c r="A3159" s="108" t="s">
        <v>505</v>
      </c>
      <c r="B3159" s="66" t="s">
        <v>931</v>
      </c>
      <c r="C3159" s="68" t="s">
        <v>728</v>
      </c>
      <c r="D3159" s="143">
        <v>8.6899999999999991E-2</v>
      </c>
      <c r="E3159" s="9"/>
      <c r="F3159" s="9"/>
      <c r="G3159" s="9"/>
      <c r="H3159" s="9"/>
      <c r="I3159" s="9"/>
    </row>
    <row r="3160" spans="1:9">
      <c r="A3160" s="108" t="s">
        <v>506</v>
      </c>
      <c r="B3160" s="66" t="s">
        <v>931</v>
      </c>
      <c r="C3160" s="68" t="s">
        <v>728</v>
      </c>
      <c r="D3160" s="143">
        <v>0.78500000000000003</v>
      </c>
      <c r="E3160" s="9"/>
      <c r="F3160" s="9"/>
      <c r="G3160" s="9"/>
      <c r="H3160" s="9"/>
      <c r="I3160" s="9"/>
    </row>
    <row r="3161" spans="1:9">
      <c r="A3161" s="138" t="s">
        <v>479</v>
      </c>
      <c r="B3161" s="66" t="s">
        <v>931</v>
      </c>
      <c r="C3161" s="68" t="s">
        <v>728</v>
      </c>
      <c r="D3161" s="91">
        <v>201</v>
      </c>
      <c r="E3161" s="9"/>
      <c r="F3161" s="9"/>
      <c r="G3161" s="9"/>
      <c r="H3161" s="9"/>
      <c r="I3161" s="9"/>
    </row>
    <row r="3162" spans="1:9">
      <c r="A3162" s="138"/>
      <c r="B3162" s="66" t="s">
        <v>931</v>
      </c>
      <c r="C3162" s="68" t="s">
        <v>728</v>
      </c>
      <c r="D3162" s="134"/>
      <c r="E3162" s="9"/>
      <c r="F3162" s="9"/>
      <c r="G3162" s="9"/>
      <c r="H3162" s="9"/>
      <c r="I3162" s="9"/>
    </row>
    <row r="3163" spans="1:9">
      <c r="A3163" s="45" t="s">
        <v>507</v>
      </c>
      <c r="B3163" s="66" t="s">
        <v>931</v>
      </c>
      <c r="C3163" s="68" t="s">
        <v>728</v>
      </c>
      <c r="D3163" s="134"/>
      <c r="E3163" s="9"/>
      <c r="F3163" s="9"/>
      <c r="G3163" s="9"/>
      <c r="H3163" s="9"/>
      <c r="I3163" s="9"/>
    </row>
    <row r="3164" spans="1:9">
      <c r="A3164" s="108" t="s">
        <v>508</v>
      </c>
      <c r="B3164" s="66" t="s">
        <v>931</v>
      </c>
      <c r="C3164" s="68" t="s">
        <v>728</v>
      </c>
      <c r="D3164" s="143">
        <v>0.47499999999999998</v>
      </c>
      <c r="E3164" s="9"/>
      <c r="F3164" s="9"/>
      <c r="G3164" s="9"/>
      <c r="H3164" s="9"/>
      <c r="I3164" s="9"/>
    </row>
    <row r="3165" spans="1:9">
      <c r="A3165" s="108">
        <v>1</v>
      </c>
      <c r="B3165" s="66" t="s">
        <v>931</v>
      </c>
      <c r="C3165" s="68" t="s">
        <v>728</v>
      </c>
      <c r="D3165" s="143">
        <v>0.17899999999999999</v>
      </c>
      <c r="E3165" s="9"/>
      <c r="F3165" s="9"/>
      <c r="G3165" s="9"/>
      <c r="H3165" s="9"/>
      <c r="I3165" s="9"/>
    </row>
    <row r="3166" spans="1:9">
      <c r="A3166" s="108">
        <v>2</v>
      </c>
      <c r="B3166" s="66" t="s">
        <v>931</v>
      </c>
      <c r="C3166" s="68" t="s">
        <v>728</v>
      </c>
      <c r="D3166" s="143">
        <v>0.16500000000000001</v>
      </c>
      <c r="E3166" s="9"/>
      <c r="F3166" s="9"/>
      <c r="G3166" s="9"/>
      <c r="H3166" s="9"/>
      <c r="I3166" s="9"/>
    </row>
    <row r="3167" spans="1:9">
      <c r="A3167" s="108">
        <v>3</v>
      </c>
      <c r="B3167" s="66" t="s">
        <v>931</v>
      </c>
      <c r="C3167" s="68" t="s">
        <v>728</v>
      </c>
      <c r="D3167" s="143">
        <v>6.7299999999999999E-2</v>
      </c>
      <c r="E3167" s="9"/>
      <c r="F3167" s="9"/>
      <c r="G3167" s="9"/>
      <c r="H3167" s="9"/>
      <c r="I3167" s="9"/>
    </row>
    <row r="3168" spans="1:9">
      <c r="A3168" s="139">
        <v>4</v>
      </c>
      <c r="B3168" s="66" t="s">
        <v>931</v>
      </c>
      <c r="C3168" s="68" t="s">
        <v>728</v>
      </c>
      <c r="D3168" s="143">
        <v>3.3599999999999998E-2</v>
      </c>
      <c r="E3168" s="9"/>
      <c r="F3168" s="9"/>
      <c r="G3168" s="9"/>
      <c r="H3168" s="9"/>
      <c r="I3168" s="9"/>
    </row>
    <row r="3169" spans="1:9">
      <c r="A3169" s="108">
        <v>5</v>
      </c>
      <c r="B3169" s="66" t="s">
        <v>931</v>
      </c>
      <c r="C3169" s="68" t="s">
        <v>728</v>
      </c>
      <c r="D3169" s="143">
        <v>2.87E-2</v>
      </c>
      <c r="E3169" s="9"/>
      <c r="F3169" s="9"/>
      <c r="G3169" s="9"/>
      <c r="H3169" s="9"/>
      <c r="I3169" s="9"/>
    </row>
    <row r="3170" spans="1:9">
      <c r="A3170" s="108">
        <v>6</v>
      </c>
      <c r="B3170" s="66" t="s">
        <v>931</v>
      </c>
      <c r="C3170" s="68" t="s">
        <v>728</v>
      </c>
      <c r="D3170" s="143">
        <v>2.4799999999999999E-2</v>
      </c>
      <c r="E3170" s="9"/>
      <c r="F3170" s="9"/>
      <c r="G3170" s="9"/>
      <c r="H3170" s="9"/>
      <c r="I3170" s="9"/>
    </row>
    <row r="3171" spans="1:9">
      <c r="A3171" s="108" t="s">
        <v>509</v>
      </c>
      <c r="B3171" s="66" t="s">
        <v>931</v>
      </c>
      <c r="C3171" s="68" t="s">
        <v>728</v>
      </c>
      <c r="D3171" s="143">
        <v>2.6000000000000002E-2</v>
      </c>
      <c r="E3171" s="9"/>
      <c r="F3171" s="9"/>
      <c r="G3171" s="9"/>
      <c r="H3171" s="9"/>
      <c r="I3171" s="9"/>
    </row>
    <row r="3172" spans="1:9">
      <c r="A3172" s="138" t="s">
        <v>479</v>
      </c>
      <c r="B3172" s="66" t="s">
        <v>931</v>
      </c>
      <c r="C3172" s="68" t="s">
        <v>728</v>
      </c>
      <c r="D3172" s="91">
        <v>160</v>
      </c>
      <c r="E3172" s="9"/>
      <c r="F3172" s="9"/>
      <c r="G3172" s="9"/>
      <c r="H3172" s="9"/>
      <c r="I3172" s="9"/>
    </row>
    <row r="3173" spans="1:9">
      <c r="A3173" s="138"/>
      <c r="B3173" s="66" t="s">
        <v>931</v>
      </c>
      <c r="C3173" s="68" t="s">
        <v>728</v>
      </c>
      <c r="D3173" s="134"/>
      <c r="E3173" s="9"/>
      <c r="F3173" s="9"/>
      <c r="G3173" s="9"/>
      <c r="H3173" s="9"/>
      <c r="I3173" s="9"/>
    </row>
    <row r="3174" spans="1:9">
      <c r="A3174" s="45" t="s">
        <v>510</v>
      </c>
      <c r="B3174" s="66" t="s">
        <v>931</v>
      </c>
      <c r="C3174" s="68" t="s">
        <v>728</v>
      </c>
      <c r="D3174" s="143">
        <v>0.29100000000000004</v>
      </c>
      <c r="E3174" s="9"/>
      <c r="F3174" s="9"/>
      <c r="G3174" s="9"/>
      <c r="H3174" s="9"/>
      <c r="I3174" s="9"/>
    </row>
    <row r="3175" spans="1:9">
      <c r="A3175" s="138" t="s">
        <v>479</v>
      </c>
      <c r="B3175" s="66" t="s">
        <v>931</v>
      </c>
      <c r="C3175" s="68" t="s">
        <v>728</v>
      </c>
      <c r="D3175" s="91">
        <v>160</v>
      </c>
      <c r="E3175" s="9"/>
      <c r="F3175" s="9"/>
      <c r="G3175" s="9"/>
      <c r="H3175" s="9"/>
      <c r="I3175" s="9"/>
    </row>
    <row r="3176" spans="1:9">
      <c r="A3176" s="108"/>
      <c r="B3176" s="66" t="s">
        <v>931</v>
      </c>
      <c r="C3176" s="68" t="s">
        <v>728</v>
      </c>
      <c r="D3176" s="134"/>
      <c r="E3176" s="9"/>
      <c r="F3176" s="9"/>
      <c r="G3176" s="9"/>
      <c r="H3176" s="9"/>
      <c r="I3176" s="9"/>
    </row>
    <row r="3177" spans="1:9">
      <c r="A3177" s="45" t="s">
        <v>511</v>
      </c>
      <c r="B3177" s="66" t="s">
        <v>931</v>
      </c>
      <c r="C3177" s="68" t="s">
        <v>728</v>
      </c>
      <c r="D3177" s="134"/>
      <c r="E3177" s="9"/>
      <c r="F3177" s="9"/>
      <c r="G3177" s="9"/>
      <c r="H3177" s="9"/>
      <c r="I3177" s="9"/>
    </row>
    <row r="3178" spans="1:9">
      <c r="A3178" s="108" t="s">
        <v>495</v>
      </c>
      <c r="B3178" s="66" t="s">
        <v>931</v>
      </c>
      <c r="C3178" s="68" t="s">
        <v>728</v>
      </c>
      <c r="D3178" s="143">
        <v>7.4299999999999991E-2</v>
      </c>
      <c r="E3178" s="9"/>
      <c r="F3178" s="9"/>
      <c r="G3178" s="9"/>
      <c r="H3178" s="9"/>
      <c r="I3178" s="9"/>
    </row>
    <row r="3179" spans="1:9">
      <c r="A3179" s="108" t="s">
        <v>496</v>
      </c>
      <c r="B3179" s="66" t="s">
        <v>931</v>
      </c>
      <c r="C3179" s="68" t="s">
        <v>728</v>
      </c>
      <c r="D3179" s="143">
        <v>0.19600000000000001</v>
      </c>
      <c r="E3179" s="9"/>
      <c r="F3179" s="9"/>
      <c r="G3179" s="9"/>
      <c r="H3179" s="9"/>
      <c r="I3179" s="9"/>
    </row>
    <row r="3180" spans="1:9">
      <c r="A3180" s="108" t="s">
        <v>497</v>
      </c>
      <c r="B3180" s="66" t="s">
        <v>931</v>
      </c>
      <c r="C3180" s="68" t="s">
        <v>728</v>
      </c>
      <c r="D3180" s="143">
        <v>0.35499999999999998</v>
      </c>
      <c r="E3180" s="9"/>
      <c r="F3180" s="9"/>
      <c r="G3180" s="9"/>
      <c r="H3180" s="9"/>
      <c r="I3180" s="9"/>
    </row>
    <row r="3181" spans="1:9">
      <c r="A3181" s="108" t="s">
        <v>498</v>
      </c>
      <c r="B3181" s="66" t="s">
        <v>931</v>
      </c>
      <c r="C3181" s="68" t="s">
        <v>728</v>
      </c>
      <c r="D3181" s="143">
        <v>0.21199999999999999</v>
      </c>
      <c r="E3181" s="9"/>
      <c r="F3181" s="9"/>
      <c r="G3181" s="9"/>
      <c r="H3181" s="9"/>
      <c r="I3181" s="9"/>
    </row>
    <row r="3182" spans="1:9">
      <c r="A3182" s="108" t="s">
        <v>499</v>
      </c>
      <c r="B3182" s="66" t="s">
        <v>931</v>
      </c>
      <c r="C3182" s="68" t="s">
        <v>728</v>
      </c>
      <c r="D3182" s="143">
        <v>0.16300000000000001</v>
      </c>
      <c r="E3182" s="9"/>
      <c r="F3182" s="9"/>
      <c r="G3182" s="9"/>
      <c r="H3182" s="9"/>
      <c r="I3182" s="9"/>
    </row>
    <row r="3183" spans="1:9">
      <c r="A3183" s="138" t="s">
        <v>479</v>
      </c>
      <c r="B3183" s="66" t="s">
        <v>931</v>
      </c>
      <c r="C3183" s="68" t="s">
        <v>728</v>
      </c>
      <c r="D3183" s="91">
        <v>201</v>
      </c>
      <c r="E3183" s="9"/>
      <c r="F3183" s="9"/>
      <c r="G3183" s="9"/>
      <c r="H3183" s="9"/>
      <c r="I3183" s="9"/>
    </row>
    <row r="3184" spans="1:9">
      <c r="A3184" s="108"/>
      <c r="B3184" s="66" t="s">
        <v>931</v>
      </c>
      <c r="C3184" s="68" t="s">
        <v>728</v>
      </c>
      <c r="D3184" s="134"/>
      <c r="E3184" s="9"/>
      <c r="F3184" s="9"/>
      <c r="G3184" s="9"/>
      <c r="H3184" s="9"/>
      <c r="I3184" s="9"/>
    </row>
    <row r="3185" spans="1:9">
      <c r="A3185" s="45" t="s">
        <v>512</v>
      </c>
      <c r="B3185" s="66" t="s">
        <v>931</v>
      </c>
      <c r="C3185" s="68" t="s">
        <v>728</v>
      </c>
      <c r="D3185" s="134"/>
      <c r="E3185" s="9"/>
      <c r="F3185" s="9"/>
      <c r="G3185" s="9"/>
      <c r="H3185" s="9"/>
      <c r="I3185" s="9"/>
    </row>
    <row r="3186" spans="1:9">
      <c r="A3186" s="108" t="s">
        <v>495</v>
      </c>
      <c r="B3186" s="66" t="s">
        <v>931</v>
      </c>
      <c r="C3186" s="68" t="s">
        <v>728</v>
      </c>
      <c r="D3186" s="143">
        <v>3.3599999999999998E-2</v>
      </c>
      <c r="E3186" s="9"/>
      <c r="F3186" s="9"/>
      <c r="G3186" s="9"/>
      <c r="H3186" s="9"/>
      <c r="I3186" s="9"/>
    </row>
    <row r="3187" spans="1:9">
      <c r="A3187" s="108" t="s">
        <v>496</v>
      </c>
      <c r="B3187" s="66" t="s">
        <v>931</v>
      </c>
      <c r="C3187" s="68" t="s">
        <v>728</v>
      </c>
      <c r="D3187" s="143">
        <v>0.154</v>
      </c>
      <c r="E3187" s="9"/>
      <c r="F3187" s="9"/>
      <c r="G3187" s="9"/>
      <c r="H3187" s="9"/>
      <c r="I3187" s="9"/>
    </row>
    <row r="3188" spans="1:9">
      <c r="A3188" s="108" t="s">
        <v>497</v>
      </c>
      <c r="B3188" s="66" t="s">
        <v>931</v>
      </c>
      <c r="C3188" s="68" t="s">
        <v>728</v>
      </c>
      <c r="D3188" s="143">
        <v>0.32</v>
      </c>
      <c r="E3188" s="9"/>
      <c r="F3188" s="9"/>
      <c r="G3188" s="9"/>
      <c r="H3188" s="9"/>
      <c r="I3188" s="9"/>
    </row>
    <row r="3189" spans="1:9">
      <c r="A3189" s="108" t="s">
        <v>498</v>
      </c>
      <c r="B3189" s="66" t="s">
        <v>931</v>
      </c>
      <c r="C3189" s="68" t="s">
        <v>728</v>
      </c>
      <c r="D3189" s="143">
        <v>0.27500000000000002</v>
      </c>
      <c r="E3189" s="9"/>
      <c r="F3189" s="9"/>
      <c r="G3189" s="9"/>
      <c r="H3189" s="9"/>
      <c r="I3189" s="9"/>
    </row>
    <row r="3190" spans="1:9">
      <c r="A3190" s="108" t="s">
        <v>499</v>
      </c>
      <c r="B3190" s="66" t="s">
        <v>931</v>
      </c>
      <c r="C3190" s="68" t="s">
        <v>728</v>
      </c>
      <c r="D3190" s="143">
        <v>0.18600000000000003</v>
      </c>
      <c r="E3190" s="9"/>
      <c r="F3190" s="9"/>
      <c r="G3190" s="9"/>
      <c r="H3190" s="9"/>
      <c r="I3190" s="9"/>
    </row>
    <row r="3191" spans="1:9">
      <c r="A3191" s="108" t="s">
        <v>513</v>
      </c>
      <c r="B3191" s="66" t="s">
        <v>931</v>
      </c>
      <c r="C3191" s="68" t="s">
        <v>728</v>
      </c>
      <c r="D3191" s="143">
        <v>3.1899999999999998E-2</v>
      </c>
      <c r="E3191" s="9"/>
      <c r="F3191" s="9"/>
      <c r="G3191" s="9"/>
      <c r="H3191" s="9"/>
      <c r="I3191" s="9"/>
    </row>
    <row r="3192" spans="1:9">
      <c r="A3192" s="138" t="s">
        <v>479</v>
      </c>
      <c r="B3192" s="66" t="s">
        <v>931</v>
      </c>
      <c r="C3192" s="68" t="s">
        <v>728</v>
      </c>
      <c r="D3192" s="91">
        <v>201</v>
      </c>
      <c r="E3192" s="9"/>
      <c r="F3192" s="9"/>
      <c r="G3192" s="9"/>
      <c r="H3192" s="9"/>
      <c r="I3192" s="9"/>
    </row>
    <row r="3193" spans="1:9">
      <c r="A3193" s="108"/>
      <c r="B3193" s="66" t="s">
        <v>931</v>
      </c>
      <c r="C3193" s="68" t="s">
        <v>728</v>
      </c>
      <c r="D3193" s="134"/>
      <c r="E3193" s="9"/>
      <c r="F3193" s="9"/>
      <c r="G3193" s="9"/>
      <c r="H3193" s="9"/>
      <c r="I3193" s="9"/>
    </row>
    <row r="3194" spans="1:9">
      <c r="A3194" s="45" t="s">
        <v>514</v>
      </c>
      <c r="B3194" s="66" t="s">
        <v>931</v>
      </c>
      <c r="C3194" s="68" t="s">
        <v>728</v>
      </c>
      <c r="D3194" s="134"/>
      <c r="E3194" s="9"/>
      <c r="F3194" s="9"/>
      <c r="G3194" s="9"/>
      <c r="H3194" s="9"/>
      <c r="I3194" s="9"/>
    </row>
    <row r="3195" spans="1:9">
      <c r="A3195" s="108" t="s">
        <v>515</v>
      </c>
      <c r="B3195" s="66" t="s">
        <v>931</v>
      </c>
      <c r="C3195" s="68" t="s">
        <v>728</v>
      </c>
      <c r="D3195" s="143">
        <v>9.7799999999999998E-2</v>
      </c>
      <c r="E3195" s="9"/>
      <c r="F3195" s="9"/>
      <c r="G3195" s="9"/>
      <c r="H3195" s="9"/>
      <c r="I3195" s="9"/>
    </row>
    <row r="3196" spans="1:9">
      <c r="A3196" s="108" t="s">
        <v>516</v>
      </c>
      <c r="B3196" s="66" t="s">
        <v>931</v>
      </c>
      <c r="C3196" s="68" t="s">
        <v>728</v>
      </c>
      <c r="D3196" s="143">
        <v>2.5699999999999997E-2</v>
      </c>
      <c r="E3196" s="9"/>
      <c r="F3196" s="9"/>
      <c r="G3196" s="9"/>
      <c r="H3196" s="9"/>
      <c r="I3196" s="9"/>
    </row>
    <row r="3197" spans="1:9">
      <c r="A3197" s="138" t="s">
        <v>479</v>
      </c>
      <c r="B3197" s="66" t="s">
        <v>931</v>
      </c>
      <c r="C3197" s="68" t="s">
        <v>728</v>
      </c>
      <c r="D3197" s="91">
        <v>201</v>
      </c>
      <c r="E3197" s="9"/>
      <c r="F3197" s="9"/>
      <c r="G3197" s="9"/>
      <c r="H3197" s="9"/>
      <c r="I3197" s="9"/>
    </row>
    <row r="3198" spans="1:9">
      <c r="A3198" s="108"/>
      <c r="B3198" s="66" t="s">
        <v>931</v>
      </c>
      <c r="C3198" s="68" t="s">
        <v>728</v>
      </c>
      <c r="D3198" s="134"/>
      <c r="E3198" s="9"/>
      <c r="F3198" s="9"/>
      <c r="G3198" s="9"/>
      <c r="H3198" s="9"/>
      <c r="I3198" s="9"/>
    </row>
    <row r="3199" spans="1:9">
      <c r="A3199" s="36" t="s">
        <v>517</v>
      </c>
      <c r="B3199" s="66" t="s">
        <v>931</v>
      </c>
      <c r="C3199" s="68" t="s">
        <v>728</v>
      </c>
      <c r="D3199" s="134"/>
      <c r="E3199" s="9"/>
      <c r="F3199" s="9"/>
      <c r="G3199" s="9"/>
      <c r="H3199" s="9"/>
      <c r="I3199" s="9"/>
    </row>
    <row r="3200" spans="1:9">
      <c r="A3200" s="45" t="s">
        <v>518</v>
      </c>
      <c r="B3200" s="66" t="s">
        <v>931</v>
      </c>
      <c r="C3200" s="68" t="s">
        <v>728</v>
      </c>
      <c r="D3200" s="143">
        <v>0.46700000000000003</v>
      </c>
      <c r="E3200" s="9"/>
      <c r="F3200" s="9"/>
      <c r="G3200" s="9"/>
      <c r="H3200" s="9"/>
      <c r="I3200" s="9"/>
    </row>
    <row r="3201" spans="1:9">
      <c r="A3201" s="138" t="s">
        <v>479</v>
      </c>
      <c r="B3201" s="66" t="s">
        <v>931</v>
      </c>
      <c r="C3201" s="68" t="s">
        <v>728</v>
      </c>
      <c r="D3201" s="91">
        <v>198</v>
      </c>
      <c r="E3201" s="9"/>
      <c r="F3201" s="9"/>
      <c r="G3201" s="9"/>
      <c r="H3201" s="9"/>
      <c r="I3201" s="9"/>
    </row>
    <row r="3202" spans="1:9">
      <c r="A3202" s="108"/>
      <c r="B3202" s="66" t="s">
        <v>931</v>
      </c>
      <c r="C3202" s="68" t="s">
        <v>728</v>
      </c>
      <c r="D3202" s="9"/>
      <c r="E3202" s="9"/>
      <c r="F3202" s="9"/>
      <c r="G3202" s="9"/>
      <c r="H3202" s="9"/>
      <c r="I3202" s="9"/>
    </row>
    <row r="3203" spans="1:9">
      <c r="A3203" s="36" t="s">
        <v>519</v>
      </c>
      <c r="B3203" s="66" t="s">
        <v>931</v>
      </c>
      <c r="C3203" s="68" t="s">
        <v>728</v>
      </c>
      <c r="D3203" s="143">
        <v>0.11599999999999999</v>
      </c>
      <c r="E3203" s="9"/>
      <c r="F3203" s="9"/>
      <c r="G3203" s="9"/>
      <c r="H3203" s="9"/>
      <c r="I3203" s="9"/>
    </row>
    <row r="3204" spans="1:9">
      <c r="A3204" s="138" t="s">
        <v>479</v>
      </c>
      <c r="B3204" s="66" t="s">
        <v>931</v>
      </c>
      <c r="C3204" s="68" t="s">
        <v>728</v>
      </c>
      <c r="D3204" s="91">
        <v>201</v>
      </c>
      <c r="E3204" s="9"/>
      <c r="F3204" s="9"/>
      <c r="G3204" s="9"/>
      <c r="H3204" s="9"/>
      <c r="I3204" s="9"/>
    </row>
    <row r="3205" spans="1:9">
      <c r="A3205" s="108"/>
      <c r="B3205" s="66" t="s">
        <v>931</v>
      </c>
      <c r="C3205" s="68" t="s">
        <v>728</v>
      </c>
      <c r="D3205" s="134"/>
      <c r="E3205" s="9"/>
      <c r="F3205" s="9"/>
      <c r="G3205" s="9"/>
      <c r="H3205" s="9"/>
      <c r="I3205" s="9"/>
    </row>
    <row r="3206" spans="1:9">
      <c r="A3206" s="36" t="s">
        <v>520</v>
      </c>
      <c r="B3206" s="66" t="s">
        <v>931</v>
      </c>
      <c r="C3206" s="68" t="s">
        <v>728</v>
      </c>
      <c r="D3206" s="143">
        <v>0.154</v>
      </c>
      <c r="E3206" s="9"/>
      <c r="F3206" s="9"/>
      <c r="G3206" s="9"/>
      <c r="H3206" s="9"/>
      <c r="I3206" s="9"/>
    </row>
    <row r="3207" spans="1:9">
      <c r="A3207" s="138" t="s">
        <v>479</v>
      </c>
      <c r="B3207" s="66" t="s">
        <v>931</v>
      </c>
      <c r="C3207" s="68" t="s">
        <v>728</v>
      </c>
      <c r="D3207" s="91">
        <v>201</v>
      </c>
      <c r="E3207" s="9"/>
      <c r="F3207" s="9"/>
      <c r="G3207" s="9"/>
      <c r="H3207" s="9"/>
      <c r="I3207" s="9"/>
    </row>
    <row r="3208" spans="1:9">
      <c r="A3208" s="108"/>
      <c r="B3208" s="66" t="s">
        <v>931</v>
      </c>
      <c r="C3208" s="68" t="s">
        <v>728</v>
      </c>
      <c r="D3208" s="134"/>
      <c r="E3208" s="9"/>
      <c r="F3208" s="9"/>
      <c r="G3208" s="9"/>
      <c r="H3208" s="9"/>
      <c r="I3208" s="9"/>
    </row>
    <row r="3209" spans="1:9">
      <c r="A3209" s="36" t="s">
        <v>521</v>
      </c>
      <c r="B3209" s="66" t="s">
        <v>931</v>
      </c>
      <c r="C3209" s="68" t="s">
        <v>728</v>
      </c>
      <c r="D3209" s="143">
        <v>2.41E-2</v>
      </c>
      <c r="E3209" s="9"/>
      <c r="F3209" s="9"/>
      <c r="G3209" s="9"/>
      <c r="H3209" s="9"/>
      <c r="I3209" s="9"/>
    </row>
    <row r="3210" spans="1:9">
      <c r="A3210" s="138" t="s">
        <v>479</v>
      </c>
      <c r="B3210" s="66" t="s">
        <v>931</v>
      </c>
      <c r="C3210" s="68" t="s">
        <v>728</v>
      </c>
      <c r="D3210" s="91">
        <v>201</v>
      </c>
      <c r="E3210" s="9"/>
      <c r="F3210" s="9"/>
      <c r="G3210" s="9"/>
      <c r="H3210" s="9"/>
      <c r="I3210" s="9"/>
    </row>
    <row r="3211" spans="1:9">
      <c r="A3211" s="108"/>
      <c r="B3211" s="66" t="s">
        <v>931</v>
      </c>
      <c r="C3211" s="68" t="s">
        <v>728</v>
      </c>
      <c r="D3211" s="134"/>
      <c r="E3211" s="9"/>
      <c r="F3211" s="9"/>
      <c r="G3211" s="9"/>
      <c r="H3211" s="9"/>
      <c r="I3211" s="9"/>
    </row>
    <row r="3212" spans="1:9">
      <c r="A3212" s="36" t="s">
        <v>522</v>
      </c>
      <c r="B3212" s="66" t="s">
        <v>931</v>
      </c>
      <c r="C3212" s="68" t="s">
        <v>728</v>
      </c>
      <c r="D3212" s="143">
        <v>8.8900000000000007E-2</v>
      </c>
      <c r="E3212" s="9"/>
      <c r="F3212" s="9"/>
      <c r="G3212" s="9"/>
      <c r="H3212" s="9"/>
      <c r="I3212" s="9"/>
    </row>
    <row r="3213" spans="1:9">
      <c r="A3213" s="138" t="s">
        <v>479</v>
      </c>
      <c r="B3213" s="66" t="s">
        <v>931</v>
      </c>
      <c r="C3213" s="68" t="s">
        <v>728</v>
      </c>
      <c r="D3213" s="91">
        <v>199</v>
      </c>
      <c r="E3213" s="9"/>
      <c r="F3213" s="9"/>
      <c r="G3213" s="9"/>
      <c r="H3213" s="9"/>
      <c r="I3213" s="9"/>
    </row>
    <row r="3214" spans="1:9">
      <c r="A3214" s="108"/>
      <c r="B3214" s="66" t="s">
        <v>931</v>
      </c>
      <c r="C3214" s="68" t="s">
        <v>728</v>
      </c>
      <c r="D3214" s="134"/>
      <c r="E3214" s="9"/>
      <c r="F3214" s="9"/>
      <c r="G3214" s="9"/>
      <c r="H3214" s="9"/>
      <c r="I3214" s="9"/>
    </row>
    <row r="3215" spans="1:9">
      <c r="A3215" s="36" t="s">
        <v>523</v>
      </c>
      <c r="B3215" s="66" t="s">
        <v>931</v>
      </c>
      <c r="C3215" s="68" t="s">
        <v>728</v>
      </c>
      <c r="D3215" s="143">
        <v>0.17399999999999999</v>
      </c>
      <c r="E3215" s="9"/>
      <c r="F3215" s="9"/>
      <c r="G3215" s="9"/>
      <c r="H3215" s="9"/>
      <c r="I3215" s="9"/>
    </row>
    <row r="3216" spans="1:9">
      <c r="A3216" s="138" t="s">
        <v>479</v>
      </c>
      <c r="B3216" s="66" t="s">
        <v>931</v>
      </c>
      <c r="C3216" s="68" t="s">
        <v>728</v>
      </c>
      <c r="D3216" s="91">
        <v>201</v>
      </c>
      <c r="E3216" s="9"/>
      <c r="F3216" s="9"/>
      <c r="G3216" s="9"/>
      <c r="H3216" s="9"/>
      <c r="I3216" s="9"/>
    </row>
    <row r="3217" spans="1:9">
      <c r="A3217" s="108"/>
      <c r="B3217" s="66" t="s">
        <v>931</v>
      </c>
      <c r="C3217" s="68" t="s">
        <v>728</v>
      </c>
      <c r="D3217" s="134"/>
      <c r="E3217" s="9"/>
      <c r="F3217" s="9"/>
      <c r="G3217" s="9"/>
      <c r="H3217" s="9"/>
      <c r="I3217" s="9"/>
    </row>
    <row r="3218" spans="1:9">
      <c r="A3218" s="45" t="s">
        <v>524</v>
      </c>
      <c r="B3218" s="66" t="s">
        <v>931</v>
      </c>
      <c r="C3218" s="68" t="s">
        <v>728</v>
      </c>
      <c r="D3218" s="143">
        <v>0.22699999999999998</v>
      </c>
      <c r="E3218" s="9"/>
      <c r="F3218" s="9"/>
      <c r="G3218" s="9"/>
      <c r="H3218" s="9"/>
      <c r="I3218" s="9"/>
    </row>
    <row r="3219" spans="1:9">
      <c r="A3219" s="138" t="s">
        <v>479</v>
      </c>
      <c r="B3219" s="66" t="s">
        <v>931</v>
      </c>
      <c r="C3219" s="68" t="s">
        <v>728</v>
      </c>
      <c r="D3219" s="91">
        <v>201</v>
      </c>
      <c r="E3219" s="9"/>
      <c r="F3219" s="9"/>
      <c r="G3219" s="9"/>
      <c r="H3219" s="9"/>
      <c r="I3219" s="9"/>
    </row>
    <row r="3220" spans="1:9">
      <c r="A3220" s="108"/>
      <c r="B3220" s="66" t="s">
        <v>931</v>
      </c>
      <c r="C3220" s="68" t="s">
        <v>728</v>
      </c>
      <c r="D3220" s="134"/>
      <c r="E3220" s="9"/>
      <c r="F3220" s="9"/>
      <c r="G3220" s="9"/>
      <c r="H3220" s="9"/>
      <c r="I3220" s="9"/>
    </row>
    <row r="3221" spans="1:9">
      <c r="A3221" s="36" t="s">
        <v>525</v>
      </c>
      <c r="B3221" s="66" t="s">
        <v>931</v>
      </c>
      <c r="C3221" s="68" t="s">
        <v>728</v>
      </c>
      <c r="D3221" s="143">
        <v>0.221</v>
      </c>
      <c r="E3221" s="9"/>
      <c r="F3221" s="9"/>
      <c r="G3221" s="9"/>
      <c r="H3221" s="9"/>
      <c r="I3221" s="9"/>
    </row>
    <row r="3222" spans="1:9">
      <c r="A3222" s="138" t="s">
        <v>479</v>
      </c>
      <c r="B3222" s="66" t="s">
        <v>931</v>
      </c>
      <c r="C3222" s="68" t="s">
        <v>728</v>
      </c>
      <c r="D3222" s="91">
        <v>201</v>
      </c>
      <c r="E3222" s="9"/>
      <c r="F3222" s="9"/>
      <c r="G3222" s="9"/>
      <c r="H3222" s="9"/>
      <c r="I3222" s="9"/>
    </row>
    <row r="3223" spans="1:9">
      <c r="A3223" s="138"/>
      <c r="B3223" s="66" t="s">
        <v>931</v>
      </c>
      <c r="C3223" s="68" t="s">
        <v>728</v>
      </c>
      <c r="D3223" s="134"/>
      <c r="E3223" s="9"/>
      <c r="F3223" s="9"/>
      <c r="G3223" s="9"/>
      <c r="H3223" s="9"/>
      <c r="I3223" s="9"/>
    </row>
    <row r="3224" spans="1:9">
      <c r="A3224" s="36" t="s">
        <v>526</v>
      </c>
      <c r="B3224" s="66" t="s">
        <v>931</v>
      </c>
      <c r="C3224" s="68" t="s">
        <v>728</v>
      </c>
      <c r="D3224" s="143">
        <v>0.43</v>
      </c>
      <c r="E3224" s="9"/>
      <c r="F3224" s="9"/>
      <c r="G3224" s="9"/>
      <c r="H3224" s="9"/>
      <c r="I3224" s="9"/>
    </row>
    <row r="3225" spans="1:9">
      <c r="A3225" s="138" t="s">
        <v>479</v>
      </c>
      <c r="B3225" s="66" t="s">
        <v>931</v>
      </c>
      <c r="C3225" s="68" t="s">
        <v>728</v>
      </c>
      <c r="D3225" s="91">
        <v>200</v>
      </c>
      <c r="E3225" s="9"/>
      <c r="F3225" s="9"/>
      <c r="G3225" s="9"/>
      <c r="H3225" s="9"/>
      <c r="I3225" s="9"/>
    </row>
    <row r="3226" spans="1:9">
      <c r="A3226" s="138"/>
      <c r="B3226" s="66" t="s">
        <v>931</v>
      </c>
      <c r="C3226" s="68" t="s">
        <v>728</v>
      </c>
      <c r="D3226" s="134"/>
      <c r="E3226" s="9"/>
      <c r="F3226" s="9"/>
      <c r="G3226" s="9"/>
      <c r="H3226" s="9"/>
      <c r="I3226" s="9"/>
    </row>
    <row r="3227" spans="1:9">
      <c r="A3227" s="36" t="s">
        <v>527</v>
      </c>
      <c r="B3227" s="66" t="s">
        <v>931</v>
      </c>
      <c r="C3227" s="68" t="s">
        <v>728</v>
      </c>
      <c r="D3227" s="143">
        <v>0.13100000000000001</v>
      </c>
      <c r="E3227" s="9"/>
      <c r="F3227" s="9"/>
      <c r="G3227" s="9"/>
      <c r="H3227" s="9"/>
      <c r="I3227" s="9"/>
    </row>
    <row r="3228" spans="1:9">
      <c r="A3228" s="138" t="s">
        <v>479</v>
      </c>
      <c r="B3228" s="66" t="s">
        <v>931</v>
      </c>
      <c r="C3228" s="68" t="s">
        <v>728</v>
      </c>
      <c r="D3228" s="91">
        <v>200</v>
      </c>
      <c r="E3228" s="9"/>
      <c r="F3228" s="9"/>
      <c r="G3228" s="9"/>
      <c r="H3228" s="9"/>
      <c r="I3228" s="9"/>
    </row>
    <row r="3229" spans="1:9">
      <c r="A3229" s="108"/>
      <c r="B3229" s="66" t="s">
        <v>931</v>
      </c>
      <c r="C3229" s="68" t="s">
        <v>728</v>
      </c>
      <c r="D3229" s="134"/>
      <c r="E3229" s="9"/>
      <c r="F3229" s="9"/>
      <c r="G3229" s="9"/>
      <c r="H3229" s="9"/>
      <c r="I3229" s="9"/>
    </row>
    <row r="3230" spans="1:9">
      <c r="A3230" s="36" t="s">
        <v>528</v>
      </c>
      <c r="B3230" s="66" t="s">
        <v>931</v>
      </c>
      <c r="C3230" s="68" t="s">
        <v>728</v>
      </c>
      <c r="D3230" s="134"/>
      <c r="E3230" s="9"/>
      <c r="F3230" s="9"/>
      <c r="G3230" s="9"/>
      <c r="H3230" s="9"/>
      <c r="I3230" s="9"/>
    </row>
    <row r="3231" spans="1:9">
      <c r="A3231" s="36" t="s">
        <v>529</v>
      </c>
      <c r="B3231" s="66" t="s">
        <v>931</v>
      </c>
      <c r="C3231" s="68" t="s">
        <v>728</v>
      </c>
      <c r="D3231" s="143">
        <v>0.107</v>
      </c>
      <c r="E3231" s="9"/>
      <c r="F3231" s="9"/>
      <c r="G3231" s="9"/>
      <c r="H3231" s="9"/>
      <c r="I3231" s="9"/>
    </row>
    <row r="3232" spans="1:9">
      <c r="A3232" s="138" t="s">
        <v>479</v>
      </c>
      <c r="B3232" s="66" t="s">
        <v>931</v>
      </c>
      <c r="C3232" s="68" t="s">
        <v>728</v>
      </c>
      <c r="D3232" s="91">
        <v>201</v>
      </c>
      <c r="E3232" s="9"/>
      <c r="F3232" s="9"/>
      <c r="G3232" s="9"/>
      <c r="H3232" s="9"/>
      <c r="I3232" s="9"/>
    </row>
    <row r="3233" spans="1:9">
      <c r="A3233" s="108"/>
      <c r="B3233" s="66" t="s">
        <v>931</v>
      </c>
      <c r="C3233" s="68" t="s">
        <v>728</v>
      </c>
      <c r="D3233" s="134"/>
      <c r="E3233" s="9"/>
      <c r="F3233" s="9"/>
      <c r="G3233" s="9"/>
      <c r="H3233" s="9"/>
      <c r="I3233" s="9"/>
    </row>
    <row r="3234" spans="1:9">
      <c r="A3234" s="36" t="s">
        <v>530</v>
      </c>
      <c r="B3234" s="66" t="s">
        <v>931</v>
      </c>
      <c r="C3234" s="68" t="s">
        <v>728</v>
      </c>
      <c r="D3234" s="143">
        <v>0.10800000000000001</v>
      </c>
      <c r="E3234" s="9"/>
      <c r="F3234" s="9"/>
      <c r="G3234" s="9"/>
      <c r="H3234" s="9"/>
      <c r="I3234" s="9"/>
    </row>
    <row r="3235" spans="1:9">
      <c r="A3235" s="138" t="s">
        <v>479</v>
      </c>
      <c r="B3235" s="66" t="s">
        <v>931</v>
      </c>
      <c r="C3235" s="68" t="s">
        <v>728</v>
      </c>
      <c r="D3235" s="91">
        <v>201</v>
      </c>
      <c r="E3235" s="9"/>
      <c r="F3235" s="9"/>
      <c r="G3235" s="9"/>
      <c r="H3235" s="9"/>
      <c r="I3235" s="9"/>
    </row>
    <row r="3236" spans="1:9">
      <c r="A3236" s="108"/>
      <c r="B3236" s="66" t="s">
        <v>931</v>
      </c>
      <c r="C3236" s="68" t="s">
        <v>728</v>
      </c>
      <c r="D3236" s="134"/>
      <c r="E3236" s="9"/>
      <c r="F3236" s="9"/>
      <c r="G3236" s="9"/>
      <c r="H3236" s="9"/>
      <c r="I3236" s="9"/>
    </row>
    <row r="3237" spans="1:9">
      <c r="A3237" s="36" t="s">
        <v>266</v>
      </c>
      <c r="B3237" s="66" t="s">
        <v>931</v>
      </c>
      <c r="C3237" s="68" t="s">
        <v>728</v>
      </c>
      <c r="D3237" s="143">
        <v>0.59699999999999998</v>
      </c>
      <c r="E3237" s="9"/>
      <c r="F3237" s="9"/>
      <c r="G3237" s="9"/>
      <c r="H3237" s="9"/>
      <c r="I3237" s="9"/>
    </row>
    <row r="3238" spans="1:9">
      <c r="A3238" s="138" t="s">
        <v>479</v>
      </c>
      <c r="B3238" s="66" t="s">
        <v>931</v>
      </c>
      <c r="C3238" s="68" t="s">
        <v>728</v>
      </c>
      <c r="D3238" s="91">
        <v>201</v>
      </c>
      <c r="E3238" s="9"/>
      <c r="F3238" s="9"/>
      <c r="G3238" s="9"/>
      <c r="H3238" s="9"/>
      <c r="I3238" s="9"/>
    </row>
    <row r="3239" spans="1:9">
      <c r="A3239" s="108"/>
      <c r="B3239" s="66" t="s">
        <v>931</v>
      </c>
      <c r="C3239" s="68" t="s">
        <v>728</v>
      </c>
      <c r="D3239" s="134"/>
      <c r="E3239" s="9"/>
      <c r="F3239" s="9"/>
      <c r="G3239" s="9"/>
      <c r="H3239" s="9"/>
      <c r="I3239" s="9"/>
    </row>
    <row r="3240" spans="1:9">
      <c r="A3240" s="36" t="s">
        <v>531</v>
      </c>
      <c r="B3240" s="66" t="s">
        <v>931</v>
      </c>
      <c r="C3240" s="68" t="s">
        <v>728</v>
      </c>
      <c r="D3240" s="143">
        <v>0.28800000000000003</v>
      </c>
      <c r="E3240" s="9"/>
      <c r="F3240" s="9"/>
      <c r="G3240" s="9"/>
      <c r="H3240" s="9"/>
      <c r="I3240" s="9"/>
    </row>
    <row r="3241" spans="1:9">
      <c r="A3241" s="138" t="s">
        <v>479</v>
      </c>
      <c r="B3241" s="66" t="s">
        <v>931</v>
      </c>
      <c r="C3241" s="68" t="s">
        <v>728</v>
      </c>
      <c r="D3241" s="91">
        <v>201</v>
      </c>
      <c r="E3241" s="9"/>
      <c r="F3241" s="9"/>
      <c r="G3241" s="9"/>
      <c r="H3241" s="9"/>
      <c r="I3241" s="9"/>
    </row>
    <row r="3242" spans="1:9">
      <c r="A3242" s="108"/>
      <c r="B3242" s="66" t="s">
        <v>931</v>
      </c>
      <c r="C3242" s="68" t="s">
        <v>728</v>
      </c>
      <c r="D3242" s="134"/>
      <c r="E3242" s="9"/>
      <c r="F3242" s="9"/>
      <c r="G3242" s="9"/>
      <c r="H3242" s="9"/>
      <c r="I3242" s="9"/>
    </row>
    <row r="3243" spans="1:9">
      <c r="A3243" s="36" t="s">
        <v>532</v>
      </c>
      <c r="B3243" s="66" t="s">
        <v>931</v>
      </c>
      <c r="C3243" s="68" t="s">
        <v>728</v>
      </c>
      <c r="D3243" s="143">
        <v>6.5000000000000002E-2</v>
      </c>
      <c r="E3243" s="9"/>
      <c r="F3243" s="9"/>
      <c r="G3243" s="9"/>
      <c r="H3243" s="9"/>
      <c r="I3243" s="9"/>
    </row>
    <row r="3244" spans="1:9">
      <c r="A3244" s="138" t="s">
        <v>479</v>
      </c>
      <c r="B3244" s="66" t="s">
        <v>931</v>
      </c>
      <c r="C3244" s="68" t="s">
        <v>728</v>
      </c>
      <c r="D3244" s="91">
        <v>201</v>
      </c>
      <c r="E3244" s="9"/>
      <c r="F3244" s="9"/>
      <c r="G3244" s="9"/>
      <c r="H3244" s="9"/>
      <c r="I3244" s="9"/>
    </row>
    <row r="3245" spans="1:9">
      <c r="A3245" s="108"/>
      <c r="B3245" s="66" t="s">
        <v>931</v>
      </c>
      <c r="C3245" s="68" t="s">
        <v>728</v>
      </c>
      <c r="D3245" s="134"/>
      <c r="E3245" s="9"/>
      <c r="F3245" s="9"/>
      <c r="G3245" s="9"/>
      <c r="H3245" s="9"/>
      <c r="I3245" s="9"/>
    </row>
    <row r="3246" spans="1:9">
      <c r="A3246" s="36" t="s">
        <v>533</v>
      </c>
      <c r="B3246" s="66" t="s">
        <v>931</v>
      </c>
      <c r="C3246" s="68" t="s">
        <v>728</v>
      </c>
      <c r="D3246" s="143">
        <v>3.9100000000000003E-2</v>
      </c>
      <c r="E3246" s="9"/>
      <c r="F3246" s="9"/>
      <c r="G3246" s="9"/>
      <c r="H3246" s="9"/>
      <c r="I3246" s="9"/>
    </row>
    <row r="3247" spans="1:9">
      <c r="A3247" s="138" t="s">
        <v>479</v>
      </c>
      <c r="B3247" s="66" t="s">
        <v>931</v>
      </c>
      <c r="C3247" s="68" t="s">
        <v>728</v>
      </c>
      <c r="D3247" s="91">
        <v>201</v>
      </c>
      <c r="E3247" s="9"/>
      <c r="F3247" s="9"/>
      <c r="G3247" s="9"/>
      <c r="H3247" s="9"/>
      <c r="I3247" s="9"/>
    </row>
    <row r="3248" spans="1:9">
      <c r="A3248" s="108"/>
      <c r="B3248" s="66" t="s">
        <v>931</v>
      </c>
      <c r="C3248" s="68" t="s">
        <v>728</v>
      </c>
      <c r="D3248" s="134"/>
      <c r="E3248" s="9"/>
      <c r="F3248" s="9"/>
      <c r="G3248" s="9"/>
      <c r="H3248" s="9"/>
      <c r="I3248" s="9"/>
    </row>
    <row r="3249" spans="1:9">
      <c r="A3249" s="45" t="s">
        <v>534</v>
      </c>
      <c r="B3249" s="66" t="s">
        <v>931</v>
      </c>
      <c r="C3249" s="68" t="s">
        <v>728</v>
      </c>
      <c r="D3249" s="143">
        <v>8.5299999999999987E-2</v>
      </c>
      <c r="E3249" s="9"/>
      <c r="F3249" s="9"/>
      <c r="G3249" s="9"/>
      <c r="H3249" s="9"/>
      <c r="I3249" s="9"/>
    </row>
    <row r="3250" spans="1:9">
      <c r="A3250" s="138" t="s">
        <v>479</v>
      </c>
      <c r="B3250" s="66" t="s">
        <v>931</v>
      </c>
      <c r="C3250" s="68" t="s">
        <v>728</v>
      </c>
      <c r="D3250" s="91">
        <v>201</v>
      </c>
      <c r="E3250" s="9"/>
      <c r="F3250" s="9"/>
      <c r="G3250" s="9"/>
      <c r="H3250" s="9"/>
      <c r="I3250" s="9"/>
    </row>
    <row r="3251" spans="1:9">
      <c r="A3251" s="108"/>
      <c r="B3251" s="66" t="s">
        <v>931</v>
      </c>
      <c r="C3251" s="68" t="s">
        <v>728</v>
      </c>
      <c r="D3251" s="134"/>
      <c r="E3251" s="9"/>
      <c r="F3251" s="9"/>
      <c r="G3251" s="9"/>
      <c r="H3251" s="9"/>
      <c r="I3251" s="9"/>
    </row>
    <row r="3252" spans="1:9">
      <c r="A3252" s="36" t="s">
        <v>535</v>
      </c>
      <c r="B3252" s="66" t="s">
        <v>931</v>
      </c>
      <c r="C3252" s="68" t="s">
        <v>728</v>
      </c>
      <c r="D3252" s="143">
        <v>4.9100000000000005E-2</v>
      </c>
      <c r="E3252" s="9"/>
      <c r="F3252" s="9"/>
      <c r="G3252" s="9"/>
      <c r="H3252" s="9"/>
      <c r="I3252" s="9"/>
    </row>
    <row r="3253" spans="1:9">
      <c r="A3253" s="138" t="s">
        <v>479</v>
      </c>
      <c r="B3253" s="66" t="s">
        <v>931</v>
      </c>
      <c r="C3253" s="68" t="s">
        <v>728</v>
      </c>
      <c r="D3253" s="91">
        <v>201</v>
      </c>
      <c r="E3253" s="9"/>
      <c r="F3253" s="9"/>
      <c r="G3253" s="9"/>
      <c r="H3253" s="9"/>
      <c r="I3253" s="9"/>
    </row>
    <row r="3254" spans="1:9">
      <c r="A3254" s="108"/>
      <c r="B3254" s="66" t="s">
        <v>931</v>
      </c>
      <c r="C3254" s="68" t="s">
        <v>728</v>
      </c>
      <c r="D3254" s="134"/>
      <c r="E3254" s="9"/>
      <c r="F3254" s="9"/>
      <c r="G3254" s="9"/>
      <c r="H3254" s="9"/>
      <c r="I3254" s="9"/>
    </row>
    <row r="3255" spans="1:9">
      <c r="A3255" s="45" t="s">
        <v>536</v>
      </c>
      <c r="B3255" s="66" t="s">
        <v>931</v>
      </c>
      <c r="C3255" s="68" t="s">
        <v>728</v>
      </c>
      <c r="D3255" s="143">
        <v>0.105</v>
      </c>
      <c r="E3255" s="9"/>
      <c r="F3255" s="9"/>
      <c r="G3255" s="9"/>
      <c r="H3255" s="9"/>
      <c r="I3255" s="9"/>
    </row>
    <row r="3256" spans="1:9">
      <c r="A3256" s="138" t="s">
        <v>479</v>
      </c>
      <c r="B3256" s="66" t="s">
        <v>931</v>
      </c>
      <c r="C3256" s="68" t="s">
        <v>728</v>
      </c>
      <c r="D3256" s="91">
        <v>201</v>
      </c>
      <c r="E3256" s="9"/>
      <c r="F3256" s="9"/>
      <c r="G3256" s="9"/>
      <c r="H3256" s="9"/>
      <c r="I3256" s="9"/>
    </row>
    <row r="3257" spans="1:9">
      <c r="A3257" s="36"/>
      <c r="B3257" s="66" t="s">
        <v>931</v>
      </c>
      <c r="C3257" s="68" t="s">
        <v>728</v>
      </c>
      <c r="D3257" s="134"/>
      <c r="E3257" s="9"/>
      <c r="F3257" s="9"/>
      <c r="G3257" s="9"/>
      <c r="H3257" s="9"/>
      <c r="I3257" s="9"/>
    </row>
    <row r="3258" spans="1:9">
      <c r="A3258" s="108"/>
      <c r="B3258" s="66" t="s">
        <v>931</v>
      </c>
      <c r="C3258" s="68" t="s">
        <v>728</v>
      </c>
      <c r="D3258" s="134"/>
      <c r="E3258" s="9"/>
      <c r="F3258" s="9"/>
      <c r="G3258" s="9"/>
      <c r="H3258" s="9"/>
      <c r="I3258" s="9"/>
    </row>
    <row r="3259" spans="1:9">
      <c r="A3259" s="136" t="s">
        <v>537</v>
      </c>
      <c r="B3259" s="66" t="s">
        <v>931</v>
      </c>
      <c r="C3259" s="68" t="s">
        <v>728</v>
      </c>
      <c r="D3259" s="131"/>
      <c r="E3259" s="9"/>
      <c r="F3259" s="9"/>
      <c r="G3259" s="9"/>
      <c r="H3259" s="9"/>
      <c r="I3259" s="9"/>
    </row>
    <row r="3260" spans="1:9">
      <c r="A3260" s="108"/>
      <c r="B3260" s="66" t="s">
        <v>931</v>
      </c>
      <c r="C3260" s="68" t="s">
        <v>728</v>
      </c>
      <c r="D3260" s="9"/>
      <c r="E3260" s="9"/>
      <c r="F3260" s="9"/>
      <c r="G3260" s="9"/>
      <c r="H3260" s="9"/>
      <c r="I3260" s="9"/>
    </row>
    <row r="3261" spans="1:9">
      <c r="A3261" s="140" t="s">
        <v>538</v>
      </c>
      <c r="B3261" s="66" t="s">
        <v>931</v>
      </c>
      <c r="C3261" s="68" t="s">
        <v>728</v>
      </c>
      <c r="D3261" s="9"/>
      <c r="E3261" s="9"/>
      <c r="F3261" s="9"/>
      <c r="G3261" s="9"/>
      <c r="H3261" s="9"/>
      <c r="I3261" s="9"/>
    </row>
    <row r="3262" spans="1:9">
      <c r="A3262" s="139" t="s">
        <v>539</v>
      </c>
      <c r="B3262" s="66" t="s">
        <v>931</v>
      </c>
      <c r="C3262" s="68" t="s">
        <v>728</v>
      </c>
      <c r="D3262" s="143">
        <v>0.55799999999999994</v>
      </c>
      <c r="E3262" s="9"/>
      <c r="F3262" s="9"/>
      <c r="G3262" s="9"/>
      <c r="H3262" s="9"/>
      <c r="I3262" s="9"/>
    </row>
    <row r="3263" spans="1:9">
      <c r="A3263" s="139" t="s">
        <v>540</v>
      </c>
      <c r="B3263" s="66" t="s">
        <v>931</v>
      </c>
      <c r="C3263" s="68" t="s">
        <v>728</v>
      </c>
      <c r="D3263" s="143">
        <v>9.7199999999999995E-3</v>
      </c>
      <c r="E3263" s="9"/>
      <c r="F3263" s="9"/>
      <c r="G3263" s="9"/>
      <c r="H3263" s="9"/>
      <c r="I3263" s="9"/>
    </row>
    <row r="3264" spans="1:9">
      <c r="A3264" s="139" t="s">
        <v>541</v>
      </c>
      <c r="B3264" s="66" t="s">
        <v>931</v>
      </c>
      <c r="C3264" s="68" t="s">
        <v>728</v>
      </c>
      <c r="D3264" s="143">
        <v>0</v>
      </c>
      <c r="E3264" s="9"/>
      <c r="F3264" s="9"/>
      <c r="G3264" s="9"/>
      <c r="H3264" s="9"/>
      <c r="I3264" s="9"/>
    </row>
    <row r="3265" spans="1:9">
      <c r="A3265" s="139" t="s">
        <v>542</v>
      </c>
      <c r="B3265" s="66" t="s">
        <v>931</v>
      </c>
      <c r="C3265" s="68" t="s">
        <v>728</v>
      </c>
      <c r="D3265" s="143">
        <v>0.41799999999999998</v>
      </c>
      <c r="E3265" s="9"/>
      <c r="F3265" s="9"/>
      <c r="G3265" s="9"/>
      <c r="H3265" s="9"/>
      <c r="I3265" s="9"/>
    </row>
    <row r="3266" spans="1:9">
      <c r="A3266" s="139" t="s">
        <v>543</v>
      </c>
      <c r="B3266" s="66" t="s">
        <v>931</v>
      </c>
      <c r="C3266" s="68" t="s">
        <v>728</v>
      </c>
      <c r="D3266" s="143">
        <v>1.3899999999999999E-2</v>
      </c>
      <c r="E3266" s="9"/>
      <c r="F3266" s="9"/>
      <c r="G3266" s="9"/>
      <c r="H3266" s="9"/>
      <c r="I3266" s="9"/>
    </row>
    <row r="3267" spans="1:9">
      <c r="A3267" s="138" t="s">
        <v>479</v>
      </c>
      <c r="B3267" s="66" t="s">
        <v>931</v>
      </c>
      <c r="C3267" s="68" t="s">
        <v>728</v>
      </c>
      <c r="D3267" s="91">
        <v>198</v>
      </c>
      <c r="E3267" s="9"/>
      <c r="F3267" s="9"/>
      <c r="G3267" s="9"/>
      <c r="H3267" s="9"/>
      <c r="I3267" s="9"/>
    </row>
    <row r="3268" spans="1:9">
      <c r="A3268" s="108"/>
      <c r="B3268" s="66" t="s">
        <v>931</v>
      </c>
      <c r="C3268" s="68" t="s">
        <v>728</v>
      </c>
      <c r="D3268" s="9"/>
      <c r="E3268" s="9"/>
      <c r="F3268" s="9"/>
      <c r="G3268" s="9"/>
      <c r="H3268" s="9"/>
      <c r="I3268" s="9"/>
    </row>
    <row r="3269" spans="1:9">
      <c r="A3269" s="108"/>
      <c r="B3269" s="66" t="s">
        <v>931</v>
      </c>
      <c r="C3269" s="68" t="s">
        <v>728</v>
      </c>
      <c r="D3269" s="146" t="s">
        <v>480</v>
      </c>
      <c r="E3269" s="146"/>
      <c r="F3269" s="146"/>
      <c r="G3269" s="146"/>
      <c r="H3269" s="146"/>
      <c r="I3269" s="146"/>
    </row>
    <row r="3270" spans="1:9">
      <c r="A3270" s="140" t="s">
        <v>538</v>
      </c>
      <c r="B3270" s="66" t="s">
        <v>931</v>
      </c>
      <c r="C3270" s="68" t="s">
        <v>728</v>
      </c>
      <c r="D3270" s="97" t="s">
        <v>481</v>
      </c>
      <c r="E3270" s="97" t="s">
        <v>482</v>
      </c>
      <c r="F3270" s="97" t="s">
        <v>483</v>
      </c>
      <c r="G3270" s="97" t="s">
        <v>484</v>
      </c>
      <c r="H3270" s="97" t="s">
        <v>485</v>
      </c>
      <c r="I3270" s="97" t="s">
        <v>242</v>
      </c>
    </row>
    <row r="3271" spans="1:9">
      <c r="A3271" s="139" t="s">
        <v>539</v>
      </c>
      <c r="B3271" s="66" t="s">
        <v>931</v>
      </c>
      <c r="C3271" s="68" t="s">
        <v>728</v>
      </c>
      <c r="D3271" s="143">
        <v>0.55399999999999994</v>
      </c>
      <c r="E3271" s="143">
        <v>0.55200000000000005</v>
      </c>
      <c r="F3271" s="143">
        <v>0.56000000000000005</v>
      </c>
      <c r="G3271" s="143">
        <v>0.40200000000000002</v>
      </c>
      <c r="H3271" s="143">
        <v>0.77200000000000002</v>
      </c>
      <c r="I3271" s="143">
        <v>0.48100000000000004</v>
      </c>
    </row>
    <row r="3272" spans="1:9">
      <c r="A3272" s="139" t="s">
        <v>540</v>
      </c>
      <c r="B3272" s="66" t="s">
        <v>931</v>
      </c>
      <c r="C3272" s="68" t="s">
        <v>728</v>
      </c>
      <c r="D3272" s="143">
        <v>0</v>
      </c>
      <c r="E3272" s="143">
        <v>0</v>
      </c>
      <c r="F3272" s="143">
        <v>0</v>
      </c>
      <c r="G3272" s="143">
        <v>0</v>
      </c>
      <c r="H3272" s="143">
        <v>1.8100000000000002E-2</v>
      </c>
      <c r="I3272" s="143">
        <v>1.8100000000000002E-2</v>
      </c>
    </row>
    <row r="3273" spans="1:9">
      <c r="A3273" s="139" t="s">
        <v>541</v>
      </c>
      <c r="B3273" s="66" t="s">
        <v>931</v>
      </c>
      <c r="C3273" s="68" t="s">
        <v>728</v>
      </c>
      <c r="D3273" s="143">
        <v>0</v>
      </c>
      <c r="E3273" s="143">
        <v>0</v>
      </c>
      <c r="F3273" s="143">
        <v>0</v>
      </c>
      <c r="G3273" s="143">
        <v>0</v>
      </c>
      <c r="H3273" s="143">
        <v>0</v>
      </c>
      <c r="I3273" s="143">
        <v>0</v>
      </c>
    </row>
    <row r="3274" spans="1:9">
      <c r="A3274" s="139" t="s">
        <v>542</v>
      </c>
      <c r="B3274" s="66" t="s">
        <v>931</v>
      </c>
      <c r="C3274" s="68" t="s">
        <v>728</v>
      </c>
      <c r="D3274" s="143">
        <v>0.44600000000000001</v>
      </c>
      <c r="E3274" s="143">
        <v>0.44799999999999995</v>
      </c>
      <c r="F3274" s="143">
        <v>0.38600000000000001</v>
      </c>
      <c r="G3274" s="143">
        <v>0.59799999999999998</v>
      </c>
      <c r="H3274" s="143">
        <v>0.21</v>
      </c>
      <c r="I3274" s="143">
        <v>0.48499999999999999</v>
      </c>
    </row>
    <row r="3275" spans="1:9">
      <c r="A3275" s="139" t="s">
        <v>543</v>
      </c>
      <c r="B3275" s="66" t="s">
        <v>931</v>
      </c>
      <c r="C3275" s="68" t="s">
        <v>728</v>
      </c>
      <c r="D3275" s="143">
        <v>0</v>
      </c>
      <c r="E3275" s="143">
        <v>0</v>
      </c>
      <c r="F3275" s="143">
        <v>5.3699999999999998E-2</v>
      </c>
      <c r="G3275" s="143">
        <v>0</v>
      </c>
      <c r="H3275" s="143">
        <v>0</v>
      </c>
      <c r="I3275" s="143">
        <v>1.61E-2</v>
      </c>
    </row>
    <row r="3276" spans="1:9">
      <c r="A3276" s="138" t="s">
        <v>479</v>
      </c>
      <c r="B3276" s="66" t="s">
        <v>931</v>
      </c>
      <c r="C3276" s="68" t="s">
        <v>728</v>
      </c>
      <c r="D3276" s="91">
        <v>11</v>
      </c>
      <c r="E3276" s="91">
        <v>20</v>
      </c>
      <c r="F3276" s="91">
        <v>39</v>
      </c>
      <c r="G3276" s="91">
        <v>29</v>
      </c>
      <c r="H3276" s="91">
        <v>43</v>
      </c>
      <c r="I3276" s="91">
        <v>56</v>
      </c>
    </row>
    <row r="3277" spans="1:9">
      <c r="A3277" s="108"/>
      <c r="B3277" s="66" t="s">
        <v>931</v>
      </c>
      <c r="C3277" s="68" t="s">
        <v>728</v>
      </c>
      <c r="D3277" s="9"/>
      <c r="E3277" s="9"/>
      <c r="F3277" s="9"/>
      <c r="G3277" s="9"/>
      <c r="H3277" s="9"/>
      <c r="I3277" s="9"/>
    </row>
    <row r="3278" spans="1:9">
      <c r="A3278" s="140" t="s">
        <v>544</v>
      </c>
      <c r="B3278" s="66" t="s">
        <v>931</v>
      </c>
      <c r="C3278" s="68" t="s">
        <v>728</v>
      </c>
      <c r="D3278" s="9"/>
      <c r="E3278" s="9"/>
      <c r="F3278" s="9"/>
      <c r="G3278" s="9"/>
      <c r="H3278" s="9"/>
      <c r="I3278" s="9"/>
    </row>
    <row r="3279" spans="1:9">
      <c r="A3279" s="139">
        <v>1</v>
      </c>
      <c r="B3279" s="66" t="s">
        <v>931</v>
      </c>
      <c r="C3279" s="68" t="s">
        <v>728</v>
      </c>
      <c r="D3279" s="143">
        <v>0.68599999999999994</v>
      </c>
      <c r="E3279" s="9"/>
      <c r="F3279" s="9"/>
      <c r="G3279" s="9"/>
      <c r="H3279" s="9"/>
      <c r="I3279" s="9"/>
    </row>
    <row r="3280" spans="1:9">
      <c r="A3280" s="139">
        <v>2</v>
      </c>
      <c r="B3280" s="66" t="s">
        <v>931</v>
      </c>
      <c r="C3280" s="68" t="s">
        <v>728</v>
      </c>
      <c r="D3280" s="143">
        <v>0.26300000000000001</v>
      </c>
      <c r="E3280" s="9"/>
      <c r="F3280" s="9"/>
      <c r="G3280" s="9"/>
      <c r="H3280" s="9"/>
      <c r="I3280" s="9"/>
    </row>
    <row r="3281" spans="1:9">
      <c r="A3281" s="139">
        <v>3</v>
      </c>
      <c r="B3281" s="66" t="s">
        <v>931</v>
      </c>
      <c r="C3281" s="68" t="s">
        <v>728</v>
      </c>
      <c r="D3281" s="143">
        <v>3.7599999999999995E-2</v>
      </c>
      <c r="E3281" s="9"/>
      <c r="F3281" s="9"/>
      <c r="G3281" s="9"/>
      <c r="H3281" s="9"/>
      <c r="I3281" s="9"/>
    </row>
    <row r="3282" spans="1:9">
      <c r="A3282" s="139">
        <v>4</v>
      </c>
      <c r="B3282" s="66" t="s">
        <v>931</v>
      </c>
      <c r="C3282" s="68" t="s">
        <v>728</v>
      </c>
      <c r="D3282" s="143">
        <v>9.5599999999999991E-3</v>
      </c>
      <c r="E3282" s="9"/>
      <c r="F3282" s="9"/>
      <c r="G3282" s="9"/>
      <c r="H3282" s="9"/>
      <c r="I3282" s="9"/>
    </row>
    <row r="3283" spans="1:9">
      <c r="A3283" s="139" t="s">
        <v>545</v>
      </c>
      <c r="B3283" s="66" t="s">
        <v>931</v>
      </c>
      <c r="C3283" s="68" t="s">
        <v>728</v>
      </c>
      <c r="D3283" s="143">
        <v>4.0000000000000001E-3</v>
      </c>
      <c r="E3283" s="9"/>
      <c r="F3283" s="9"/>
      <c r="G3283" s="9"/>
      <c r="H3283" s="9"/>
      <c r="I3283" s="9"/>
    </row>
    <row r="3284" spans="1:9">
      <c r="A3284" s="138" t="s">
        <v>479</v>
      </c>
      <c r="B3284" s="66" t="s">
        <v>931</v>
      </c>
      <c r="C3284" s="68" t="s">
        <v>728</v>
      </c>
      <c r="D3284" s="91">
        <v>201</v>
      </c>
      <c r="E3284" s="9"/>
      <c r="F3284" s="9"/>
      <c r="G3284" s="9"/>
      <c r="H3284" s="9"/>
      <c r="I3284" s="9"/>
    </row>
    <row r="3285" spans="1:9">
      <c r="A3285" s="138"/>
      <c r="B3285" s="66" t="s">
        <v>931</v>
      </c>
      <c r="C3285" s="68" t="s">
        <v>728</v>
      </c>
      <c r="D3285" s="133"/>
      <c r="E3285" s="9"/>
      <c r="F3285" s="9"/>
      <c r="G3285" s="9"/>
      <c r="H3285" s="9"/>
      <c r="I3285" s="9"/>
    </row>
    <row r="3286" spans="1:9">
      <c r="A3286" s="140" t="s">
        <v>546</v>
      </c>
      <c r="B3286" s="66" t="s">
        <v>931</v>
      </c>
      <c r="C3286" s="68" t="s">
        <v>728</v>
      </c>
      <c r="D3286" s="9"/>
      <c r="E3286" s="9"/>
      <c r="F3286" s="9"/>
      <c r="G3286" s="9"/>
      <c r="H3286" s="9"/>
      <c r="I3286" s="9"/>
    </row>
    <row r="3287" spans="1:9">
      <c r="A3287" s="139">
        <v>1</v>
      </c>
      <c r="B3287" s="66" t="s">
        <v>931</v>
      </c>
      <c r="C3287" s="68" t="s">
        <v>728</v>
      </c>
      <c r="D3287" s="143">
        <v>6.2E-2</v>
      </c>
      <c r="E3287" s="9"/>
      <c r="F3287" s="9"/>
      <c r="G3287" s="9"/>
      <c r="H3287" s="9"/>
      <c r="I3287" s="9"/>
    </row>
    <row r="3288" spans="1:9">
      <c r="A3288" s="139">
        <v>2</v>
      </c>
      <c r="B3288" s="66" t="s">
        <v>931</v>
      </c>
      <c r="C3288" s="68" t="s">
        <v>728</v>
      </c>
      <c r="D3288" s="143">
        <v>0.14800000000000002</v>
      </c>
      <c r="E3288" s="9"/>
      <c r="F3288" s="9"/>
      <c r="G3288" s="9"/>
      <c r="H3288" s="9"/>
      <c r="I3288" s="9"/>
    </row>
    <row r="3289" spans="1:9">
      <c r="A3289" s="139">
        <v>3</v>
      </c>
      <c r="B3289" s="66" t="s">
        <v>931</v>
      </c>
      <c r="C3289" s="68" t="s">
        <v>728</v>
      </c>
      <c r="D3289" s="143">
        <v>0.23499999999999999</v>
      </c>
      <c r="E3289" s="9"/>
      <c r="F3289" s="9"/>
      <c r="G3289" s="9"/>
      <c r="H3289" s="9"/>
      <c r="I3289" s="9"/>
    </row>
    <row r="3290" spans="1:9">
      <c r="A3290" s="139">
        <v>4</v>
      </c>
      <c r="B3290" s="66" t="s">
        <v>931</v>
      </c>
      <c r="C3290" s="68" t="s">
        <v>728</v>
      </c>
      <c r="D3290" s="143">
        <v>0.26300000000000001</v>
      </c>
      <c r="E3290" s="9"/>
      <c r="F3290" s="9"/>
      <c r="G3290" s="9"/>
      <c r="H3290" s="9"/>
      <c r="I3290" s="9"/>
    </row>
    <row r="3291" spans="1:9">
      <c r="A3291" s="139">
        <v>5</v>
      </c>
      <c r="B3291" s="66" t="s">
        <v>931</v>
      </c>
      <c r="C3291" s="68" t="s">
        <v>728</v>
      </c>
      <c r="D3291" s="143">
        <v>0.184</v>
      </c>
      <c r="E3291" s="9"/>
      <c r="F3291" s="9"/>
      <c r="G3291" s="9"/>
      <c r="H3291" s="9"/>
      <c r="I3291" s="9"/>
    </row>
    <row r="3292" spans="1:9">
      <c r="A3292" s="139">
        <v>6</v>
      </c>
      <c r="B3292" s="66" t="s">
        <v>931</v>
      </c>
      <c r="C3292" s="68" t="s">
        <v>728</v>
      </c>
      <c r="D3292" s="143">
        <v>3.6000000000000004E-2</v>
      </c>
      <c r="E3292" s="9"/>
      <c r="F3292" s="9"/>
      <c r="G3292" s="9"/>
      <c r="H3292" s="9"/>
      <c r="I3292" s="9"/>
    </row>
    <row r="3293" spans="1:9">
      <c r="A3293" s="139" t="s">
        <v>509</v>
      </c>
      <c r="B3293" s="66" t="s">
        <v>931</v>
      </c>
      <c r="C3293" s="68" t="s">
        <v>728</v>
      </c>
      <c r="D3293" s="143">
        <v>7.2999999999999995E-2</v>
      </c>
      <c r="E3293" s="9"/>
      <c r="F3293" s="9"/>
      <c r="G3293" s="9"/>
      <c r="H3293" s="9"/>
      <c r="I3293" s="9"/>
    </row>
    <row r="3294" spans="1:9">
      <c r="A3294" s="138" t="s">
        <v>479</v>
      </c>
      <c r="B3294" s="66" t="s">
        <v>931</v>
      </c>
      <c r="C3294" s="68" t="s">
        <v>728</v>
      </c>
      <c r="D3294" s="91">
        <v>201</v>
      </c>
      <c r="E3294" s="9"/>
      <c r="F3294" s="9"/>
      <c r="G3294" s="9"/>
      <c r="H3294" s="9"/>
      <c r="I3294" s="9"/>
    </row>
    <row r="3295" spans="1:9">
      <c r="A3295" s="138"/>
      <c r="B3295" s="66" t="s">
        <v>931</v>
      </c>
      <c r="C3295" s="68" t="s">
        <v>728</v>
      </c>
      <c r="D3295" s="133"/>
      <c r="E3295" s="9"/>
      <c r="F3295" s="9"/>
      <c r="G3295" s="9"/>
      <c r="H3295" s="9"/>
      <c r="I3295" s="9"/>
    </row>
    <row r="3296" spans="1:9">
      <c r="A3296" s="45" t="s">
        <v>547</v>
      </c>
      <c r="B3296" s="66" t="s">
        <v>931</v>
      </c>
      <c r="C3296" s="68" t="s">
        <v>728</v>
      </c>
      <c r="D3296" s="9"/>
      <c r="E3296" s="9"/>
      <c r="F3296" s="9"/>
      <c r="G3296" s="9"/>
      <c r="H3296" s="9"/>
      <c r="I3296" s="9"/>
    </row>
    <row r="3297" spans="1:9">
      <c r="A3297" s="36" t="s">
        <v>548</v>
      </c>
      <c r="B3297" s="66" t="s">
        <v>931</v>
      </c>
      <c r="C3297" s="68" t="s">
        <v>728</v>
      </c>
      <c r="D3297" s="143">
        <v>0.185</v>
      </c>
      <c r="E3297" s="9"/>
      <c r="F3297" s="9"/>
      <c r="G3297" s="9"/>
      <c r="H3297" s="9"/>
      <c r="I3297" s="9"/>
    </row>
    <row r="3298" spans="1:9">
      <c r="A3298" s="36" t="s">
        <v>549</v>
      </c>
      <c r="B3298" s="66" t="s">
        <v>931</v>
      </c>
      <c r="C3298" s="68" t="s">
        <v>728</v>
      </c>
      <c r="D3298" s="143">
        <v>0.22</v>
      </c>
      <c r="E3298" s="9"/>
      <c r="F3298" s="9"/>
      <c r="G3298" s="9"/>
      <c r="H3298" s="9"/>
      <c r="I3298" s="9"/>
    </row>
    <row r="3299" spans="1:9">
      <c r="A3299" s="36" t="s">
        <v>550</v>
      </c>
      <c r="B3299" s="66" t="s">
        <v>931</v>
      </c>
      <c r="C3299" s="68" t="s">
        <v>728</v>
      </c>
      <c r="D3299" s="143">
        <v>0.58099999999999996</v>
      </c>
      <c r="E3299" s="9"/>
      <c r="F3299" s="9"/>
      <c r="G3299" s="9"/>
      <c r="H3299" s="9"/>
      <c r="I3299" s="9"/>
    </row>
    <row r="3300" spans="1:9">
      <c r="A3300" s="36" t="s">
        <v>551</v>
      </c>
      <c r="B3300" s="66" t="s">
        <v>931</v>
      </c>
      <c r="C3300" s="68" t="s">
        <v>728</v>
      </c>
      <c r="D3300" s="143">
        <v>9.1600000000000001E-2</v>
      </c>
      <c r="E3300" s="9"/>
      <c r="F3300" s="9"/>
      <c r="G3300" s="9"/>
      <c r="H3300" s="9"/>
      <c r="I3300" s="9"/>
    </row>
    <row r="3301" spans="1:9">
      <c r="A3301" s="36" t="s">
        <v>552</v>
      </c>
      <c r="B3301" s="66" t="s">
        <v>931</v>
      </c>
      <c r="C3301" s="68" t="s">
        <v>728</v>
      </c>
      <c r="D3301" s="143">
        <v>0.16699999999999998</v>
      </c>
      <c r="E3301" s="9"/>
      <c r="F3301" s="9"/>
      <c r="G3301" s="9"/>
      <c r="H3301" s="9"/>
      <c r="I3301" s="9"/>
    </row>
    <row r="3302" spans="1:9">
      <c r="A3302" s="36" t="s">
        <v>553</v>
      </c>
      <c r="B3302" s="66" t="s">
        <v>931</v>
      </c>
      <c r="C3302" s="68" t="s">
        <v>728</v>
      </c>
      <c r="D3302" s="143">
        <v>0.13600000000000001</v>
      </c>
      <c r="E3302" s="9"/>
      <c r="F3302" s="9"/>
      <c r="G3302" s="9"/>
      <c r="H3302" s="9"/>
      <c r="I3302" s="9"/>
    </row>
    <row r="3303" spans="1:9">
      <c r="A3303" s="36" t="s">
        <v>554</v>
      </c>
      <c r="B3303" s="66" t="s">
        <v>931</v>
      </c>
      <c r="C3303" s="68" t="s">
        <v>728</v>
      </c>
      <c r="D3303" s="143">
        <v>0.48599999999999999</v>
      </c>
      <c r="E3303" s="9"/>
      <c r="F3303" s="9"/>
      <c r="G3303" s="9"/>
      <c r="H3303" s="9"/>
      <c r="I3303" s="9"/>
    </row>
    <row r="3304" spans="1:9">
      <c r="A3304" s="36" t="s">
        <v>555</v>
      </c>
      <c r="B3304" s="66" t="s">
        <v>931</v>
      </c>
      <c r="C3304" s="68" t="s">
        <v>728</v>
      </c>
      <c r="D3304" s="143">
        <v>0.217</v>
      </c>
      <c r="E3304" s="9"/>
      <c r="F3304" s="9"/>
      <c r="G3304" s="9"/>
      <c r="H3304" s="9"/>
      <c r="I3304" s="9"/>
    </row>
    <row r="3305" spans="1:9">
      <c r="A3305" s="36" t="s">
        <v>556</v>
      </c>
      <c r="B3305" s="66" t="s">
        <v>931</v>
      </c>
      <c r="C3305" s="68" t="s">
        <v>728</v>
      </c>
      <c r="D3305" s="143">
        <v>0.13900000000000001</v>
      </c>
      <c r="E3305" s="9"/>
      <c r="F3305" s="9"/>
      <c r="G3305" s="9"/>
      <c r="H3305" s="9"/>
      <c r="I3305" s="9"/>
    </row>
    <row r="3306" spans="1:9">
      <c r="A3306" s="138" t="s">
        <v>479</v>
      </c>
      <c r="B3306" s="66" t="s">
        <v>931</v>
      </c>
      <c r="C3306" s="68" t="s">
        <v>728</v>
      </c>
      <c r="D3306" s="91">
        <v>200</v>
      </c>
      <c r="E3306" s="9"/>
      <c r="F3306" s="9"/>
      <c r="G3306" s="9"/>
      <c r="H3306" s="9"/>
      <c r="I3306" s="9"/>
    </row>
    <row r="3307" spans="1:9">
      <c r="A3307" s="36"/>
      <c r="B3307" s="66" t="s">
        <v>931</v>
      </c>
      <c r="C3307" s="68" t="s">
        <v>728</v>
      </c>
      <c r="D3307" s="134"/>
      <c r="E3307" s="9"/>
      <c r="F3307" s="9"/>
      <c r="G3307" s="9"/>
      <c r="H3307" s="9"/>
      <c r="I3307" s="9"/>
    </row>
    <row r="3308" spans="1:9" ht="24">
      <c r="A3308" s="45" t="s">
        <v>716</v>
      </c>
      <c r="B3308" s="66" t="s">
        <v>931</v>
      </c>
      <c r="C3308" s="68" t="s">
        <v>728</v>
      </c>
      <c r="D3308" s="143">
        <v>0.218</v>
      </c>
      <c r="E3308" s="9"/>
      <c r="F3308" s="9"/>
      <c r="G3308" s="9"/>
      <c r="H3308" s="9"/>
      <c r="I3308" s="9"/>
    </row>
    <row r="3309" spans="1:9">
      <c r="A3309" s="138" t="s">
        <v>479</v>
      </c>
      <c r="B3309" s="66" t="s">
        <v>931</v>
      </c>
      <c r="C3309" s="68" t="s">
        <v>728</v>
      </c>
      <c r="D3309" s="91">
        <v>172</v>
      </c>
      <c r="E3309" s="9"/>
      <c r="F3309" s="9"/>
      <c r="G3309" s="9"/>
      <c r="H3309" s="9"/>
      <c r="I3309" s="9"/>
    </row>
    <row r="3310" spans="1:9">
      <c r="A3310" s="36"/>
      <c r="B3310" s="66" t="s">
        <v>931</v>
      </c>
      <c r="C3310" s="68" t="s">
        <v>728</v>
      </c>
      <c r="D3310" s="134"/>
      <c r="E3310" s="9"/>
      <c r="F3310" s="9"/>
      <c r="G3310" s="9"/>
      <c r="H3310" s="9"/>
      <c r="I3310" s="9"/>
    </row>
    <row r="3311" spans="1:9">
      <c r="A3311" s="45" t="s">
        <v>547</v>
      </c>
      <c r="B3311" s="66" t="s">
        <v>931</v>
      </c>
      <c r="C3311" s="68" t="s">
        <v>728</v>
      </c>
      <c r="D3311" s="134"/>
      <c r="E3311" s="9"/>
      <c r="F3311" s="9"/>
      <c r="G3311" s="9"/>
      <c r="H3311" s="9"/>
      <c r="I3311" s="9"/>
    </row>
    <row r="3312" spans="1:9">
      <c r="A3312" s="36" t="s">
        <v>557</v>
      </c>
      <c r="B3312" s="66" t="s">
        <v>931</v>
      </c>
      <c r="C3312" s="68" t="s">
        <v>728</v>
      </c>
      <c r="D3312" s="143">
        <v>0.23199999999999998</v>
      </c>
      <c r="E3312" s="9"/>
      <c r="F3312" s="9"/>
      <c r="G3312" s="9"/>
      <c r="H3312" s="9"/>
      <c r="I3312" s="9"/>
    </row>
    <row r="3313" spans="1:9">
      <c r="A3313" s="36" t="s">
        <v>558</v>
      </c>
      <c r="B3313" s="66" t="s">
        <v>931</v>
      </c>
      <c r="C3313" s="68" t="s">
        <v>728</v>
      </c>
      <c r="D3313" s="143">
        <v>0.46600000000000003</v>
      </c>
      <c r="E3313" s="9"/>
      <c r="F3313" s="9"/>
      <c r="G3313" s="9"/>
      <c r="H3313" s="9"/>
      <c r="I3313" s="9"/>
    </row>
    <row r="3314" spans="1:9">
      <c r="A3314" s="36" t="s">
        <v>559</v>
      </c>
      <c r="B3314" s="66" t="s">
        <v>931</v>
      </c>
      <c r="C3314" s="68" t="s">
        <v>728</v>
      </c>
      <c r="D3314" s="143">
        <v>0.25600000000000001</v>
      </c>
      <c r="E3314" s="9"/>
      <c r="F3314" s="9"/>
      <c r="G3314" s="9"/>
      <c r="H3314" s="9"/>
      <c r="I3314" s="9"/>
    </row>
    <row r="3315" spans="1:9">
      <c r="A3315" s="36" t="s">
        <v>560</v>
      </c>
      <c r="B3315" s="66" t="s">
        <v>931</v>
      </c>
      <c r="C3315" s="68" t="s">
        <v>728</v>
      </c>
      <c r="D3315" s="143">
        <v>0.11</v>
      </c>
      <c r="E3315" s="9"/>
      <c r="F3315" s="9"/>
      <c r="G3315" s="9"/>
      <c r="H3315" s="9"/>
      <c r="I3315" s="9"/>
    </row>
    <row r="3316" spans="1:9">
      <c r="A3316" s="36" t="s">
        <v>561</v>
      </c>
      <c r="B3316" s="66" t="s">
        <v>931</v>
      </c>
      <c r="C3316" s="68" t="s">
        <v>728</v>
      </c>
      <c r="D3316" s="143">
        <v>0.42599999999999999</v>
      </c>
      <c r="E3316" s="9"/>
      <c r="F3316" s="9"/>
      <c r="G3316" s="9"/>
      <c r="H3316" s="9"/>
      <c r="I3316" s="9"/>
    </row>
    <row r="3317" spans="1:9">
      <c r="A3317" s="36" t="s">
        <v>562</v>
      </c>
      <c r="B3317" s="66" t="s">
        <v>931</v>
      </c>
      <c r="C3317" s="68" t="s">
        <v>728</v>
      </c>
      <c r="D3317" s="143">
        <v>0.45899999999999996</v>
      </c>
      <c r="E3317" s="9"/>
      <c r="F3317" s="9"/>
      <c r="G3317" s="9"/>
      <c r="H3317" s="9"/>
      <c r="I3317" s="9"/>
    </row>
    <row r="3318" spans="1:9">
      <c r="A3318" s="36" t="s">
        <v>563</v>
      </c>
      <c r="B3318" s="66" t="s">
        <v>931</v>
      </c>
      <c r="C3318" s="68" t="s">
        <v>728</v>
      </c>
      <c r="D3318" s="143">
        <v>7.5800000000000006E-2</v>
      </c>
      <c r="E3318" s="9"/>
      <c r="F3318" s="9"/>
      <c r="G3318" s="9"/>
      <c r="H3318" s="9"/>
      <c r="I3318" s="9"/>
    </row>
    <row r="3319" spans="1:9">
      <c r="A3319" s="36" t="s">
        <v>564</v>
      </c>
      <c r="B3319" s="66" t="s">
        <v>931</v>
      </c>
      <c r="C3319" s="68" t="s">
        <v>728</v>
      </c>
      <c r="D3319" s="143">
        <v>3.1200000000000002E-2</v>
      </c>
      <c r="E3319" s="9"/>
      <c r="F3319" s="9"/>
      <c r="G3319" s="9"/>
      <c r="H3319" s="9"/>
      <c r="I3319" s="9"/>
    </row>
    <row r="3320" spans="1:9">
      <c r="A3320" s="36" t="s">
        <v>556</v>
      </c>
      <c r="B3320" s="66" t="s">
        <v>931</v>
      </c>
      <c r="C3320" s="68" t="s">
        <v>728</v>
      </c>
      <c r="D3320" s="143">
        <v>0.23</v>
      </c>
      <c r="E3320" s="9"/>
      <c r="F3320" s="9"/>
      <c r="G3320" s="9"/>
      <c r="H3320" s="9"/>
      <c r="I3320" s="9"/>
    </row>
    <row r="3321" spans="1:9">
      <c r="A3321" s="138" t="s">
        <v>479</v>
      </c>
      <c r="B3321" s="66" t="s">
        <v>931</v>
      </c>
      <c r="C3321" s="68" t="s">
        <v>728</v>
      </c>
      <c r="D3321" s="91">
        <v>200</v>
      </c>
      <c r="E3321" s="9"/>
      <c r="F3321" s="9"/>
      <c r="G3321" s="9"/>
      <c r="H3321" s="9"/>
      <c r="I3321" s="9"/>
    </row>
    <row r="3322" spans="1:9">
      <c r="A3322" s="108"/>
      <c r="B3322" s="66" t="s">
        <v>931</v>
      </c>
      <c r="C3322" s="68" t="s">
        <v>728</v>
      </c>
      <c r="D3322" s="134"/>
      <c r="E3322" s="9"/>
      <c r="F3322" s="9"/>
      <c r="G3322" s="9"/>
      <c r="H3322" s="9"/>
      <c r="I3322" s="9"/>
    </row>
    <row r="3323" spans="1:9">
      <c r="A3323" s="108"/>
      <c r="B3323" s="66" t="s">
        <v>931</v>
      </c>
      <c r="C3323" s="68" t="s">
        <v>728</v>
      </c>
      <c r="D3323" s="134"/>
      <c r="E3323" s="9"/>
      <c r="F3323" s="9"/>
      <c r="G3323" s="9"/>
      <c r="H3323" s="9"/>
      <c r="I3323" s="9"/>
    </row>
    <row r="3324" spans="1:9">
      <c r="A3324" s="136" t="s">
        <v>565</v>
      </c>
      <c r="B3324" s="66" t="s">
        <v>931</v>
      </c>
      <c r="C3324" s="68" t="s">
        <v>728</v>
      </c>
      <c r="D3324" s="131"/>
      <c r="E3324" s="9"/>
      <c r="F3324" s="9"/>
      <c r="G3324" s="9"/>
      <c r="H3324" s="9"/>
      <c r="I3324" s="9"/>
    </row>
    <row r="3325" spans="1:9">
      <c r="A3325" s="108"/>
      <c r="B3325" s="66" t="s">
        <v>931</v>
      </c>
      <c r="C3325" s="68" t="s">
        <v>728</v>
      </c>
      <c r="D3325" s="9"/>
      <c r="E3325" s="9"/>
      <c r="F3325" s="9"/>
      <c r="G3325" s="9"/>
      <c r="H3325" s="9"/>
      <c r="I3325" s="9"/>
    </row>
    <row r="3326" spans="1:9">
      <c r="A3326" s="36" t="s">
        <v>566</v>
      </c>
      <c r="B3326" s="66" t="s">
        <v>931</v>
      </c>
      <c r="C3326" s="68" t="s">
        <v>728</v>
      </c>
      <c r="D3326" s="9"/>
      <c r="E3326" s="9"/>
      <c r="F3326" s="9"/>
      <c r="G3326" s="9"/>
      <c r="H3326" s="9"/>
      <c r="I3326" s="9"/>
    </row>
    <row r="3327" spans="1:9">
      <c r="A3327" s="108" t="s">
        <v>567</v>
      </c>
      <c r="B3327" s="66" t="s">
        <v>931</v>
      </c>
      <c r="C3327" s="68" t="s">
        <v>728</v>
      </c>
      <c r="D3327" s="77">
        <v>303.95580000000001</v>
      </c>
      <c r="E3327" s="9"/>
      <c r="F3327" s="9"/>
      <c r="G3327" s="9"/>
      <c r="H3327" s="9"/>
      <c r="I3327" s="9"/>
    </row>
    <row r="3328" spans="1:9">
      <c r="A3328" s="108" t="s">
        <v>568</v>
      </c>
      <c r="B3328" s="66" t="s">
        <v>931</v>
      </c>
      <c r="C3328" s="68" t="s">
        <v>728</v>
      </c>
      <c r="D3328" s="77">
        <v>228.04841999999999</v>
      </c>
      <c r="E3328" s="9"/>
      <c r="F3328" s="9"/>
      <c r="G3328" s="9"/>
      <c r="H3328" s="9"/>
      <c r="I3328" s="9"/>
    </row>
    <row r="3329" spans="1:9">
      <c r="A3329" s="108" t="s">
        <v>569</v>
      </c>
      <c r="B3329" s="66" t="s">
        <v>931</v>
      </c>
      <c r="C3329" s="68" t="s">
        <v>728</v>
      </c>
      <c r="D3329" s="77">
        <v>600.66279999999995</v>
      </c>
      <c r="E3329" s="9"/>
      <c r="F3329" s="9"/>
      <c r="G3329" s="9"/>
      <c r="H3329" s="9"/>
      <c r="I3329" s="9"/>
    </row>
    <row r="3330" spans="1:9">
      <c r="A3330" s="108" t="s">
        <v>570</v>
      </c>
      <c r="B3330" s="66" t="s">
        <v>931</v>
      </c>
      <c r="C3330" s="68" t="s">
        <v>728</v>
      </c>
      <c r="D3330" s="77">
        <v>348.58819999999997</v>
      </c>
      <c r="E3330" s="9"/>
      <c r="F3330" s="9"/>
      <c r="G3330" s="9"/>
      <c r="H3330" s="9"/>
      <c r="I3330" s="9"/>
    </row>
    <row r="3331" spans="1:9">
      <c r="A3331" s="108" t="s">
        <v>571</v>
      </c>
      <c r="B3331" s="66" t="s">
        <v>931</v>
      </c>
      <c r="C3331" s="68" t="s">
        <v>728</v>
      </c>
      <c r="D3331" s="77">
        <v>269.88459999999998</v>
      </c>
      <c r="E3331" s="9"/>
      <c r="F3331" s="77"/>
      <c r="G3331" s="77"/>
      <c r="H3331" s="77"/>
      <c r="I3331" s="77"/>
    </row>
    <row r="3332" spans="1:9">
      <c r="A3332" s="108" t="s">
        <v>572</v>
      </c>
      <c r="B3332" s="66" t="s">
        <v>931</v>
      </c>
      <c r="C3332" s="68" t="s">
        <v>728</v>
      </c>
      <c r="D3332" s="77">
        <v>187.321</v>
      </c>
      <c r="E3332" s="9"/>
      <c r="F3332" s="9"/>
      <c r="G3332" s="9"/>
      <c r="H3332" s="9"/>
      <c r="I3332" s="9"/>
    </row>
    <row r="3333" spans="1:9">
      <c r="A3333" s="138" t="s">
        <v>479</v>
      </c>
      <c r="B3333" s="66" t="s">
        <v>931</v>
      </c>
      <c r="C3333" s="68" t="s">
        <v>728</v>
      </c>
      <c r="D3333" s="91">
        <v>200</v>
      </c>
      <c r="E3333" s="9"/>
      <c r="F3333" s="9"/>
      <c r="G3333" s="9"/>
      <c r="H3333" s="9"/>
      <c r="I3333" s="9"/>
    </row>
    <row r="3334" spans="1:9">
      <c r="A3334" s="138"/>
      <c r="B3334" s="66" t="s">
        <v>931</v>
      </c>
      <c r="C3334" s="68" t="s">
        <v>728</v>
      </c>
      <c r="D3334" s="9"/>
      <c r="E3334" s="9"/>
      <c r="F3334" s="9"/>
      <c r="G3334" s="9"/>
      <c r="H3334" s="9"/>
      <c r="I3334" s="9"/>
    </row>
    <row r="3335" spans="1:9">
      <c r="A3335" s="140" t="s">
        <v>573</v>
      </c>
      <c r="B3335" s="66" t="s">
        <v>931</v>
      </c>
      <c r="C3335" s="68" t="s">
        <v>728</v>
      </c>
      <c r="D3335" s="9"/>
      <c r="E3335" s="9"/>
      <c r="F3335" s="9"/>
      <c r="G3335" s="9"/>
      <c r="H3335" s="9"/>
      <c r="I3335" s="9"/>
    </row>
    <row r="3336" spans="1:9">
      <c r="A3336" s="108" t="s">
        <v>567</v>
      </c>
      <c r="B3336" s="66" t="s">
        <v>931</v>
      </c>
      <c r="C3336" s="68" t="s">
        <v>728</v>
      </c>
      <c r="D3336" s="77">
        <v>70.087100000000007</v>
      </c>
      <c r="E3336" s="9"/>
      <c r="F3336" s="9"/>
      <c r="G3336" s="9"/>
      <c r="H3336" s="9"/>
      <c r="I3336" s="9"/>
    </row>
    <row r="3337" spans="1:9">
      <c r="A3337" s="108" t="s">
        <v>568</v>
      </c>
      <c r="B3337" s="66" t="s">
        <v>931</v>
      </c>
      <c r="C3337" s="68" t="s">
        <v>728</v>
      </c>
      <c r="D3337" s="77">
        <v>202.72018</v>
      </c>
      <c r="E3337" s="9"/>
      <c r="F3337" s="9"/>
      <c r="G3337" s="9"/>
      <c r="H3337" s="9"/>
      <c r="I3337" s="9"/>
    </row>
    <row r="3338" spans="1:9">
      <c r="A3338" s="108" t="s">
        <v>569</v>
      </c>
      <c r="B3338" s="66" t="s">
        <v>931</v>
      </c>
      <c r="C3338" s="68" t="s">
        <v>728</v>
      </c>
      <c r="D3338" s="77">
        <v>246.72730000000001</v>
      </c>
      <c r="E3338" s="9"/>
      <c r="F3338" s="9"/>
      <c r="G3338" s="9"/>
      <c r="H3338" s="9"/>
      <c r="I3338" s="9"/>
    </row>
    <row r="3339" spans="1:9">
      <c r="A3339" s="108" t="s">
        <v>570</v>
      </c>
      <c r="B3339" s="66" t="s">
        <v>931</v>
      </c>
      <c r="C3339" s="68" t="s">
        <v>728</v>
      </c>
      <c r="D3339" s="77">
        <v>75.635900000000007</v>
      </c>
      <c r="E3339" s="9"/>
      <c r="F3339" s="9"/>
      <c r="G3339" s="9"/>
      <c r="H3339" s="9"/>
      <c r="I3339" s="9"/>
    </row>
    <row r="3340" spans="1:9">
      <c r="A3340" s="108" t="s">
        <v>571</v>
      </c>
      <c r="B3340" s="66" t="s">
        <v>931</v>
      </c>
      <c r="C3340" s="68" t="s">
        <v>728</v>
      </c>
      <c r="D3340" s="77">
        <v>7.3750999999999998</v>
      </c>
      <c r="E3340" s="9"/>
      <c r="F3340" s="9"/>
      <c r="G3340" s="9"/>
      <c r="H3340" s="9"/>
      <c r="I3340" s="9"/>
    </row>
    <row r="3341" spans="1:9">
      <c r="A3341" s="108" t="s">
        <v>572</v>
      </c>
      <c r="B3341" s="66" t="s">
        <v>931</v>
      </c>
      <c r="C3341" s="68" t="s">
        <v>728</v>
      </c>
      <c r="D3341" s="77">
        <v>0</v>
      </c>
      <c r="E3341" s="9"/>
      <c r="F3341" s="9"/>
      <c r="G3341" s="9"/>
      <c r="H3341" s="9"/>
      <c r="I3341" s="9"/>
    </row>
    <row r="3342" spans="1:9">
      <c r="A3342" s="138" t="s">
        <v>479</v>
      </c>
      <c r="B3342" s="66" t="s">
        <v>931</v>
      </c>
      <c r="C3342" s="68" t="s">
        <v>728</v>
      </c>
      <c r="D3342" s="91">
        <v>200</v>
      </c>
      <c r="E3342" s="9"/>
      <c r="F3342" s="9"/>
      <c r="G3342" s="9"/>
      <c r="H3342" s="9"/>
      <c r="I3342" s="9"/>
    </row>
    <row r="3343" spans="1:9">
      <c r="A3343" s="108"/>
      <c r="B3343" s="66" t="s">
        <v>931</v>
      </c>
      <c r="C3343" s="68" t="s">
        <v>728</v>
      </c>
      <c r="D3343" s="9"/>
      <c r="E3343" s="9"/>
      <c r="F3343" s="9"/>
      <c r="G3343" s="9"/>
      <c r="H3343" s="9"/>
      <c r="I3343" s="9"/>
    </row>
    <row r="3344" spans="1:9">
      <c r="A3344" s="140" t="s">
        <v>574</v>
      </c>
      <c r="B3344" s="66" t="s">
        <v>931</v>
      </c>
      <c r="C3344" s="68" t="s">
        <v>728</v>
      </c>
      <c r="D3344" s="9"/>
      <c r="E3344" s="9"/>
      <c r="F3344" s="9"/>
      <c r="G3344" s="9"/>
      <c r="H3344" s="9"/>
      <c r="I3344" s="9"/>
    </row>
    <row r="3345" spans="1:9">
      <c r="A3345" s="108" t="s">
        <v>567</v>
      </c>
      <c r="B3345" s="66" t="s">
        <v>931</v>
      </c>
      <c r="C3345" s="68" t="s">
        <v>728</v>
      </c>
      <c r="D3345" s="77">
        <v>163440.73310000001</v>
      </c>
      <c r="E3345" s="9"/>
      <c r="F3345" s="9"/>
      <c r="G3345" s="9"/>
      <c r="H3345" s="9"/>
      <c r="I3345" s="9"/>
    </row>
    <row r="3346" spans="1:9">
      <c r="A3346" s="108" t="s">
        <v>568</v>
      </c>
      <c r="B3346" s="66" t="s">
        <v>931</v>
      </c>
      <c r="C3346" s="68" t="s">
        <v>728</v>
      </c>
      <c r="D3346" s="77">
        <v>266419.13332000002</v>
      </c>
      <c r="E3346" s="9"/>
      <c r="F3346" s="9"/>
      <c r="G3346" s="9"/>
      <c r="H3346" s="9"/>
      <c r="I3346" s="9"/>
    </row>
    <row r="3347" spans="1:9">
      <c r="A3347" s="108" t="s">
        <v>569</v>
      </c>
      <c r="B3347" s="66" t="s">
        <v>931</v>
      </c>
      <c r="C3347" s="68" t="s">
        <v>728</v>
      </c>
      <c r="D3347" s="77">
        <v>671507.29489999998</v>
      </c>
      <c r="E3347" s="9"/>
      <c r="F3347" s="9"/>
      <c r="G3347" s="9"/>
      <c r="H3347" s="9"/>
      <c r="I3347" s="9"/>
    </row>
    <row r="3348" spans="1:9">
      <c r="A3348" s="108" t="s">
        <v>570</v>
      </c>
      <c r="B3348" s="66" t="s">
        <v>931</v>
      </c>
      <c r="C3348" s="68" t="s">
        <v>728</v>
      </c>
      <c r="D3348" s="77">
        <v>215051.71979999999</v>
      </c>
      <c r="E3348" s="9"/>
      <c r="F3348" s="9"/>
      <c r="G3348" s="9"/>
      <c r="H3348" s="9"/>
      <c r="I3348" s="9"/>
    </row>
    <row r="3349" spans="1:9">
      <c r="A3349" s="108" t="s">
        <v>571</v>
      </c>
      <c r="B3349" s="66" t="s">
        <v>931</v>
      </c>
      <c r="C3349" s="68" t="s">
        <v>728</v>
      </c>
      <c r="D3349" s="77">
        <v>87148.563899999994</v>
      </c>
      <c r="E3349" s="9"/>
      <c r="F3349" s="9"/>
      <c r="G3349" s="9"/>
      <c r="H3349" s="9"/>
      <c r="I3349" s="9"/>
    </row>
    <row r="3350" spans="1:9">
      <c r="A3350" s="108" t="s">
        <v>572</v>
      </c>
      <c r="B3350" s="66" t="s">
        <v>931</v>
      </c>
      <c r="C3350" s="68" t="s">
        <v>728</v>
      </c>
      <c r="D3350" s="77">
        <v>5182.7282999999998</v>
      </c>
      <c r="E3350" s="9"/>
      <c r="F3350" s="9"/>
      <c r="G3350" s="9"/>
      <c r="H3350" s="9"/>
      <c r="I3350" s="9"/>
    </row>
    <row r="3351" spans="1:9">
      <c r="A3351" s="138" t="s">
        <v>479</v>
      </c>
      <c r="B3351" s="66" t="s">
        <v>931</v>
      </c>
      <c r="C3351" s="68" t="s">
        <v>728</v>
      </c>
      <c r="D3351" s="91">
        <v>200</v>
      </c>
      <c r="E3351" s="9"/>
      <c r="F3351" s="9"/>
      <c r="G3351" s="9"/>
      <c r="H3351" s="9"/>
      <c r="I3351" s="9"/>
    </row>
    <row r="3352" spans="1:9">
      <c r="A3352" s="138"/>
      <c r="B3352" s="66" t="s">
        <v>931</v>
      </c>
      <c r="C3352" s="68" t="s">
        <v>728</v>
      </c>
      <c r="D3352" s="9"/>
      <c r="E3352" s="9"/>
      <c r="F3352" s="9"/>
      <c r="G3352" s="9"/>
      <c r="H3352" s="9"/>
      <c r="I3352" s="9"/>
    </row>
    <row r="3353" spans="1:9">
      <c r="A3353" s="140" t="s">
        <v>575</v>
      </c>
      <c r="B3353" s="66" t="s">
        <v>931</v>
      </c>
      <c r="C3353" s="68" t="s">
        <v>728</v>
      </c>
      <c r="D3353" s="9"/>
      <c r="E3353" s="9"/>
      <c r="F3353" s="9"/>
      <c r="G3353" s="9"/>
      <c r="H3353" s="9"/>
      <c r="I3353" s="9"/>
    </row>
    <row r="3354" spans="1:9">
      <c r="A3354" s="108" t="s">
        <v>567</v>
      </c>
      <c r="B3354" s="66" t="s">
        <v>931</v>
      </c>
      <c r="C3354" s="68" t="s">
        <v>728</v>
      </c>
      <c r="D3354" s="77">
        <v>41649.4133</v>
      </c>
      <c r="E3354" s="9"/>
      <c r="F3354" s="9"/>
      <c r="G3354" s="9"/>
      <c r="H3354" s="9"/>
      <c r="I3354" s="9"/>
    </row>
    <row r="3355" spans="1:9">
      <c r="A3355" s="108" t="s">
        <v>568</v>
      </c>
      <c r="B3355" s="66" t="s">
        <v>931</v>
      </c>
      <c r="C3355" s="68" t="s">
        <v>728</v>
      </c>
      <c r="D3355" s="77">
        <v>133106.53085000001</v>
      </c>
      <c r="E3355" s="9"/>
      <c r="F3355" s="9"/>
      <c r="G3355" s="9"/>
      <c r="H3355" s="9"/>
      <c r="I3355" s="9"/>
    </row>
    <row r="3356" spans="1:9">
      <c r="A3356" s="108" t="s">
        <v>569</v>
      </c>
      <c r="B3356" s="66" t="s">
        <v>931</v>
      </c>
      <c r="C3356" s="68" t="s">
        <v>728</v>
      </c>
      <c r="D3356" s="77">
        <v>182815.5135</v>
      </c>
      <c r="E3356" s="9"/>
      <c r="F3356" s="9"/>
      <c r="G3356" s="9"/>
      <c r="H3356" s="9"/>
      <c r="I3356" s="9"/>
    </row>
    <row r="3357" spans="1:9">
      <c r="A3357" s="108" t="s">
        <v>570</v>
      </c>
      <c r="B3357" s="66" t="s">
        <v>931</v>
      </c>
      <c r="C3357" s="68" t="s">
        <v>728</v>
      </c>
      <c r="D3357" s="77">
        <v>24416.4323</v>
      </c>
      <c r="E3357" s="9"/>
      <c r="F3357" s="9"/>
      <c r="G3357" s="9"/>
      <c r="H3357" s="9"/>
      <c r="I3357" s="9"/>
    </row>
    <row r="3358" spans="1:9">
      <c r="A3358" s="108" t="s">
        <v>571</v>
      </c>
      <c r="B3358" s="66" t="s">
        <v>931</v>
      </c>
      <c r="C3358" s="68" t="s">
        <v>728</v>
      </c>
      <c r="D3358" s="77">
        <v>8000</v>
      </c>
      <c r="E3358" s="9"/>
      <c r="F3358" s="9"/>
      <c r="G3358" s="9"/>
      <c r="H3358" s="9"/>
      <c r="I3358" s="9"/>
    </row>
    <row r="3359" spans="1:9">
      <c r="A3359" s="108" t="s">
        <v>572</v>
      </c>
      <c r="B3359" s="66" t="s">
        <v>931</v>
      </c>
      <c r="C3359" s="68" t="s">
        <v>728</v>
      </c>
      <c r="D3359" s="77">
        <v>2990.6217000000001</v>
      </c>
      <c r="E3359" s="9"/>
      <c r="F3359" s="9"/>
      <c r="G3359" s="9"/>
      <c r="H3359" s="9"/>
      <c r="I3359" s="9"/>
    </row>
    <row r="3360" spans="1:9">
      <c r="A3360" s="138" t="s">
        <v>479</v>
      </c>
      <c r="B3360" s="66" t="s">
        <v>931</v>
      </c>
      <c r="C3360" s="68" t="s">
        <v>728</v>
      </c>
      <c r="D3360" s="91">
        <v>200</v>
      </c>
      <c r="E3360" s="9"/>
      <c r="F3360" s="9"/>
      <c r="G3360" s="9"/>
      <c r="H3360" s="9"/>
      <c r="I3360" s="9"/>
    </row>
    <row r="3361" spans="1:9">
      <c r="A3361" s="138"/>
      <c r="B3361" s="66" t="s">
        <v>931</v>
      </c>
      <c r="C3361" s="68" t="s">
        <v>728</v>
      </c>
      <c r="D3361" s="9"/>
      <c r="E3361" s="9"/>
      <c r="F3361" s="9"/>
      <c r="G3361" s="9"/>
      <c r="H3361" s="9"/>
      <c r="I3361" s="9"/>
    </row>
    <row r="3362" spans="1:9" ht="24">
      <c r="A3362" s="140" t="s">
        <v>717</v>
      </c>
      <c r="B3362" s="66" t="s">
        <v>931</v>
      </c>
      <c r="C3362" s="68" t="s">
        <v>728</v>
      </c>
      <c r="D3362" s="9"/>
      <c r="E3362" s="9"/>
      <c r="F3362" s="9"/>
      <c r="G3362" s="9"/>
      <c r="H3362" s="9"/>
      <c r="I3362" s="9"/>
    </row>
    <row r="3363" spans="1:9">
      <c r="A3363" s="108" t="s">
        <v>567</v>
      </c>
      <c r="B3363" s="66" t="s">
        <v>931</v>
      </c>
      <c r="C3363" s="68" t="s">
        <v>728</v>
      </c>
      <c r="D3363" s="77">
        <v>135982.85200000001</v>
      </c>
      <c r="E3363" s="9"/>
      <c r="F3363" s="9"/>
      <c r="G3363" s="9"/>
      <c r="H3363" s="9"/>
      <c r="I3363" s="9"/>
    </row>
    <row r="3364" spans="1:9">
      <c r="A3364" s="108" t="s">
        <v>568</v>
      </c>
      <c r="B3364" s="66" t="s">
        <v>931</v>
      </c>
      <c r="C3364" s="68" t="s">
        <v>728</v>
      </c>
      <c r="D3364" s="77">
        <v>367946.69641999999</v>
      </c>
      <c r="E3364" s="9"/>
      <c r="F3364" s="9"/>
      <c r="G3364" s="9"/>
      <c r="H3364" s="9"/>
      <c r="I3364" s="9"/>
    </row>
    <row r="3365" spans="1:9">
      <c r="A3365" s="108" t="s">
        <v>569</v>
      </c>
      <c r="B3365" s="66" t="s">
        <v>931</v>
      </c>
      <c r="C3365" s="68" t="s">
        <v>728</v>
      </c>
      <c r="D3365" s="77">
        <v>448500.60080000001</v>
      </c>
      <c r="E3365" s="9"/>
      <c r="F3365" s="9"/>
      <c r="G3365" s="9"/>
      <c r="H3365" s="9"/>
      <c r="I3365" s="9"/>
    </row>
    <row r="3366" spans="1:9">
      <c r="A3366" s="108" t="s">
        <v>570</v>
      </c>
      <c r="B3366" s="66" t="s">
        <v>931</v>
      </c>
      <c r="C3366" s="68" t="s">
        <v>728</v>
      </c>
      <c r="D3366" s="77">
        <v>172782.07070000001</v>
      </c>
      <c r="E3366" s="9"/>
      <c r="F3366" s="9"/>
      <c r="G3366" s="9"/>
      <c r="H3366" s="9"/>
      <c r="I3366" s="9"/>
    </row>
    <row r="3367" spans="1:9">
      <c r="A3367" s="108" t="s">
        <v>571</v>
      </c>
      <c r="B3367" s="66" t="s">
        <v>931</v>
      </c>
      <c r="C3367" s="68" t="s">
        <v>728</v>
      </c>
      <c r="D3367" s="77">
        <v>53186.330800000003</v>
      </c>
      <c r="E3367" s="9"/>
      <c r="F3367" s="9"/>
      <c r="G3367" s="9"/>
      <c r="H3367" s="9"/>
      <c r="I3367" s="9"/>
    </row>
    <row r="3368" spans="1:9">
      <c r="A3368" s="108" t="s">
        <v>572</v>
      </c>
      <c r="B3368" s="66" t="s">
        <v>931</v>
      </c>
      <c r="C3368" s="68" t="s">
        <v>728</v>
      </c>
      <c r="D3368" s="77">
        <v>0</v>
      </c>
      <c r="E3368" s="9"/>
      <c r="F3368" s="9"/>
      <c r="G3368" s="9"/>
      <c r="H3368" s="9"/>
      <c r="I3368" s="9"/>
    </row>
    <row r="3369" spans="1:9">
      <c r="A3369" s="138" t="s">
        <v>479</v>
      </c>
      <c r="B3369" s="66" t="s">
        <v>931</v>
      </c>
      <c r="C3369" s="68" t="s">
        <v>728</v>
      </c>
      <c r="D3369" s="91">
        <v>201</v>
      </c>
      <c r="E3369" s="9"/>
      <c r="F3369" s="9"/>
      <c r="G3369" s="9"/>
      <c r="H3369" s="9"/>
      <c r="I3369" s="9"/>
    </row>
    <row r="3370" spans="1:9">
      <c r="A3370" s="108"/>
      <c r="B3370" s="66" t="s">
        <v>931</v>
      </c>
      <c r="C3370" s="68" t="s">
        <v>728</v>
      </c>
      <c r="D3370" s="9"/>
      <c r="E3370" s="9"/>
      <c r="F3370" s="9"/>
      <c r="G3370" s="9"/>
      <c r="H3370" s="9"/>
      <c r="I3370" s="9"/>
    </row>
    <row r="3371" spans="1:9">
      <c r="A3371" s="36" t="s">
        <v>576</v>
      </c>
      <c r="B3371" s="66" t="s">
        <v>931</v>
      </c>
      <c r="C3371" s="68" t="s">
        <v>728</v>
      </c>
      <c r="D3371" s="143">
        <v>0.42299999999999999</v>
      </c>
      <c r="E3371" s="9"/>
      <c r="F3371" s="9"/>
      <c r="G3371" s="9"/>
      <c r="H3371" s="9"/>
      <c r="I3371" s="9"/>
    </row>
    <row r="3372" spans="1:9">
      <c r="A3372" s="138" t="s">
        <v>479</v>
      </c>
      <c r="B3372" s="66" t="s">
        <v>931</v>
      </c>
      <c r="C3372" s="68" t="s">
        <v>728</v>
      </c>
      <c r="D3372" s="91">
        <v>189</v>
      </c>
      <c r="E3372" s="9"/>
      <c r="F3372" s="9"/>
      <c r="G3372" s="9"/>
      <c r="H3372" s="9"/>
      <c r="I3372" s="9"/>
    </row>
    <row r="3373" spans="1:9">
      <c r="A3373" s="108"/>
      <c r="B3373" s="66" t="s">
        <v>931</v>
      </c>
      <c r="C3373" s="68" t="s">
        <v>728</v>
      </c>
      <c r="D3373" s="9"/>
      <c r="E3373" s="9"/>
      <c r="F3373" s="9"/>
      <c r="G3373" s="9"/>
      <c r="H3373" s="9"/>
      <c r="I3373" s="9"/>
    </row>
    <row r="3374" spans="1:9">
      <c r="A3374" s="36" t="s">
        <v>577</v>
      </c>
      <c r="B3374" s="66" t="s">
        <v>931</v>
      </c>
      <c r="C3374" s="68" t="s">
        <v>728</v>
      </c>
      <c r="D3374" s="143">
        <v>0.19800000000000001</v>
      </c>
      <c r="E3374" s="9"/>
      <c r="F3374" s="9"/>
      <c r="G3374" s="9"/>
      <c r="H3374" s="9"/>
      <c r="I3374" s="9"/>
    </row>
    <row r="3375" spans="1:9">
      <c r="A3375" s="138" t="s">
        <v>479</v>
      </c>
      <c r="B3375" s="66" t="s">
        <v>931</v>
      </c>
      <c r="C3375" s="68" t="s">
        <v>728</v>
      </c>
      <c r="D3375" s="91">
        <v>189</v>
      </c>
      <c r="E3375" s="9"/>
      <c r="F3375" s="9"/>
      <c r="G3375" s="9"/>
      <c r="H3375" s="9"/>
      <c r="I3375" s="9"/>
    </row>
    <row r="3376" spans="1:9">
      <c r="A3376" s="108"/>
      <c r="B3376" s="66" t="s">
        <v>931</v>
      </c>
      <c r="C3376" s="68" t="s">
        <v>728</v>
      </c>
      <c r="D3376" s="9"/>
      <c r="E3376" s="9"/>
      <c r="F3376" s="9"/>
      <c r="G3376" s="9"/>
      <c r="H3376" s="9"/>
      <c r="I3376" s="9"/>
    </row>
    <row r="3377" spans="1:9">
      <c r="A3377" s="36" t="s">
        <v>578</v>
      </c>
      <c r="B3377" s="66" t="s">
        <v>931</v>
      </c>
      <c r="C3377" s="68" t="s">
        <v>728</v>
      </c>
      <c r="D3377" s="143">
        <v>0.308</v>
      </c>
      <c r="E3377" s="9"/>
      <c r="F3377" s="9"/>
      <c r="G3377" s="9"/>
      <c r="H3377" s="9"/>
      <c r="I3377" s="9"/>
    </row>
    <row r="3378" spans="1:9">
      <c r="A3378" s="138" t="s">
        <v>479</v>
      </c>
      <c r="B3378" s="66" t="s">
        <v>931</v>
      </c>
      <c r="C3378" s="68" t="s">
        <v>728</v>
      </c>
      <c r="D3378" s="91">
        <v>187</v>
      </c>
      <c r="E3378" s="9"/>
      <c r="F3378" s="9"/>
      <c r="G3378" s="9"/>
      <c r="H3378" s="9"/>
      <c r="I3378" s="9"/>
    </row>
    <row r="3379" spans="1:9">
      <c r="A3379" s="138"/>
      <c r="B3379" s="66" t="s">
        <v>931</v>
      </c>
      <c r="C3379" s="68" t="s">
        <v>728</v>
      </c>
      <c r="D3379" s="9"/>
      <c r="E3379" s="9"/>
      <c r="F3379" s="9"/>
      <c r="G3379" s="9"/>
      <c r="H3379" s="9"/>
      <c r="I3379" s="9"/>
    </row>
    <row r="3380" spans="1:9" ht="24">
      <c r="A3380" s="45" t="s">
        <v>579</v>
      </c>
      <c r="B3380" s="66" t="s">
        <v>931</v>
      </c>
      <c r="C3380" s="68" t="s">
        <v>728</v>
      </c>
      <c r="D3380" s="143">
        <v>0.54</v>
      </c>
      <c r="E3380" s="9"/>
      <c r="F3380" s="9"/>
      <c r="G3380" s="9"/>
      <c r="H3380" s="9"/>
      <c r="I3380" s="9"/>
    </row>
    <row r="3381" spans="1:9">
      <c r="A3381" s="138" t="s">
        <v>479</v>
      </c>
      <c r="B3381" s="66" t="s">
        <v>931</v>
      </c>
      <c r="C3381" s="68" t="s">
        <v>728</v>
      </c>
      <c r="D3381" s="9">
        <v>68</v>
      </c>
      <c r="E3381" s="9"/>
      <c r="F3381" s="9"/>
      <c r="G3381" s="9"/>
      <c r="H3381" s="9"/>
      <c r="I3381" s="9"/>
    </row>
    <row r="3382" spans="1:9">
      <c r="A3382" s="138"/>
      <c r="B3382" s="66" t="s">
        <v>931</v>
      </c>
      <c r="C3382" s="68" t="s">
        <v>728</v>
      </c>
      <c r="D3382" s="9"/>
      <c r="E3382" s="9"/>
      <c r="F3382" s="9"/>
      <c r="G3382" s="9"/>
      <c r="H3382" s="9"/>
      <c r="I3382" s="9"/>
    </row>
    <row r="3383" spans="1:9">
      <c r="A3383" s="36" t="s">
        <v>580</v>
      </c>
      <c r="B3383" s="66" t="s">
        <v>931</v>
      </c>
      <c r="C3383" s="68" t="s">
        <v>728</v>
      </c>
      <c r="D3383" s="143">
        <v>7.1199999999999999E-2</v>
      </c>
      <c r="E3383" s="9"/>
      <c r="F3383" s="9"/>
      <c r="G3383" s="9"/>
      <c r="H3383" s="9"/>
      <c r="I3383" s="9"/>
    </row>
    <row r="3384" spans="1:9">
      <c r="A3384" s="138" t="s">
        <v>479</v>
      </c>
      <c r="B3384" s="66" t="s">
        <v>931</v>
      </c>
      <c r="C3384" s="68" t="s">
        <v>728</v>
      </c>
      <c r="D3384" s="91">
        <v>189</v>
      </c>
      <c r="E3384" s="9"/>
      <c r="F3384" s="9"/>
      <c r="G3384" s="9"/>
      <c r="H3384" s="9"/>
      <c r="I3384" s="9"/>
    </row>
    <row r="3385" spans="1:9">
      <c r="A3385" s="108"/>
      <c r="B3385" s="66" t="s">
        <v>931</v>
      </c>
      <c r="C3385" s="68" t="s">
        <v>728</v>
      </c>
      <c r="D3385" s="9"/>
      <c r="E3385" s="9"/>
      <c r="F3385" s="9"/>
      <c r="G3385" s="9"/>
      <c r="H3385" s="9"/>
      <c r="I3385" s="9"/>
    </row>
    <row r="3386" spans="1:9">
      <c r="A3386" s="108"/>
      <c r="B3386" s="66" t="s">
        <v>931</v>
      </c>
      <c r="C3386" s="68" t="s">
        <v>728</v>
      </c>
      <c r="D3386" s="9"/>
      <c r="E3386" s="9"/>
      <c r="F3386" s="9"/>
      <c r="G3386" s="9"/>
      <c r="H3386" s="9"/>
      <c r="I3386" s="9"/>
    </row>
    <row r="3387" spans="1:9">
      <c r="A3387" s="136" t="s">
        <v>581</v>
      </c>
      <c r="B3387" s="66" t="s">
        <v>931</v>
      </c>
      <c r="C3387" s="68" t="s">
        <v>728</v>
      </c>
      <c r="D3387" s="131"/>
      <c r="E3387" s="9"/>
      <c r="F3387" s="9"/>
      <c r="G3387" s="9"/>
      <c r="H3387" s="9"/>
      <c r="I3387" s="9"/>
    </row>
    <row r="3388" spans="1:9">
      <c r="A3388" s="108"/>
      <c r="B3388" s="66" t="s">
        <v>931</v>
      </c>
      <c r="C3388" s="68" t="s">
        <v>728</v>
      </c>
      <c r="D3388" s="9"/>
      <c r="E3388" s="9"/>
      <c r="F3388" s="9"/>
      <c r="G3388" s="9"/>
      <c r="H3388" s="9"/>
      <c r="I3388" s="9"/>
    </row>
    <row r="3389" spans="1:9" ht="24">
      <c r="A3389" s="140" t="s">
        <v>582</v>
      </c>
      <c r="B3389" s="66" t="s">
        <v>931</v>
      </c>
      <c r="C3389" s="68" t="s">
        <v>728</v>
      </c>
      <c r="D3389" s="9"/>
      <c r="E3389" s="9"/>
      <c r="F3389" s="9"/>
      <c r="G3389" s="9"/>
      <c r="H3389" s="9"/>
      <c r="I3389" s="9"/>
    </row>
    <row r="3390" spans="1:9">
      <c r="A3390" s="108" t="s">
        <v>583</v>
      </c>
      <c r="B3390" s="66" t="s">
        <v>931</v>
      </c>
      <c r="C3390" s="68" t="s">
        <v>728</v>
      </c>
      <c r="D3390" s="143">
        <v>0.17899999999999999</v>
      </c>
      <c r="E3390" s="9"/>
      <c r="F3390" s="9"/>
      <c r="G3390" s="9"/>
      <c r="H3390" s="9"/>
      <c r="I3390" s="9"/>
    </row>
    <row r="3391" spans="1:9">
      <c r="A3391" s="108" t="s">
        <v>584</v>
      </c>
      <c r="B3391" s="66" t="s">
        <v>931</v>
      </c>
      <c r="C3391" s="68" t="s">
        <v>728</v>
      </c>
      <c r="D3391" s="143">
        <v>0.29100000000000004</v>
      </c>
      <c r="E3391" s="9"/>
      <c r="F3391" s="9"/>
      <c r="G3391" s="9"/>
      <c r="H3391" s="9"/>
      <c r="I3391" s="9"/>
    </row>
    <row r="3392" spans="1:9">
      <c r="A3392" s="108" t="s">
        <v>585</v>
      </c>
      <c r="B3392" s="66" t="s">
        <v>931</v>
      </c>
      <c r="C3392" s="68" t="s">
        <v>728</v>
      </c>
      <c r="D3392" s="143">
        <v>0.13600000000000001</v>
      </c>
      <c r="E3392" s="9"/>
      <c r="F3392" s="9"/>
      <c r="G3392" s="9"/>
      <c r="H3392" s="9"/>
      <c r="I3392" s="9"/>
    </row>
    <row r="3393" spans="1:9">
      <c r="A3393" s="108" t="s">
        <v>586</v>
      </c>
      <c r="B3393" s="66" t="s">
        <v>931</v>
      </c>
      <c r="C3393" s="68" t="s">
        <v>728</v>
      </c>
      <c r="D3393" s="143">
        <v>0.193</v>
      </c>
      <c r="E3393" s="9"/>
      <c r="F3393" s="9"/>
      <c r="G3393" s="9"/>
      <c r="H3393" s="9"/>
      <c r="I3393" s="9"/>
    </row>
    <row r="3394" spans="1:9">
      <c r="A3394" s="108" t="s">
        <v>587</v>
      </c>
      <c r="B3394" s="66" t="s">
        <v>931</v>
      </c>
      <c r="C3394" s="68" t="s">
        <v>728</v>
      </c>
      <c r="D3394" s="143">
        <v>0.18899999999999997</v>
      </c>
      <c r="E3394" s="9"/>
      <c r="F3394" s="9"/>
      <c r="G3394" s="9"/>
      <c r="H3394" s="9"/>
      <c r="I3394" s="9"/>
    </row>
    <row r="3395" spans="1:9">
      <c r="A3395" s="108" t="s">
        <v>588</v>
      </c>
      <c r="B3395" s="66" t="s">
        <v>931</v>
      </c>
      <c r="C3395" s="68" t="s">
        <v>728</v>
      </c>
      <c r="D3395" s="143">
        <v>1.1299999999999999E-2</v>
      </c>
      <c r="E3395" s="9"/>
      <c r="F3395" s="9"/>
      <c r="G3395" s="9"/>
      <c r="H3395" s="9"/>
      <c r="I3395" s="9"/>
    </row>
    <row r="3396" spans="1:9">
      <c r="A3396" s="138" t="s">
        <v>479</v>
      </c>
      <c r="B3396" s="66" t="s">
        <v>931</v>
      </c>
      <c r="C3396" s="68" t="s">
        <v>728</v>
      </c>
      <c r="D3396" s="91">
        <v>99</v>
      </c>
      <c r="E3396" s="9"/>
      <c r="F3396" s="9"/>
      <c r="G3396" s="9"/>
      <c r="H3396" s="9"/>
      <c r="I3396" s="9"/>
    </row>
    <row r="3397" spans="1:9">
      <c r="A3397" s="108"/>
      <c r="B3397" s="66" t="s">
        <v>931</v>
      </c>
      <c r="C3397" s="68" t="s">
        <v>728</v>
      </c>
      <c r="D3397" s="9"/>
      <c r="E3397" s="9"/>
      <c r="F3397" s="9"/>
      <c r="G3397" s="9"/>
      <c r="H3397" s="9"/>
      <c r="I3397" s="9"/>
    </row>
    <row r="3398" spans="1:9">
      <c r="A3398" s="140" t="s">
        <v>589</v>
      </c>
      <c r="B3398" s="66" t="s">
        <v>931</v>
      </c>
      <c r="C3398" s="68" t="s">
        <v>728</v>
      </c>
      <c r="D3398" s="9"/>
      <c r="E3398" s="9"/>
      <c r="F3398" s="9"/>
      <c r="G3398" s="9"/>
      <c r="H3398" s="9"/>
      <c r="I3398" s="9"/>
    </row>
    <row r="3399" spans="1:9">
      <c r="A3399" s="108" t="s">
        <v>583</v>
      </c>
      <c r="B3399" s="66" t="s">
        <v>931</v>
      </c>
      <c r="C3399" s="68" t="s">
        <v>728</v>
      </c>
      <c r="D3399" s="143">
        <v>0.19500000000000001</v>
      </c>
      <c r="E3399" s="9"/>
      <c r="F3399" s="9"/>
      <c r="G3399" s="9"/>
      <c r="H3399" s="9"/>
      <c r="I3399" s="9"/>
    </row>
    <row r="3400" spans="1:9">
      <c r="A3400" s="108" t="s">
        <v>584</v>
      </c>
      <c r="B3400" s="66" t="s">
        <v>931</v>
      </c>
      <c r="C3400" s="68" t="s">
        <v>728</v>
      </c>
      <c r="D3400" s="143">
        <v>0.24299999999999999</v>
      </c>
      <c r="E3400" s="9"/>
      <c r="F3400" s="9"/>
      <c r="G3400" s="9"/>
      <c r="H3400" s="9"/>
      <c r="I3400" s="9"/>
    </row>
    <row r="3401" spans="1:9">
      <c r="A3401" s="108" t="s">
        <v>585</v>
      </c>
      <c r="B3401" s="66" t="s">
        <v>931</v>
      </c>
      <c r="C3401" s="68" t="s">
        <v>728</v>
      </c>
      <c r="D3401" s="143">
        <v>4.4500000000000005E-2</v>
      </c>
      <c r="E3401" s="9"/>
      <c r="F3401" s="9"/>
      <c r="G3401" s="9"/>
      <c r="H3401" s="9"/>
      <c r="I3401" s="9"/>
    </row>
    <row r="3402" spans="1:9">
      <c r="A3402" s="108" t="s">
        <v>586</v>
      </c>
      <c r="B3402" s="66" t="s">
        <v>931</v>
      </c>
      <c r="C3402" s="68" t="s">
        <v>728</v>
      </c>
      <c r="D3402" s="143">
        <v>0.17100000000000001</v>
      </c>
      <c r="E3402" s="9"/>
      <c r="F3402" s="9"/>
      <c r="G3402" s="9"/>
      <c r="H3402" s="9"/>
      <c r="I3402" s="9"/>
    </row>
    <row r="3403" spans="1:9">
      <c r="A3403" s="108" t="s">
        <v>587</v>
      </c>
      <c r="B3403" s="66" t="s">
        <v>931</v>
      </c>
      <c r="C3403" s="68" t="s">
        <v>728</v>
      </c>
      <c r="D3403" s="143">
        <v>0.22</v>
      </c>
      <c r="E3403" s="9"/>
      <c r="F3403" s="9"/>
      <c r="G3403" s="9"/>
      <c r="H3403" s="9"/>
      <c r="I3403" s="9"/>
    </row>
    <row r="3404" spans="1:9">
      <c r="A3404" s="108" t="s">
        <v>588</v>
      </c>
      <c r="B3404" s="66" t="s">
        <v>931</v>
      </c>
      <c r="C3404" s="68" t="s">
        <v>728</v>
      </c>
      <c r="D3404" s="143">
        <v>0.126</v>
      </c>
      <c r="E3404" s="9"/>
      <c r="F3404" s="9"/>
      <c r="G3404" s="9"/>
      <c r="H3404" s="9"/>
      <c r="I3404" s="9"/>
    </row>
    <row r="3405" spans="1:9">
      <c r="A3405" s="138" t="s">
        <v>479</v>
      </c>
      <c r="B3405" s="66" t="s">
        <v>931</v>
      </c>
      <c r="C3405" s="68" t="s">
        <v>728</v>
      </c>
      <c r="D3405" s="91">
        <v>88</v>
      </c>
      <c r="E3405" s="9"/>
      <c r="F3405" s="9"/>
      <c r="G3405" s="9"/>
      <c r="H3405" s="9"/>
      <c r="I3405" s="9"/>
    </row>
    <row r="3406" spans="1:9">
      <c r="A3406" s="108"/>
      <c r="B3406" s="66" t="s">
        <v>931</v>
      </c>
      <c r="C3406" s="68" t="s">
        <v>728</v>
      </c>
      <c r="D3406" s="9"/>
      <c r="E3406" s="9"/>
      <c r="F3406" s="9"/>
      <c r="G3406" s="9"/>
      <c r="H3406" s="9"/>
      <c r="I3406" s="9"/>
    </row>
    <row r="3407" spans="1:9">
      <c r="A3407" s="140" t="s">
        <v>590</v>
      </c>
      <c r="B3407" s="66" t="s">
        <v>931</v>
      </c>
      <c r="C3407" s="68" t="s">
        <v>728</v>
      </c>
      <c r="D3407" s="9"/>
      <c r="E3407" s="9"/>
      <c r="F3407" s="9"/>
      <c r="G3407" s="9"/>
      <c r="H3407" s="9"/>
      <c r="I3407" s="9"/>
    </row>
    <row r="3408" spans="1:9">
      <c r="A3408" s="108" t="s">
        <v>583</v>
      </c>
      <c r="B3408" s="66" t="s">
        <v>931</v>
      </c>
      <c r="C3408" s="68" t="s">
        <v>728</v>
      </c>
      <c r="D3408" s="143">
        <v>0.111</v>
      </c>
      <c r="E3408" s="9"/>
      <c r="F3408" s="9"/>
      <c r="G3408" s="9"/>
      <c r="H3408" s="9"/>
      <c r="I3408" s="9"/>
    </row>
    <row r="3409" spans="1:9">
      <c r="A3409" s="108" t="s">
        <v>584</v>
      </c>
      <c r="B3409" s="66" t="s">
        <v>931</v>
      </c>
      <c r="C3409" s="68" t="s">
        <v>728</v>
      </c>
      <c r="D3409" s="143">
        <v>0.33</v>
      </c>
      <c r="E3409" s="9"/>
      <c r="F3409" s="9"/>
      <c r="G3409" s="9"/>
      <c r="H3409" s="9"/>
      <c r="I3409" s="9"/>
    </row>
    <row r="3410" spans="1:9">
      <c r="A3410" s="108" t="s">
        <v>585</v>
      </c>
      <c r="B3410" s="66" t="s">
        <v>931</v>
      </c>
      <c r="C3410" s="68" t="s">
        <v>728</v>
      </c>
      <c r="D3410" s="143">
        <v>0.153</v>
      </c>
      <c r="E3410" s="9"/>
      <c r="F3410" s="9"/>
      <c r="G3410" s="9"/>
      <c r="H3410" s="9"/>
      <c r="I3410" s="9"/>
    </row>
    <row r="3411" spans="1:9">
      <c r="A3411" s="108" t="s">
        <v>586</v>
      </c>
      <c r="B3411" s="66" t="s">
        <v>931</v>
      </c>
      <c r="C3411" s="68" t="s">
        <v>728</v>
      </c>
      <c r="D3411" s="143">
        <v>0.30399999999999999</v>
      </c>
      <c r="E3411" s="9"/>
      <c r="F3411" s="9"/>
      <c r="G3411" s="9"/>
      <c r="H3411" s="9"/>
      <c r="I3411" s="9"/>
    </row>
    <row r="3412" spans="1:9">
      <c r="A3412" s="108" t="s">
        <v>587</v>
      </c>
      <c r="B3412" s="66" t="s">
        <v>931</v>
      </c>
      <c r="C3412" s="68" t="s">
        <v>728</v>
      </c>
      <c r="D3412" s="143">
        <v>7.8399999999999997E-2</v>
      </c>
      <c r="E3412" s="9"/>
      <c r="F3412" s="9"/>
      <c r="G3412" s="9"/>
      <c r="H3412" s="9"/>
      <c r="I3412" s="9"/>
    </row>
    <row r="3413" spans="1:9">
      <c r="A3413" s="108" t="s">
        <v>588</v>
      </c>
      <c r="B3413" s="66" t="s">
        <v>931</v>
      </c>
      <c r="C3413" s="68" t="s">
        <v>728</v>
      </c>
      <c r="D3413" s="143">
        <v>2.4E-2</v>
      </c>
      <c r="E3413" s="9"/>
      <c r="F3413" s="9"/>
      <c r="G3413" s="9"/>
      <c r="H3413" s="9"/>
      <c r="I3413" s="9"/>
    </row>
    <row r="3414" spans="1:9">
      <c r="A3414" s="138" t="s">
        <v>479</v>
      </c>
      <c r="B3414" s="66" t="s">
        <v>931</v>
      </c>
      <c r="C3414" s="68" t="s">
        <v>728</v>
      </c>
      <c r="D3414" s="91">
        <v>98</v>
      </c>
      <c r="E3414" s="9"/>
      <c r="F3414" s="9"/>
      <c r="G3414" s="9"/>
      <c r="H3414" s="9"/>
      <c r="I3414" s="9"/>
    </row>
    <row r="3415" spans="1:9">
      <c r="A3415" s="108"/>
      <c r="B3415" s="66" t="s">
        <v>931</v>
      </c>
      <c r="C3415" s="68" t="s">
        <v>728</v>
      </c>
      <c r="D3415" s="9"/>
      <c r="E3415" s="9"/>
      <c r="F3415" s="9"/>
      <c r="G3415" s="9"/>
      <c r="H3415" s="9"/>
      <c r="I3415" s="9"/>
    </row>
    <row r="3416" spans="1:9">
      <c r="A3416" s="36" t="s">
        <v>591</v>
      </c>
      <c r="B3416" s="66" t="s">
        <v>931</v>
      </c>
      <c r="C3416" s="68" t="s">
        <v>728</v>
      </c>
      <c r="D3416" s="9"/>
      <c r="E3416" s="9"/>
      <c r="F3416" s="9"/>
      <c r="G3416" s="9"/>
      <c r="H3416" s="9"/>
      <c r="I3416" s="9"/>
    </row>
    <row r="3417" spans="1:9">
      <c r="A3417" s="108" t="s">
        <v>592</v>
      </c>
      <c r="B3417" s="66" t="s">
        <v>931</v>
      </c>
      <c r="C3417" s="68" t="s">
        <v>728</v>
      </c>
      <c r="D3417" s="143">
        <v>3.1400000000000004E-2</v>
      </c>
      <c r="E3417" s="9"/>
      <c r="F3417" s="9"/>
      <c r="G3417" s="9"/>
      <c r="H3417" s="9"/>
      <c r="I3417" s="9"/>
    </row>
    <row r="3418" spans="1:9">
      <c r="A3418" s="108" t="s">
        <v>593</v>
      </c>
      <c r="B3418" s="66" t="s">
        <v>931</v>
      </c>
      <c r="C3418" s="68" t="s">
        <v>728</v>
      </c>
      <c r="D3418" s="143">
        <v>5.4199999999999998E-2</v>
      </c>
      <c r="E3418" s="9"/>
      <c r="F3418" s="9"/>
      <c r="G3418" s="9"/>
      <c r="H3418" s="9"/>
      <c r="I3418" s="9"/>
    </row>
    <row r="3419" spans="1:9">
      <c r="A3419" s="108" t="s">
        <v>594</v>
      </c>
      <c r="B3419" s="66" t="s">
        <v>931</v>
      </c>
      <c r="C3419" s="68" t="s">
        <v>728</v>
      </c>
      <c r="D3419" s="143">
        <v>3.2000000000000001E-2</v>
      </c>
      <c r="E3419" s="9"/>
      <c r="F3419" s="9"/>
      <c r="G3419" s="9"/>
      <c r="H3419" s="9"/>
      <c r="I3419" s="9"/>
    </row>
    <row r="3420" spans="1:9">
      <c r="A3420" s="108" t="s">
        <v>595</v>
      </c>
      <c r="B3420" s="66" t="s">
        <v>931</v>
      </c>
      <c r="C3420" s="68" t="s">
        <v>728</v>
      </c>
      <c r="D3420" s="143">
        <v>2.7300000000000001E-2</v>
      </c>
      <c r="E3420" s="9"/>
      <c r="F3420" s="9"/>
      <c r="G3420" s="9"/>
      <c r="H3420" s="9"/>
      <c r="I3420" s="9"/>
    </row>
    <row r="3421" spans="1:9">
      <c r="A3421" s="108" t="s">
        <v>596</v>
      </c>
      <c r="B3421" s="66" t="s">
        <v>931</v>
      </c>
      <c r="C3421" s="68" t="s">
        <v>728</v>
      </c>
      <c r="D3421" s="143">
        <v>7.1800000000000003E-2</v>
      </c>
      <c r="E3421" s="9"/>
      <c r="F3421" s="9"/>
      <c r="G3421" s="9"/>
      <c r="H3421" s="9"/>
      <c r="I3421" s="9"/>
    </row>
    <row r="3422" spans="1:9">
      <c r="A3422" s="108" t="s">
        <v>597</v>
      </c>
      <c r="B3422" s="66" t="s">
        <v>931</v>
      </c>
      <c r="C3422" s="68" t="s">
        <v>728</v>
      </c>
      <c r="D3422" s="143">
        <v>0.78299999999999992</v>
      </c>
      <c r="E3422" s="9"/>
      <c r="F3422" s="9"/>
      <c r="G3422" s="9"/>
      <c r="H3422" s="9"/>
      <c r="I3422" s="9"/>
    </row>
    <row r="3423" spans="1:9">
      <c r="A3423" s="138" t="s">
        <v>479</v>
      </c>
      <c r="B3423" s="66" t="s">
        <v>931</v>
      </c>
      <c r="C3423" s="68" t="s">
        <v>728</v>
      </c>
      <c r="D3423" s="91">
        <v>201</v>
      </c>
      <c r="E3423" s="9"/>
      <c r="F3423" s="9"/>
      <c r="G3423" s="9"/>
      <c r="H3423" s="9"/>
      <c r="I3423" s="9"/>
    </row>
    <row r="3424" spans="1:9">
      <c r="A3424" s="108"/>
      <c r="B3424" s="66" t="s">
        <v>931</v>
      </c>
      <c r="C3424" s="68" t="s">
        <v>728</v>
      </c>
      <c r="D3424" s="9"/>
      <c r="E3424" s="9"/>
      <c r="F3424" s="9"/>
      <c r="G3424" s="9"/>
      <c r="H3424" s="9"/>
      <c r="I3424" s="9"/>
    </row>
    <row r="3425" spans="1:9" ht="24">
      <c r="A3425" s="45" t="s">
        <v>759</v>
      </c>
      <c r="B3425" s="66" t="s">
        <v>931</v>
      </c>
      <c r="C3425" s="68" t="s">
        <v>728</v>
      </c>
      <c r="D3425" s="9"/>
      <c r="E3425" s="9"/>
      <c r="F3425" s="9"/>
      <c r="G3425" s="9"/>
      <c r="H3425" s="9"/>
      <c r="I3425" s="9"/>
    </row>
    <row r="3426" spans="1:9">
      <c r="A3426" s="140" t="s">
        <v>599</v>
      </c>
      <c r="B3426" s="66" t="s">
        <v>931</v>
      </c>
      <c r="C3426" s="68" t="s">
        <v>728</v>
      </c>
      <c r="D3426" s="143">
        <v>4.0099999999999997E-2</v>
      </c>
      <c r="E3426" s="9"/>
      <c r="F3426" s="9"/>
      <c r="G3426" s="9"/>
      <c r="H3426" s="9"/>
      <c r="I3426" s="9"/>
    </row>
    <row r="3427" spans="1:9">
      <c r="A3427" s="140" t="s">
        <v>600</v>
      </c>
      <c r="B3427" s="66" t="s">
        <v>931</v>
      </c>
      <c r="C3427" s="68" t="s">
        <v>728</v>
      </c>
      <c r="D3427" s="143">
        <v>3.1200000000000002E-2</v>
      </c>
      <c r="E3427" s="9"/>
      <c r="F3427" s="9"/>
      <c r="G3427" s="9"/>
      <c r="H3427" s="9"/>
      <c r="I3427" s="9"/>
    </row>
    <row r="3428" spans="1:9">
      <c r="A3428" s="140" t="s">
        <v>601</v>
      </c>
      <c r="B3428" s="66" t="s">
        <v>931</v>
      </c>
      <c r="C3428" s="68" t="s">
        <v>728</v>
      </c>
      <c r="D3428" s="143">
        <v>1.6299999999999999E-2</v>
      </c>
      <c r="E3428" s="9"/>
      <c r="F3428" s="9"/>
      <c r="G3428" s="9"/>
      <c r="H3428" s="9"/>
      <c r="I3428" s="9"/>
    </row>
    <row r="3429" spans="1:9">
      <c r="A3429" s="140" t="s">
        <v>602</v>
      </c>
      <c r="B3429" s="66" t="s">
        <v>931</v>
      </c>
      <c r="C3429" s="68" t="s">
        <v>728</v>
      </c>
      <c r="D3429" s="143">
        <v>3.9500000000000004E-3</v>
      </c>
      <c r="E3429" s="9"/>
      <c r="F3429" s="9"/>
      <c r="G3429" s="9"/>
      <c r="H3429" s="9"/>
      <c r="I3429" s="9"/>
    </row>
    <row r="3430" spans="1:9">
      <c r="A3430" s="140" t="s">
        <v>603</v>
      </c>
      <c r="B3430" s="66" t="s">
        <v>931</v>
      </c>
      <c r="C3430" s="68" t="s">
        <v>728</v>
      </c>
      <c r="D3430" s="143">
        <v>1.52E-2</v>
      </c>
      <c r="E3430" s="9"/>
      <c r="F3430" s="9"/>
      <c r="G3430" s="9"/>
      <c r="H3430" s="9"/>
      <c r="I3430" s="9"/>
    </row>
    <row r="3431" spans="1:9">
      <c r="A3431" s="140" t="s">
        <v>604</v>
      </c>
      <c r="B3431" s="66" t="s">
        <v>931</v>
      </c>
      <c r="C3431" s="68" t="s">
        <v>728</v>
      </c>
      <c r="D3431" s="143">
        <v>0.61499999999999999</v>
      </c>
      <c r="E3431" s="9"/>
      <c r="F3431" s="9"/>
      <c r="G3431" s="9"/>
      <c r="H3431" s="9"/>
      <c r="I3431" s="9"/>
    </row>
    <row r="3432" spans="1:9">
      <c r="A3432" s="140" t="s">
        <v>605</v>
      </c>
      <c r="B3432" s="66" t="s">
        <v>931</v>
      </c>
      <c r="C3432" s="68" t="s">
        <v>728</v>
      </c>
      <c r="D3432" s="143">
        <v>0.16600000000000001</v>
      </c>
      <c r="E3432" s="9"/>
      <c r="F3432" s="9"/>
      <c r="G3432" s="9"/>
      <c r="H3432" s="9"/>
      <c r="I3432" s="9"/>
    </row>
    <row r="3433" spans="1:9">
      <c r="A3433" s="140" t="s">
        <v>606</v>
      </c>
      <c r="B3433" s="66" t="s">
        <v>931</v>
      </c>
      <c r="C3433" s="68" t="s">
        <v>728</v>
      </c>
      <c r="D3433" s="143">
        <v>0</v>
      </c>
      <c r="E3433" s="9"/>
      <c r="F3433" s="9"/>
      <c r="G3433" s="9"/>
      <c r="H3433" s="9"/>
      <c r="I3433" s="9"/>
    </row>
    <row r="3434" spans="1:9">
      <c r="A3434" s="140" t="s">
        <v>607</v>
      </c>
      <c r="B3434" s="66" t="s">
        <v>931</v>
      </c>
      <c r="C3434" s="68" t="s">
        <v>728</v>
      </c>
      <c r="D3434" s="143">
        <v>0</v>
      </c>
      <c r="E3434" s="9"/>
      <c r="F3434" s="9"/>
      <c r="G3434" s="9"/>
      <c r="H3434" s="9"/>
      <c r="I3434" s="9"/>
    </row>
    <row r="3435" spans="1:9">
      <c r="A3435" s="140" t="s">
        <v>608</v>
      </c>
      <c r="B3435" s="66" t="s">
        <v>931</v>
      </c>
      <c r="C3435" s="68" t="s">
        <v>728</v>
      </c>
      <c r="D3435" s="143">
        <v>5.8600000000000006E-2</v>
      </c>
      <c r="E3435" s="9"/>
      <c r="F3435" s="9"/>
      <c r="G3435" s="9"/>
      <c r="H3435" s="9"/>
      <c r="I3435" s="9"/>
    </row>
    <row r="3436" spans="1:9">
      <c r="A3436" s="140" t="s">
        <v>609</v>
      </c>
      <c r="B3436" s="66" t="s">
        <v>931</v>
      </c>
      <c r="C3436" s="68" t="s">
        <v>728</v>
      </c>
      <c r="D3436" s="143">
        <v>2.3099999999999999E-2</v>
      </c>
      <c r="E3436" s="9"/>
      <c r="F3436" s="9"/>
      <c r="G3436" s="9"/>
      <c r="H3436" s="9"/>
      <c r="I3436" s="9"/>
    </row>
    <row r="3437" spans="1:9">
      <c r="A3437" s="140" t="s">
        <v>610</v>
      </c>
      <c r="B3437" s="66" t="s">
        <v>931</v>
      </c>
      <c r="C3437" s="68" t="s">
        <v>728</v>
      </c>
      <c r="D3437" s="143">
        <v>0.56700000000000006</v>
      </c>
      <c r="E3437" s="9"/>
      <c r="F3437" s="9"/>
      <c r="G3437" s="9"/>
      <c r="H3437" s="9"/>
      <c r="I3437" s="9"/>
    </row>
    <row r="3438" spans="1:9">
      <c r="A3438" s="138" t="s">
        <v>479</v>
      </c>
      <c r="B3438" s="66" t="s">
        <v>931</v>
      </c>
      <c r="C3438" s="68" t="s">
        <v>728</v>
      </c>
      <c r="D3438" s="91">
        <v>141</v>
      </c>
      <c r="E3438" s="9"/>
      <c r="F3438" s="9"/>
      <c r="G3438" s="9"/>
      <c r="H3438" s="9"/>
      <c r="I3438" s="9"/>
    </row>
    <row r="3439" spans="1:9">
      <c r="A3439" s="108"/>
      <c r="B3439" s="66" t="s">
        <v>931</v>
      </c>
      <c r="C3439" s="68" t="s">
        <v>728</v>
      </c>
      <c r="D3439" s="9"/>
      <c r="E3439" s="9"/>
      <c r="F3439" s="9"/>
      <c r="G3439" s="9"/>
      <c r="H3439" s="9"/>
      <c r="I3439" s="9"/>
    </row>
    <row r="3440" spans="1:9">
      <c r="A3440" s="45" t="s">
        <v>611</v>
      </c>
      <c r="B3440" s="66" t="s">
        <v>931</v>
      </c>
      <c r="C3440" s="68" t="s">
        <v>728</v>
      </c>
      <c r="D3440" s="9"/>
      <c r="E3440" s="9"/>
      <c r="F3440" s="9"/>
      <c r="G3440" s="9"/>
      <c r="H3440" s="9"/>
      <c r="I3440" s="9"/>
    </row>
    <row r="3441" spans="1:9">
      <c r="A3441" s="140" t="s">
        <v>612</v>
      </c>
      <c r="B3441" s="66" t="s">
        <v>931</v>
      </c>
      <c r="C3441" s="68" t="s">
        <v>728</v>
      </c>
      <c r="D3441" s="143">
        <v>0.62</v>
      </c>
      <c r="E3441" s="9"/>
      <c r="F3441" s="9"/>
      <c r="G3441" s="9"/>
      <c r="H3441" s="9"/>
      <c r="I3441" s="9"/>
    </row>
    <row r="3442" spans="1:9">
      <c r="A3442" s="140" t="s">
        <v>613</v>
      </c>
      <c r="B3442" s="66" t="s">
        <v>931</v>
      </c>
      <c r="C3442" s="68" t="s">
        <v>728</v>
      </c>
      <c r="D3442" s="143">
        <v>0.36</v>
      </c>
      <c r="E3442" s="9"/>
      <c r="F3442" s="9"/>
      <c r="G3442" s="9"/>
      <c r="H3442" s="9"/>
      <c r="I3442" s="9"/>
    </row>
    <row r="3443" spans="1:9">
      <c r="A3443" s="140" t="s">
        <v>614</v>
      </c>
      <c r="B3443" s="66" t="s">
        <v>931</v>
      </c>
      <c r="C3443" s="68" t="s">
        <v>728</v>
      </c>
      <c r="D3443" s="143">
        <v>6.1100000000000002E-2</v>
      </c>
      <c r="E3443" s="9"/>
      <c r="F3443" s="9"/>
      <c r="G3443" s="9"/>
      <c r="H3443" s="9"/>
      <c r="I3443" s="9"/>
    </row>
    <row r="3444" spans="1:9">
      <c r="A3444" s="140" t="s">
        <v>615</v>
      </c>
      <c r="B3444" s="66" t="s">
        <v>931</v>
      </c>
      <c r="C3444" s="68" t="s">
        <v>728</v>
      </c>
      <c r="D3444" s="143">
        <v>0.27699999999999997</v>
      </c>
      <c r="E3444" s="9"/>
      <c r="F3444" s="9"/>
      <c r="G3444" s="9"/>
      <c r="H3444" s="9"/>
      <c r="I3444" s="9"/>
    </row>
    <row r="3445" spans="1:9">
      <c r="A3445" s="140" t="s">
        <v>616</v>
      </c>
      <c r="B3445" s="66" t="s">
        <v>931</v>
      </c>
      <c r="C3445" s="68" t="s">
        <v>728</v>
      </c>
      <c r="D3445" s="143">
        <v>0</v>
      </c>
      <c r="E3445" s="9"/>
      <c r="F3445" s="9"/>
      <c r="G3445" s="9"/>
      <c r="H3445" s="9"/>
      <c r="I3445" s="9"/>
    </row>
    <row r="3446" spans="1:9">
      <c r="A3446" s="138" t="s">
        <v>479</v>
      </c>
      <c r="B3446" s="66" t="s">
        <v>931</v>
      </c>
      <c r="C3446" s="68" t="s">
        <v>728</v>
      </c>
      <c r="D3446" s="91">
        <v>201</v>
      </c>
      <c r="E3446" s="9"/>
      <c r="F3446" s="9"/>
      <c r="G3446" s="9"/>
      <c r="H3446" s="9"/>
      <c r="I3446" s="9"/>
    </row>
    <row r="3447" spans="1:9">
      <c r="A3447" s="108"/>
      <c r="B3447" s="66" t="s">
        <v>931</v>
      </c>
      <c r="C3447" s="68" t="s">
        <v>728</v>
      </c>
      <c r="D3447" s="9"/>
      <c r="E3447" s="9"/>
      <c r="F3447" s="9"/>
      <c r="G3447" s="9"/>
      <c r="H3447" s="9"/>
      <c r="I3447" s="9"/>
    </row>
    <row r="3448" spans="1:9" ht="24">
      <c r="A3448" s="45" t="s">
        <v>718</v>
      </c>
      <c r="B3448" s="66" t="s">
        <v>931</v>
      </c>
      <c r="C3448" s="68" t="s">
        <v>728</v>
      </c>
      <c r="D3448" s="9"/>
      <c r="E3448" s="9"/>
      <c r="F3448" s="9"/>
      <c r="G3448" s="9"/>
      <c r="H3448" s="9"/>
      <c r="I3448" s="9"/>
    </row>
    <row r="3449" spans="1:9">
      <c r="A3449" s="108" t="s">
        <v>592</v>
      </c>
      <c r="B3449" s="66" t="s">
        <v>931</v>
      </c>
      <c r="C3449" s="68" t="s">
        <v>728</v>
      </c>
      <c r="D3449" s="143">
        <v>3.1300000000000001E-2</v>
      </c>
      <c r="E3449" s="9"/>
      <c r="F3449" s="9"/>
      <c r="G3449" s="9"/>
      <c r="H3449" s="9"/>
      <c r="I3449" s="9"/>
    </row>
    <row r="3450" spans="1:9">
      <c r="A3450" s="108" t="s">
        <v>593</v>
      </c>
      <c r="B3450" s="66" t="s">
        <v>931</v>
      </c>
      <c r="C3450" s="68" t="s">
        <v>728</v>
      </c>
      <c r="D3450" s="143">
        <v>0.14300000000000002</v>
      </c>
      <c r="E3450" s="9"/>
      <c r="F3450" s="9"/>
      <c r="G3450" s="9"/>
      <c r="H3450" s="9"/>
      <c r="I3450" s="9"/>
    </row>
    <row r="3451" spans="1:9">
      <c r="A3451" s="108" t="s">
        <v>594</v>
      </c>
      <c r="B3451" s="66" t="s">
        <v>931</v>
      </c>
      <c r="C3451" s="68" t="s">
        <v>728</v>
      </c>
      <c r="D3451" s="143">
        <v>0.13100000000000001</v>
      </c>
      <c r="E3451" s="9"/>
      <c r="F3451" s="9"/>
      <c r="G3451" s="9"/>
      <c r="H3451" s="9"/>
      <c r="I3451" s="9"/>
    </row>
    <row r="3452" spans="1:9">
      <c r="A3452" s="108" t="s">
        <v>595</v>
      </c>
      <c r="B3452" s="66" t="s">
        <v>931</v>
      </c>
      <c r="C3452" s="68" t="s">
        <v>728</v>
      </c>
      <c r="D3452" s="143">
        <v>0.13699999999999998</v>
      </c>
      <c r="E3452" s="9"/>
      <c r="F3452" s="9"/>
      <c r="G3452" s="9"/>
      <c r="H3452" s="9"/>
      <c r="I3452" s="9"/>
    </row>
    <row r="3453" spans="1:9">
      <c r="A3453" s="108" t="s">
        <v>596</v>
      </c>
      <c r="B3453" s="66" t="s">
        <v>931</v>
      </c>
      <c r="C3453" s="68" t="s">
        <v>728</v>
      </c>
      <c r="D3453" s="143">
        <v>0.51100000000000001</v>
      </c>
      <c r="E3453" s="9"/>
      <c r="F3453" s="9"/>
      <c r="G3453" s="9"/>
      <c r="H3453" s="9"/>
      <c r="I3453" s="9"/>
    </row>
    <row r="3454" spans="1:9">
      <c r="A3454" s="108" t="s">
        <v>617</v>
      </c>
      <c r="B3454" s="66" t="s">
        <v>931</v>
      </c>
      <c r="C3454" s="68" t="s">
        <v>728</v>
      </c>
      <c r="D3454" s="143">
        <v>4.6399999999999997E-2</v>
      </c>
      <c r="E3454" s="9"/>
      <c r="F3454" s="9"/>
      <c r="G3454" s="9"/>
      <c r="H3454" s="9"/>
      <c r="I3454" s="9"/>
    </row>
    <row r="3455" spans="1:9">
      <c r="A3455" s="138" t="s">
        <v>479</v>
      </c>
      <c r="B3455" s="66" t="s">
        <v>931</v>
      </c>
      <c r="C3455" s="68" t="s">
        <v>728</v>
      </c>
      <c r="D3455" s="91">
        <v>75</v>
      </c>
      <c r="E3455" s="9"/>
      <c r="F3455" s="9"/>
      <c r="G3455" s="9"/>
      <c r="H3455" s="9"/>
      <c r="I3455" s="9"/>
    </row>
    <row r="3456" spans="1:9">
      <c r="A3456" s="108"/>
      <c r="B3456" s="66" t="s">
        <v>931</v>
      </c>
      <c r="C3456" s="68" t="s">
        <v>728</v>
      </c>
      <c r="D3456" s="9"/>
      <c r="E3456" s="9"/>
      <c r="F3456" s="9"/>
      <c r="G3456" s="9"/>
      <c r="H3456" s="9"/>
      <c r="I3456" s="9"/>
    </row>
    <row r="3457" spans="1:9" ht="24">
      <c r="A3457" s="140" t="s">
        <v>618</v>
      </c>
      <c r="B3457" s="66" t="s">
        <v>931</v>
      </c>
      <c r="C3457" s="68" t="s">
        <v>728</v>
      </c>
      <c r="D3457" s="9"/>
      <c r="E3457" s="9"/>
      <c r="F3457" s="9"/>
      <c r="G3457" s="9"/>
      <c r="H3457" s="9"/>
      <c r="I3457" s="9"/>
    </row>
    <row r="3458" spans="1:9">
      <c r="A3458" s="108" t="s">
        <v>619</v>
      </c>
      <c r="B3458" s="66" t="s">
        <v>931</v>
      </c>
      <c r="C3458" s="68" t="s">
        <v>728</v>
      </c>
      <c r="D3458" s="143">
        <v>0.879</v>
      </c>
      <c r="E3458" s="9"/>
      <c r="F3458" s="9"/>
      <c r="G3458" s="9"/>
      <c r="H3458" s="9"/>
      <c r="I3458" s="9"/>
    </row>
    <row r="3459" spans="1:9">
      <c r="A3459" s="141" t="s">
        <v>620</v>
      </c>
      <c r="B3459" s="66" t="s">
        <v>931</v>
      </c>
      <c r="C3459" s="68" t="s">
        <v>728</v>
      </c>
      <c r="D3459" s="143">
        <v>4.3299999999999998E-2</v>
      </c>
      <c r="E3459" s="9"/>
      <c r="F3459" s="9"/>
      <c r="G3459" s="9"/>
      <c r="H3459" s="9"/>
      <c r="I3459" s="9"/>
    </row>
    <row r="3460" spans="1:9">
      <c r="A3460" s="141" t="s">
        <v>621</v>
      </c>
      <c r="B3460" s="66" t="s">
        <v>931</v>
      </c>
      <c r="C3460" s="68" t="s">
        <v>728</v>
      </c>
      <c r="D3460" s="143">
        <v>3.7599999999999995E-2</v>
      </c>
      <c r="E3460" s="9"/>
      <c r="F3460" s="9"/>
      <c r="G3460" s="9"/>
      <c r="H3460" s="9"/>
      <c r="I3460" s="9"/>
    </row>
    <row r="3461" spans="1:9">
      <c r="A3461" s="141" t="s">
        <v>622</v>
      </c>
      <c r="B3461" s="66" t="s">
        <v>931</v>
      </c>
      <c r="C3461" s="68" t="s">
        <v>728</v>
      </c>
      <c r="D3461" s="143">
        <v>2.6499999999999999E-2</v>
      </c>
      <c r="E3461" s="9"/>
      <c r="F3461" s="9"/>
      <c r="G3461" s="9"/>
      <c r="H3461" s="9"/>
      <c r="I3461" s="9"/>
    </row>
    <row r="3462" spans="1:9">
      <c r="A3462" s="108" t="s">
        <v>623</v>
      </c>
      <c r="B3462" s="66" t="s">
        <v>931</v>
      </c>
      <c r="C3462" s="68" t="s">
        <v>728</v>
      </c>
      <c r="D3462" s="143">
        <v>1.3600000000000001E-2</v>
      </c>
      <c r="E3462" s="9"/>
      <c r="F3462" s="9"/>
      <c r="G3462" s="9"/>
      <c r="H3462" s="9"/>
      <c r="I3462" s="9"/>
    </row>
    <row r="3463" spans="1:9">
      <c r="A3463" s="138" t="s">
        <v>479</v>
      </c>
      <c r="B3463" s="66" t="s">
        <v>931</v>
      </c>
      <c r="C3463" s="68" t="s">
        <v>728</v>
      </c>
      <c r="D3463" s="91">
        <v>201</v>
      </c>
      <c r="E3463" s="9"/>
      <c r="F3463" s="9"/>
      <c r="G3463" s="9"/>
      <c r="H3463" s="9"/>
      <c r="I3463" s="9"/>
    </row>
    <row r="3464" spans="1:9">
      <c r="A3464" s="108"/>
      <c r="B3464" s="66" t="s">
        <v>931</v>
      </c>
      <c r="C3464" s="68" t="s">
        <v>728</v>
      </c>
      <c r="D3464" s="134"/>
      <c r="E3464" s="9"/>
      <c r="F3464" s="9"/>
      <c r="G3464" s="9"/>
      <c r="H3464" s="9"/>
      <c r="I3464" s="9"/>
    </row>
    <row r="3465" spans="1:9">
      <c r="A3465" s="108"/>
      <c r="B3465" s="66" t="s">
        <v>931</v>
      </c>
      <c r="C3465" s="68" t="s">
        <v>728</v>
      </c>
      <c r="D3465" s="134"/>
      <c r="E3465" s="9"/>
      <c r="F3465" s="9"/>
      <c r="G3465" s="9"/>
      <c r="H3465" s="9"/>
      <c r="I3465" s="9"/>
    </row>
    <row r="3466" spans="1:9">
      <c r="A3466" s="136" t="s">
        <v>624</v>
      </c>
      <c r="B3466" s="66" t="s">
        <v>931</v>
      </c>
      <c r="C3466" s="68" t="s">
        <v>728</v>
      </c>
      <c r="D3466" s="131"/>
      <c r="E3466" s="9"/>
      <c r="F3466" s="9"/>
      <c r="G3466" s="9"/>
      <c r="H3466" s="9"/>
      <c r="I3466" s="9"/>
    </row>
    <row r="3467" spans="1:9">
      <c r="A3467" s="108"/>
      <c r="B3467" s="66" t="s">
        <v>931</v>
      </c>
      <c r="C3467" s="68" t="s">
        <v>728</v>
      </c>
      <c r="D3467" s="134"/>
      <c r="E3467" s="9"/>
      <c r="F3467" s="9"/>
      <c r="G3467" s="9"/>
      <c r="H3467" s="9"/>
      <c r="I3467" s="9"/>
    </row>
    <row r="3468" spans="1:9">
      <c r="A3468" s="36" t="s">
        <v>625</v>
      </c>
      <c r="B3468" s="66" t="s">
        <v>931</v>
      </c>
      <c r="C3468" s="68" t="s">
        <v>728</v>
      </c>
      <c r="D3468" s="143">
        <v>0.27200000000000002</v>
      </c>
      <c r="E3468" s="9"/>
      <c r="F3468" s="9"/>
      <c r="G3468" s="9"/>
      <c r="H3468" s="9"/>
      <c r="I3468" s="9"/>
    </row>
    <row r="3469" spans="1:9">
      <c r="A3469" s="138" t="s">
        <v>479</v>
      </c>
      <c r="B3469" s="66" t="s">
        <v>931</v>
      </c>
      <c r="C3469" s="68" t="s">
        <v>728</v>
      </c>
      <c r="D3469" s="91"/>
      <c r="E3469" s="9"/>
      <c r="F3469" s="9"/>
      <c r="G3469" s="9"/>
      <c r="H3469" s="9"/>
      <c r="I3469" s="9"/>
    </row>
    <row r="3470" spans="1:9">
      <c r="A3470" s="108"/>
      <c r="B3470" s="66" t="s">
        <v>931</v>
      </c>
      <c r="C3470" s="68" t="s">
        <v>728</v>
      </c>
      <c r="D3470" s="134"/>
      <c r="E3470" s="9"/>
      <c r="F3470" s="9"/>
      <c r="G3470" s="9"/>
      <c r="H3470" s="9"/>
      <c r="I3470" s="9"/>
    </row>
    <row r="3471" spans="1:9">
      <c r="A3471" s="36" t="s">
        <v>626</v>
      </c>
      <c r="B3471" s="66" t="s">
        <v>931</v>
      </c>
      <c r="C3471" s="68" t="s">
        <v>728</v>
      </c>
      <c r="D3471" s="134"/>
      <c r="E3471" s="9"/>
      <c r="F3471" s="9"/>
      <c r="G3471" s="9"/>
      <c r="H3471" s="9"/>
      <c r="I3471" s="9"/>
    </row>
    <row r="3472" spans="1:9">
      <c r="A3472" s="108" t="s">
        <v>627</v>
      </c>
      <c r="B3472" s="66" t="s">
        <v>931</v>
      </c>
      <c r="C3472" s="68" t="s">
        <v>728</v>
      </c>
      <c r="D3472" s="143">
        <v>5.0300000000000004E-2</v>
      </c>
      <c r="E3472" s="9"/>
      <c r="F3472" s="9"/>
      <c r="G3472" s="9"/>
      <c r="H3472" s="9"/>
      <c r="I3472" s="9"/>
    </row>
    <row r="3473" spans="1:9">
      <c r="A3473" s="139" t="s">
        <v>628</v>
      </c>
      <c r="B3473" s="66" t="s">
        <v>931</v>
      </c>
      <c r="C3473" s="68" t="s">
        <v>728</v>
      </c>
      <c r="D3473" s="143">
        <v>7.4200000000000002E-2</v>
      </c>
      <c r="E3473" s="9"/>
      <c r="F3473" s="9"/>
      <c r="G3473" s="9"/>
      <c r="H3473" s="9"/>
      <c r="I3473" s="9"/>
    </row>
    <row r="3474" spans="1:9">
      <c r="A3474" s="139" t="s">
        <v>629</v>
      </c>
      <c r="B3474" s="66" t="s">
        <v>931</v>
      </c>
      <c r="C3474" s="68" t="s">
        <v>728</v>
      </c>
      <c r="D3474" s="143">
        <v>5.8199999999999997E-3</v>
      </c>
      <c r="E3474" s="9"/>
      <c r="F3474" s="9"/>
      <c r="G3474" s="9"/>
      <c r="H3474" s="9"/>
      <c r="I3474" s="9"/>
    </row>
    <row r="3475" spans="1:9">
      <c r="A3475" s="108" t="s">
        <v>630</v>
      </c>
      <c r="B3475" s="66" t="s">
        <v>931</v>
      </c>
      <c r="C3475" s="68" t="s">
        <v>728</v>
      </c>
      <c r="D3475" s="143">
        <v>1.54E-2</v>
      </c>
      <c r="E3475" s="9"/>
      <c r="F3475" s="9"/>
      <c r="G3475" s="9"/>
      <c r="H3475" s="9"/>
      <c r="I3475" s="9"/>
    </row>
    <row r="3476" spans="1:9">
      <c r="A3476" s="108" t="s">
        <v>631</v>
      </c>
      <c r="B3476" s="66" t="s">
        <v>931</v>
      </c>
      <c r="C3476" s="68" t="s">
        <v>728</v>
      </c>
      <c r="D3476" s="143">
        <v>1.1000000000000001E-2</v>
      </c>
      <c r="E3476" s="9"/>
      <c r="F3476" s="9"/>
      <c r="G3476" s="9"/>
      <c r="H3476" s="9"/>
      <c r="I3476" s="9"/>
    </row>
    <row r="3477" spans="1:9">
      <c r="A3477" s="108" t="s">
        <v>597</v>
      </c>
      <c r="B3477" s="66" t="s">
        <v>931</v>
      </c>
      <c r="C3477" s="68" t="s">
        <v>728</v>
      </c>
      <c r="D3477" s="143">
        <v>0.84299999999999997</v>
      </c>
      <c r="E3477" s="9"/>
      <c r="F3477" s="9"/>
      <c r="G3477" s="9"/>
      <c r="H3477" s="9"/>
      <c r="I3477" s="9"/>
    </row>
    <row r="3478" spans="1:9">
      <c r="A3478" s="138" t="s">
        <v>479</v>
      </c>
      <c r="B3478" s="66" t="s">
        <v>931</v>
      </c>
      <c r="C3478" s="68" t="s">
        <v>728</v>
      </c>
      <c r="D3478" s="91">
        <v>100</v>
      </c>
      <c r="E3478" s="9"/>
      <c r="F3478" s="9"/>
      <c r="G3478" s="9"/>
      <c r="H3478" s="9"/>
      <c r="I3478" s="9"/>
    </row>
    <row r="3479" spans="1:9">
      <c r="A3479" s="138"/>
      <c r="B3479" s="66" t="s">
        <v>931</v>
      </c>
      <c r="C3479" s="68" t="s">
        <v>728</v>
      </c>
      <c r="D3479" s="134"/>
      <c r="E3479" s="9"/>
      <c r="F3479" s="9"/>
      <c r="G3479" s="9"/>
      <c r="H3479" s="9"/>
      <c r="I3479" s="9"/>
    </row>
    <row r="3480" spans="1:9" ht="24">
      <c r="A3480" s="45" t="s">
        <v>719</v>
      </c>
      <c r="B3480" s="66" t="s">
        <v>931</v>
      </c>
      <c r="C3480" s="68" t="s">
        <v>728</v>
      </c>
      <c r="D3480" s="134"/>
      <c r="E3480" s="9"/>
      <c r="F3480" s="9"/>
      <c r="G3480" s="9"/>
      <c r="H3480" s="9"/>
      <c r="I3480" s="9"/>
    </row>
    <row r="3481" spans="1:9">
      <c r="A3481" s="36" t="s">
        <v>632</v>
      </c>
      <c r="B3481" s="66" t="s">
        <v>931</v>
      </c>
      <c r="C3481" s="68" t="s">
        <v>728</v>
      </c>
      <c r="D3481" s="143">
        <v>1</v>
      </c>
      <c r="E3481" s="9"/>
      <c r="F3481" s="9"/>
      <c r="G3481" s="9"/>
      <c r="H3481" s="9"/>
      <c r="I3481" s="9"/>
    </row>
    <row r="3482" spans="1:9">
      <c r="A3482" s="36" t="s">
        <v>633</v>
      </c>
      <c r="B3482" s="66" t="s">
        <v>931</v>
      </c>
      <c r="C3482" s="68" t="s">
        <v>728</v>
      </c>
      <c r="D3482" s="143">
        <v>0</v>
      </c>
      <c r="E3482" s="9"/>
      <c r="F3482" s="9"/>
      <c r="G3482" s="9"/>
      <c r="H3482" s="9"/>
      <c r="I3482" s="9"/>
    </row>
    <row r="3483" spans="1:9">
      <c r="A3483" s="36" t="s">
        <v>634</v>
      </c>
      <c r="B3483" s="66" t="s">
        <v>931</v>
      </c>
      <c r="C3483" s="68" t="s">
        <v>728</v>
      </c>
      <c r="D3483" s="143">
        <v>0</v>
      </c>
      <c r="E3483" s="9"/>
      <c r="F3483" s="9"/>
      <c r="G3483" s="9"/>
      <c r="H3483" s="9"/>
      <c r="I3483" s="9"/>
    </row>
    <row r="3484" spans="1:9">
      <c r="A3484" s="36" t="s">
        <v>635</v>
      </c>
      <c r="B3484" s="66" t="s">
        <v>931</v>
      </c>
      <c r="C3484" s="68" t="s">
        <v>728</v>
      </c>
      <c r="D3484" s="143">
        <v>0.1</v>
      </c>
      <c r="E3484" s="9"/>
      <c r="F3484" s="9"/>
      <c r="G3484" s="9"/>
      <c r="H3484" s="9"/>
      <c r="I3484" s="9"/>
    </row>
    <row r="3485" spans="1:9">
      <c r="A3485" s="36" t="s">
        <v>636</v>
      </c>
      <c r="B3485" s="66" t="s">
        <v>931</v>
      </c>
      <c r="C3485" s="68" t="s">
        <v>728</v>
      </c>
      <c r="D3485" s="143">
        <v>6.2699999999999992E-2</v>
      </c>
      <c r="E3485" s="9"/>
      <c r="F3485" s="9"/>
      <c r="G3485" s="9"/>
      <c r="H3485" s="9"/>
      <c r="I3485" s="9"/>
    </row>
    <row r="3486" spans="1:9">
      <c r="A3486" s="36" t="s">
        <v>637</v>
      </c>
      <c r="B3486" s="66" t="s">
        <v>931</v>
      </c>
      <c r="C3486" s="68" t="s">
        <v>728</v>
      </c>
      <c r="D3486" s="143">
        <v>0</v>
      </c>
      <c r="E3486" s="9"/>
      <c r="F3486" s="9"/>
      <c r="G3486" s="9"/>
      <c r="H3486" s="9"/>
      <c r="I3486" s="9"/>
    </row>
    <row r="3487" spans="1:9">
      <c r="A3487" s="138" t="s">
        <v>479</v>
      </c>
      <c r="B3487" s="66" t="s">
        <v>931</v>
      </c>
      <c r="C3487" s="68" t="s">
        <v>728</v>
      </c>
      <c r="D3487" s="91">
        <v>19</v>
      </c>
      <c r="E3487" s="9"/>
      <c r="F3487" s="9"/>
      <c r="G3487" s="9"/>
      <c r="H3487" s="9"/>
      <c r="I3487" s="9"/>
    </row>
    <row r="3488" spans="1:9">
      <c r="A3488" s="108"/>
      <c r="B3488" s="66" t="s">
        <v>931</v>
      </c>
      <c r="C3488" s="68" t="s">
        <v>728</v>
      </c>
      <c r="D3488" s="134"/>
      <c r="E3488" s="9"/>
      <c r="F3488" s="9"/>
      <c r="G3488" s="9"/>
      <c r="H3488" s="9"/>
      <c r="I3488" s="9"/>
    </row>
    <row r="3489" spans="1:9">
      <c r="A3489" s="108"/>
      <c r="B3489" s="66" t="s">
        <v>931</v>
      </c>
      <c r="C3489" s="68" t="s">
        <v>728</v>
      </c>
      <c r="D3489" s="134"/>
      <c r="E3489" s="9"/>
      <c r="F3489" s="9"/>
      <c r="G3489" s="9"/>
      <c r="H3489" s="9"/>
      <c r="I3489" s="9"/>
    </row>
    <row r="3490" spans="1:9" ht="24">
      <c r="A3490" s="45" t="s">
        <v>720</v>
      </c>
      <c r="B3490" s="66" t="s">
        <v>931</v>
      </c>
      <c r="C3490" s="68" t="s">
        <v>728</v>
      </c>
      <c r="D3490" s="134"/>
      <c r="E3490" s="9"/>
      <c r="F3490" s="9"/>
      <c r="G3490" s="9"/>
      <c r="H3490" s="9"/>
      <c r="I3490" s="9"/>
    </row>
    <row r="3491" spans="1:9">
      <c r="A3491" s="36" t="s">
        <v>638</v>
      </c>
      <c r="B3491" s="66" t="s">
        <v>931</v>
      </c>
      <c r="C3491" s="68" t="s">
        <v>728</v>
      </c>
      <c r="D3491" s="143">
        <v>0.53900000000000003</v>
      </c>
      <c r="E3491" s="9"/>
      <c r="F3491" s="9"/>
      <c r="G3491" s="9"/>
      <c r="H3491" s="9"/>
      <c r="I3491" s="9"/>
    </row>
    <row r="3492" spans="1:9">
      <c r="A3492" s="36" t="s">
        <v>639</v>
      </c>
      <c r="B3492" s="66" t="s">
        <v>931</v>
      </c>
      <c r="C3492" s="68" t="s">
        <v>728</v>
      </c>
      <c r="D3492" s="143">
        <v>0.32400000000000001</v>
      </c>
      <c r="E3492" s="9"/>
      <c r="F3492" s="9"/>
      <c r="G3492" s="9"/>
      <c r="H3492" s="9"/>
      <c r="I3492" s="9"/>
    </row>
    <row r="3493" spans="1:9">
      <c r="A3493" s="45" t="s">
        <v>640</v>
      </c>
      <c r="B3493" s="66" t="s">
        <v>931</v>
      </c>
      <c r="C3493" s="68" t="s">
        <v>728</v>
      </c>
      <c r="D3493" s="143">
        <v>0.13</v>
      </c>
      <c r="E3493" s="9"/>
      <c r="F3493" s="9"/>
      <c r="G3493" s="9"/>
      <c r="H3493" s="9"/>
      <c r="I3493" s="9"/>
    </row>
    <row r="3494" spans="1:9">
      <c r="A3494" s="45" t="s">
        <v>641</v>
      </c>
      <c r="B3494" s="66" t="s">
        <v>931</v>
      </c>
      <c r="C3494" s="68" t="s">
        <v>728</v>
      </c>
      <c r="D3494" s="143">
        <v>6.9900000000000004E-2</v>
      </c>
      <c r="E3494" s="9"/>
      <c r="F3494" s="9"/>
      <c r="G3494" s="9"/>
      <c r="H3494" s="9"/>
      <c r="I3494" s="9"/>
    </row>
    <row r="3495" spans="1:9">
      <c r="A3495" s="45" t="s">
        <v>642</v>
      </c>
      <c r="B3495" s="66" t="s">
        <v>931</v>
      </c>
      <c r="C3495" s="68" t="s">
        <v>728</v>
      </c>
      <c r="D3495" s="143">
        <v>0</v>
      </c>
      <c r="E3495" s="9"/>
      <c r="F3495" s="9"/>
      <c r="G3495" s="9"/>
      <c r="H3495" s="9"/>
      <c r="I3495" s="9"/>
    </row>
    <row r="3496" spans="1:9">
      <c r="A3496" s="45" t="s">
        <v>643</v>
      </c>
      <c r="B3496" s="66" t="s">
        <v>931</v>
      </c>
      <c r="C3496" s="68" t="s">
        <v>728</v>
      </c>
      <c r="D3496" s="143">
        <v>7.7399999999999997E-2</v>
      </c>
      <c r="E3496" s="9"/>
      <c r="F3496" s="9"/>
      <c r="G3496" s="9"/>
      <c r="H3496" s="9"/>
      <c r="I3496" s="9"/>
    </row>
    <row r="3497" spans="1:9">
      <c r="A3497" s="45" t="s">
        <v>644</v>
      </c>
      <c r="B3497" s="66" t="s">
        <v>931</v>
      </c>
      <c r="C3497" s="68" t="s">
        <v>728</v>
      </c>
      <c r="D3497" s="143">
        <v>0</v>
      </c>
      <c r="E3497" s="9"/>
      <c r="F3497" s="9"/>
      <c r="G3497" s="9"/>
      <c r="H3497" s="9"/>
      <c r="I3497" s="9"/>
    </row>
    <row r="3498" spans="1:9">
      <c r="A3498" s="138" t="s">
        <v>479</v>
      </c>
      <c r="B3498" s="66" t="s">
        <v>931</v>
      </c>
      <c r="C3498" s="68" t="s">
        <v>728</v>
      </c>
      <c r="D3498" s="91">
        <v>18</v>
      </c>
      <c r="E3498" s="9"/>
      <c r="F3498" s="9"/>
      <c r="G3498" s="9"/>
      <c r="H3498" s="9"/>
      <c r="I3498" s="9"/>
    </row>
    <row r="3499" spans="1:9">
      <c r="A3499" s="108"/>
      <c r="B3499" s="66" t="s">
        <v>931</v>
      </c>
      <c r="C3499" s="68" t="s">
        <v>728</v>
      </c>
      <c r="D3499" s="134"/>
      <c r="E3499" s="9"/>
      <c r="F3499" s="9"/>
      <c r="G3499" s="9"/>
      <c r="H3499" s="9"/>
      <c r="I3499" s="9"/>
    </row>
    <row r="3500" spans="1:9">
      <c r="A3500" s="108"/>
      <c r="B3500" s="66" t="s">
        <v>931</v>
      </c>
      <c r="C3500" s="68" t="s">
        <v>728</v>
      </c>
      <c r="D3500" s="134"/>
      <c r="E3500" s="9"/>
      <c r="F3500" s="9"/>
      <c r="G3500" s="9"/>
      <c r="H3500" s="9"/>
      <c r="I3500" s="9"/>
    </row>
    <row r="3501" spans="1:9" ht="24">
      <c r="A3501" s="45" t="s">
        <v>721</v>
      </c>
      <c r="B3501" s="66" t="s">
        <v>931</v>
      </c>
      <c r="C3501" s="68" t="s">
        <v>728</v>
      </c>
      <c r="D3501" s="134"/>
      <c r="E3501" s="9"/>
      <c r="F3501" s="9"/>
      <c r="G3501" s="9"/>
      <c r="H3501" s="9"/>
      <c r="I3501" s="9"/>
    </row>
    <row r="3502" spans="1:9">
      <c r="A3502" s="45" t="s">
        <v>645</v>
      </c>
      <c r="B3502" s="66" t="s">
        <v>931</v>
      </c>
      <c r="C3502" s="68" t="s">
        <v>728</v>
      </c>
      <c r="D3502" s="143">
        <v>0.88</v>
      </c>
      <c r="E3502" s="9"/>
      <c r="F3502" s="9"/>
      <c r="G3502" s="9"/>
      <c r="H3502" s="9"/>
      <c r="I3502" s="9"/>
    </row>
    <row r="3503" spans="1:9">
      <c r="A3503" s="45" t="s">
        <v>646</v>
      </c>
      <c r="B3503" s="66" t="s">
        <v>931</v>
      </c>
      <c r="C3503" s="68" t="s">
        <v>728</v>
      </c>
      <c r="D3503" s="143">
        <v>0.71200000000000008</v>
      </c>
      <c r="E3503" s="9"/>
      <c r="F3503" s="9"/>
      <c r="G3503" s="9"/>
      <c r="H3503" s="9"/>
      <c r="I3503" s="9"/>
    </row>
    <row r="3504" spans="1:9">
      <c r="A3504" s="45" t="s">
        <v>647</v>
      </c>
      <c r="B3504" s="66" t="s">
        <v>931</v>
      </c>
      <c r="C3504" s="68" t="s">
        <v>728</v>
      </c>
      <c r="D3504" s="143">
        <v>0.49399999999999999</v>
      </c>
      <c r="E3504" s="9"/>
      <c r="F3504" s="9"/>
      <c r="G3504" s="9"/>
      <c r="H3504" s="9"/>
      <c r="I3504" s="9"/>
    </row>
    <row r="3505" spans="1:9">
      <c r="A3505" s="45" t="s">
        <v>648</v>
      </c>
      <c r="B3505" s="66" t="s">
        <v>931</v>
      </c>
      <c r="C3505" s="68" t="s">
        <v>728</v>
      </c>
      <c r="D3505" s="143">
        <v>0.48499999999999999</v>
      </c>
      <c r="E3505" s="9"/>
      <c r="F3505" s="9"/>
      <c r="G3505" s="9"/>
      <c r="H3505" s="9"/>
      <c r="I3505" s="9"/>
    </row>
    <row r="3506" spans="1:9">
      <c r="A3506" s="45" t="s">
        <v>649</v>
      </c>
      <c r="B3506" s="66" t="s">
        <v>931</v>
      </c>
      <c r="C3506" s="68" t="s">
        <v>728</v>
      </c>
      <c r="D3506" s="143">
        <v>0.57899999999999996</v>
      </c>
      <c r="E3506" s="9"/>
      <c r="F3506" s="9"/>
      <c r="G3506" s="9"/>
      <c r="H3506" s="9"/>
      <c r="I3506" s="9"/>
    </row>
    <row r="3507" spans="1:9">
      <c r="A3507" s="45" t="s">
        <v>650</v>
      </c>
      <c r="B3507" s="66" t="s">
        <v>931</v>
      </c>
      <c r="C3507" s="68" t="s">
        <v>728</v>
      </c>
      <c r="D3507" s="143">
        <v>0.106</v>
      </c>
      <c r="E3507" s="9"/>
      <c r="F3507" s="9"/>
      <c r="G3507" s="9"/>
      <c r="H3507" s="9"/>
      <c r="I3507" s="9"/>
    </row>
    <row r="3508" spans="1:9">
      <c r="A3508" s="45" t="s">
        <v>651</v>
      </c>
      <c r="B3508" s="66" t="s">
        <v>931</v>
      </c>
      <c r="C3508" s="68" t="s">
        <v>728</v>
      </c>
      <c r="D3508" s="143">
        <v>0.21600000000000003</v>
      </c>
      <c r="E3508" s="9"/>
      <c r="F3508" s="9"/>
      <c r="G3508" s="9"/>
      <c r="H3508" s="9"/>
      <c r="I3508" s="9"/>
    </row>
    <row r="3509" spans="1:9">
      <c r="A3509" s="45" t="s">
        <v>652</v>
      </c>
      <c r="B3509" s="66" t="s">
        <v>931</v>
      </c>
      <c r="C3509" s="68" t="s">
        <v>728</v>
      </c>
      <c r="D3509" s="143">
        <v>3.8800000000000001E-2</v>
      </c>
      <c r="E3509" s="9"/>
      <c r="F3509" s="9"/>
      <c r="G3509" s="9"/>
      <c r="H3509" s="9"/>
      <c r="I3509" s="9"/>
    </row>
    <row r="3510" spans="1:9">
      <c r="A3510" s="45" t="s">
        <v>653</v>
      </c>
      <c r="B3510" s="66" t="s">
        <v>931</v>
      </c>
      <c r="C3510" s="68" t="s">
        <v>728</v>
      </c>
      <c r="D3510" s="143">
        <v>0.20499999999999999</v>
      </c>
      <c r="E3510" s="9"/>
      <c r="F3510" s="9"/>
      <c r="G3510" s="9"/>
      <c r="H3510" s="9"/>
      <c r="I3510" s="9"/>
    </row>
    <row r="3511" spans="1:9" ht="24">
      <c r="A3511" s="45" t="s">
        <v>654</v>
      </c>
      <c r="B3511" s="66" t="s">
        <v>931</v>
      </c>
      <c r="C3511" s="68" t="s">
        <v>728</v>
      </c>
      <c r="D3511" s="143">
        <v>0.24299999999999999</v>
      </c>
      <c r="E3511" s="9"/>
      <c r="F3511" s="9"/>
      <c r="G3511" s="9"/>
      <c r="H3511" s="9"/>
      <c r="I3511" s="9"/>
    </row>
    <row r="3512" spans="1:9">
      <c r="A3512" s="45" t="s">
        <v>655</v>
      </c>
      <c r="B3512" s="66" t="s">
        <v>931</v>
      </c>
      <c r="C3512" s="68" t="s">
        <v>728</v>
      </c>
      <c r="D3512" s="143">
        <v>0.151</v>
      </c>
      <c r="E3512" s="9"/>
      <c r="F3512" s="9"/>
      <c r="G3512" s="9"/>
      <c r="H3512" s="9"/>
      <c r="I3512" s="9"/>
    </row>
    <row r="3513" spans="1:9">
      <c r="A3513" s="45" t="s">
        <v>656</v>
      </c>
      <c r="B3513" s="66" t="s">
        <v>931</v>
      </c>
      <c r="C3513" s="68" t="s">
        <v>728</v>
      </c>
      <c r="D3513" s="143">
        <v>0</v>
      </c>
      <c r="E3513" s="9"/>
      <c r="F3513" s="9"/>
      <c r="G3513" s="9"/>
      <c r="H3513" s="9"/>
      <c r="I3513" s="9"/>
    </row>
    <row r="3514" spans="1:9">
      <c r="A3514" s="45" t="s">
        <v>285</v>
      </c>
      <c r="B3514" s="66" t="s">
        <v>931</v>
      </c>
      <c r="C3514" s="68" t="s">
        <v>728</v>
      </c>
      <c r="D3514" s="143">
        <v>0.156</v>
      </c>
      <c r="E3514" s="9"/>
      <c r="F3514" s="9"/>
      <c r="G3514" s="9"/>
      <c r="H3514" s="9"/>
      <c r="I3514" s="9"/>
    </row>
    <row r="3515" spans="1:9">
      <c r="A3515" s="45" t="s">
        <v>616</v>
      </c>
      <c r="B3515" s="66" t="s">
        <v>931</v>
      </c>
      <c r="C3515" s="68" t="s">
        <v>728</v>
      </c>
      <c r="D3515" s="143">
        <v>0</v>
      </c>
      <c r="E3515" s="9"/>
      <c r="F3515" s="9"/>
      <c r="G3515" s="9"/>
      <c r="H3515" s="9"/>
      <c r="I3515" s="9"/>
    </row>
    <row r="3516" spans="1:9">
      <c r="A3516" s="138" t="s">
        <v>479</v>
      </c>
      <c r="B3516" s="66" t="s">
        <v>931</v>
      </c>
      <c r="C3516" s="68" t="s">
        <v>728</v>
      </c>
      <c r="D3516" s="91">
        <v>19</v>
      </c>
      <c r="E3516" s="9"/>
      <c r="F3516" s="9"/>
      <c r="G3516" s="9"/>
      <c r="H3516" s="9"/>
      <c r="I3516" s="9"/>
    </row>
    <row r="3517" spans="1:9">
      <c r="A3517" s="45"/>
      <c r="B3517" s="66" t="s">
        <v>931</v>
      </c>
      <c r="C3517" s="68" t="s">
        <v>728</v>
      </c>
      <c r="D3517" s="134"/>
      <c r="E3517" s="9"/>
      <c r="F3517" s="9"/>
      <c r="G3517" s="9"/>
      <c r="H3517" s="9"/>
      <c r="I3517" s="9"/>
    </row>
    <row r="3518" spans="1:9">
      <c r="A3518" s="45" t="s">
        <v>657</v>
      </c>
      <c r="B3518" s="66" t="s">
        <v>931</v>
      </c>
      <c r="C3518" s="68" t="s">
        <v>728</v>
      </c>
      <c r="D3518" s="143">
        <v>0.35899999999999999</v>
      </c>
      <c r="E3518" s="9"/>
      <c r="F3518" s="9"/>
      <c r="G3518" s="9"/>
      <c r="H3518" s="9"/>
      <c r="I3518" s="9"/>
    </row>
    <row r="3519" spans="1:9">
      <c r="A3519" s="138" t="s">
        <v>479</v>
      </c>
      <c r="B3519" s="66" t="s">
        <v>931</v>
      </c>
      <c r="C3519" s="68" t="s">
        <v>728</v>
      </c>
      <c r="D3519" s="91">
        <v>102</v>
      </c>
      <c r="E3519" s="9"/>
      <c r="F3519" s="9"/>
      <c r="G3519" s="9"/>
      <c r="H3519" s="9"/>
      <c r="I3519" s="9"/>
    </row>
    <row r="3520" spans="1:9">
      <c r="A3520" s="108"/>
      <c r="B3520" s="66" t="s">
        <v>931</v>
      </c>
      <c r="C3520" s="68" t="s">
        <v>728</v>
      </c>
      <c r="D3520" s="134"/>
      <c r="E3520" s="9"/>
      <c r="F3520" s="9"/>
      <c r="G3520" s="9"/>
      <c r="H3520" s="9"/>
      <c r="I3520" s="9"/>
    </row>
    <row r="3521" spans="1:9">
      <c r="A3521" s="108"/>
      <c r="B3521" s="66" t="s">
        <v>931</v>
      </c>
      <c r="C3521" s="68" t="s">
        <v>728</v>
      </c>
      <c r="D3521" s="134"/>
      <c r="E3521" s="9"/>
      <c r="F3521" s="9"/>
      <c r="G3521" s="9"/>
      <c r="H3521" s="9"/>
      <c r="I3521" s="9"/>
    </row>
    <row r="3522" spans="1:9">
      <c r="A3522" s="136" t="s">
        <v>760</v>
      </c>
      <c r="B3522" s="66" t="s">
        <v>931</v>
      </c>
      <c r="C3522" s="68" t="s">
        <v>728</v>
      </c>
      <c r="D3522" s="131"/>
      <c r="E3522" s="9"/>
      <c r="F3522" s="9"/>
      <c r="G3522" s="9"/>
      <c r="H3522" s="9"/>
      <c r="I3522" s="9"/>
    </row>
    <row r="3523" spans="1:9">
      <c r="A3523" s="108"/>
      <c r="B3523" s="66" t="s">
        <v>931</v>
      </c>
      <c r="C3523" s="68" t="s">
        <v>728</v>
      </c>
      <c r="D3523" s="134"/>
      <c r="E3523" s="9"/>
      <c r="F3523" s="9"/>
      <c r="G3523" s="9"/>
      <c r="H3523" s="9"/>
      <c r="I3523" s="9"/>
    </row>
    <row r="3524" spans="1:9">
      <c r="A3524" s="45" t="s">
        <v>761</v>
      </c>
      <c r="B3524" s="66" t="s">
        <v>931</v>
      </c>
      <c r="C3524" s="68" t="s">
        <v>728</v>
      </c>
      <c r="D3524" s="134"/>
      <c r="E3524" s="9"/>
      <c r="F3524" s="9"/>
      <c r="G3524" s="9"/>
      <c r="H3524" s="9"/>
      <c r="I3524" s="9"/>
    </row>
    <row r="3525" spans="1:9">
      <c r="A3525" s="36" t="s">
        <v>762</v>
      </c>
      <c r="B3525" s="66" t="s">
        <v>931</v>
      </c>
      <c r="C3525" s="68" t="s">
        <v>728</v>
      </c>
      <c r="D3525" s="143">
        <v>0.51300000000000001</v>
      </c>
      <c r="E3525" s="9"/>
      <c r="F3525" s="9"/>
      <c r="G3525" s="9"/>
      <c r="H3525" s="9"/>
      <c r="I3525" s="9"/>
    </row>
    <row r="3526" spans="1:9">
      <c r="A3526" s="36" t="s">
        <v>763</v>
      </c>
      <c r="B3526" s="66" t="s">
        <v>931</v>
      </c>
      <c r="C3526" s="68" t="s">
        <v>728</v>
      </c>
      <c r="D3526" s="143">
        <v>0.504</v>
      </c>
      <c r="E3526" s="9"/>
      <c r="F3526" s="9"/>
      <c r="G3526" s="9"/>
      <c r="H3526" s="9"/>
      <c r="I3526" s="9"/>
    </row>
    <row r="3527" spans="1:9">
      <c r="A3527" s="36" t="s">
        <v>764</v>
      </c>
      <c r="B3527" s="66" t="s">
        <v>931</v>
      </c>
      <c r="C3527" s="68" t="s">
        <v>728</v>
      </c>
      <c r="D3527" s="143">
        <v>2.1499999999999998E-2</v>
      </c>
      <c r="E3527" s="9"/>
      <c r="F3527" s="9"/>
      <c r="G3527" s="9"/>
      <c r="H3527" s="9"/>
      <c r="I3527" s="9"/>
    </row>
    <row r="3528" spans="1:9">
      <c r="A3528" s="36" t="s">
        <v>765</v>
      </c>
      <c r="B3528" s="66" t="s">
        <v>931</v>
      </c>
      <c r="C3528" s="68" t="s">
        <v>728</v>
      </c>
      <c r="D3528" s="143">
        <v>0.38200000000000001</v>
      </c>
      <c r="E3528" s="9"/>
      <c r="F3528" s="9"/>
      <c r="G3528" s="9"/>
      <c r="H3528" s="9"/>
      <c r="I3528" s="9"/>
    </row>
    <row r="3529" spans="1:9">
      <c r="A3529" s="36" t="s">
        <v>766</v>
      </c>
      <c r="B3529" s="66" t="s">
        <v>931</v>
      </c>
      <c r="C3529" s="68" t="s">
        <v>728</v>
      </c>
      <c r="D3529" s="143">
        <v>7.1599999999999997E-2</v>
      </c>
      <c r="E3529" s="9"/>
      <c r="F3529" s="9"/>
      <c r="G3529" s="9"/>
      <c r="H3529" s="9"/>
      <c r="I3529" s="9"/>
    </row>
    <row r="3530" spans="1:9">
      <c r="A3530" s="36" t="s">
        <v>767</v>
      </c>
      <c r="B3530" s="66" t="s">
        <v>931</v>
      </c>
      <c r="C3530" s="68" t="s">
        <v>728</v>
      </c>
      <c r="D3530" s="143">
        <v>0.113</v>
      </c>
      <c r="E3530" s="9"/>
      <c r="F3530" s="9"/>
      <c r="G3530" s="9"/>
      <c r="H3530" s="9"/>
      <c r="I3530" s="9"/>
    </row>
    <row r="3531" spans="1:9">
      <c r="A3531" s="36" t="s">
        <v>768</v>
      </c>
      <c r="B3531" s="66" t="s">
        <v>931</v>
      </c>
      <c r="C3531" s="68" t="s">
        <v>728</v>
      </c>
      <c r="D3531" s="143">
        <v>2.1899999999999999E-2</v>
      </c>
      <c r="E3531" s="9"/>
      <c r="F3531" s="9"/>
      <c r="G3531" s="9"/>
      <c r="H3531" s="9"/>
      <c r="I3531" s="9"/>
    </row>
    <row r="3532" spans="1:9">
      <c r="A3532" s="36" t="s">
        <v>769</v>
      </c>
      <c r="B3532" s="66" t="s">
        <v>931</v>
      </c>
      <c r="C3532" s="68" t="s">
        <v>728</v>
      </c>
      <c r="D3532" s="143">
        <v>0.313</v>
      </c>
      <c r="E3532" s="9"/>
      <c r="F3532" s="9"/>
      <c r="G3532" s="9"/>
      <c r="H3532" s="9"/>
      <c r="I3532" s="9"/>
    </row>
    <row r="3533" spans="1:9">
      <c r="A3533" s="36" t="s">
        <v>770</v>
      </c>
      <c r="B3533" s="66" t="s">
        <v>931</v>
      </c>
      <c r="C3533" s="68" t="s">
        <v>728</v>
      </c>
      <c r="D3533" s="143">
        <v>0.109</v>
      </c>
      <c r="E3533" s="9"/>
      <c r="F3533" s="9"/>
      <c r="G3533" s="9"/>
      <c r="H3533" s="9"/>
      <c r="I3533" s="9"/>
    </row>
    <row r="3534" spans="1:9">
      <c r="A3534" s="138" t="s">
        <v>479</v>
      </c>
      <c r="B3534" s="66" t="s">
        <v>931</v>
      </c>
      <c r="C3534" s="68" t="s">
        <v>728</v>
      </c>
      <c r="D3534" s="91">
        <v>201</v>
      </c>
      <c r="E3534" s="9"/>
      <c r="F3534" s="9"/>
      <c r="G3534" s="9"/>
      <c r="H3534" s="9"/>
      <c r="I3534" s="9"/>
    </row>
    <row r="3535" spans="1:9">
      <c r="A3535" s="138"/>
      <c r="B3535" s="66" t="s">
        <v>931</v>
      </c>
      <c r="C3535" s="68" t="s">
        <v>728</v>
      </c>
      <c r="D3535" s="91"/>
      <c r="E3535" s="9"/>
      <c r="F3535" s="9"/>
      <c r="G3535" s="9"/>
      <c r="H3535" s="9"/>
      <c r="I3535" s="9"/>
    </row>
    <row r="3536" spans="1:9">
      <c r="A3536" s="45" t="s">
        <v>771</v>
      </c>
      <c r="B3536" s="66" t="s">
        <v>931</v>
      </c>
      <c r="C3536" s="68" t="s">
        <v>728</v>
      </c>
      <c r="D3536" s="134"/>
      <c r="E3536" s="9"/>
      <c r="F3536" s="9"/>
      <c r="G3536" s="9"/>
      <c r="H3536" s="9"/>
      <c r="I3536" s="9"/>
    </row>
    <row r="3537" spans="1:9">
      <c r="A3537" s="36" t="s">
        <v>772</v>
      </c>
      <c r="B3537" s="66" t="s">
        <v>931</v>
      </c>
      <c r="C3537" s="68" t="s">
        <v>728</v>
      </c>
      <c r="D3537" s="143">
        <v>9.9100000000000008E-2</v>
      </c>
      <c r="E3537" s="9"/>
      <c r="F3537" s="9"/>
      <c r="G3537" s="9"/>
      <c r="H3537" s="9"/>
      <c r="I3537" s="9"/>
    </row>
    <row r="3538" spans="1:9">
      <c r="A3538" s="36" t="s">
        <v>773</v>
      </c>
      <c r="B3538" s="66" t="s">
        <v>931</v>
      </c>
      <c r="C3538" s="68" t="s">
        <v>728</v>
      </c>
      <c r="D3538" s="143">
        <v>0.106</v>
      </c>
      <c r="E3538" s="9"/>
      <c r="F3538" s="9"/>
      <c r="G3538" s="9"/>
      <c r="H3538" s="9"/>
      <c r="I3538" s="9"/>
    </row>
    <row r="3539" spans="1:9">
      <c r="A3539" s="36" t="s">
        <v>774</v>
      </c>
      <c r="B3539" s="66" t="s">
        <v>931</v>
      </c>
      <c r="C3539" s="68" t="s">
        <v>728</v>
      </c>
      <c r="D3539" s="143">
        <v>5.0300000000000004E-2</v>
      </c>
      <c r="E3539" s="9"/>
      <c r="F3539" s="9"/>
      <c r="G3539" s="9"/>
      <c r="H3539" s="9"/>
      <c r="I3539" s="9"/>
    </row>
    <row r="3540" spans="1:9">
      <c r="A3540" s="36" t="s">
        <v>775</v>
      </c>
      <c r="B3540" s="66" t="s">
        <v>931</v>
      </c>
      <c r="C3540" s="68" t="s">
        <v>728</v>
      </c>
      <c r="D3540" s="143">
        <v>0.127</v>
      </c>
      <c r="E3540" s="9"/>
      <c r="F3540" s="9"/>
      <c r="G3540" s="9"/>
      <c r="H3540" s="9"/>
      <c r="I3540" s="9"/>
    </row>
    <row r="3541" spans="1:9">
      <c r="A3541" s="45" t="s">
        <v>776</v>
      </c>
      <c r="B3541" s="66" t="s">
        <v>931</v>
      </c>
      <c r="C3541" s="68" t="s">
        <v>728</v>
      </c>
      <c r="D3541" s="143">
        <v>0.16300000000000001</v>
      </c>
      <c r="E3541" s="9"/>
      <c r="F3541" s="9"/>
      <c r="G3541" s="9"/>
      <c r="H3541" s="9"/>
      <c r="I3541" s="9"/>
    </row>
    <row r="3542" spans="1:9">
      <c r="A3542" s="36" t="s">
        <v>556</v>
      </c>
      <c r="B3542" s="66" t="s">
        <v>931</v>
      </c>
      <c r="C3542" s="68" t="s">
        <v>728</v>
      </c>
      <c r="D3542" s="143">
        <v>0.58299999999999996</v>
      </c>
      <c r="E3542" s="9"/>
      <c r="F3542" s="9"/>
      <c r="G3542" s="9"/>
      <c r="H3542" s="9"/>
      <c r="I3542" s="9"/>
    </row>
    <row r="3543" spans="1:9">
      <c r="A3543" s="138" t="s">
        <v>479</v>
      </c>
      <c r="B3543" s="66" t="s">
        <v>931</v>
      </c>
      <c r="C3543" s="68" t="s">
        <v>728</v>
      </c>
      <c r="D3543" s="91">
        <v>201</v>
      </c>
      <c r="E3543" s="9"/>
      <c r="F3543" s="9"/>
      <c r="G3543" s="9"/>
      <c r="H3543" s="9"/>
      <c r="I3543" s="9"/>
    </row>
    <row r="3544" spans="1:9">
      <c r="A3544" s="138"/>
      <c r="B3544" s="66" t="s">
        <v>931</v>
      </c>
      <c r="C3544" s="68" t="s">
        <v>728</v>
      </c>
      <c r="D3544" s="134"/>
      <c r="E3544" s="9"/>
      <c r="F3544" s="9"/>
      <c r="G3544" s="9"/>
      <c r="H3544" s="9"/>
      <c r="I3544" s="9"/>
    </row>
    <row r="3545" spans="1:9">
      <c r="A3545" s="138"/>
      <c r="B3545" s="66" t="s">
        <v>931</v>
      </c>
      <c r="C3545" s="68" t="s">
        <v>728</v>
      </c>
      <c r="D3545" s="133"/>
      <c r="E3545" s="9"/>
      <c r="F3545" s="9"/>
      <c r="G3545" s="9"/>
      <c r="H3545" s="9"/>
      <c r="I3545" s="9"/>
    </row>
    <row r="3546" spans="1:9">
      <c r="A3546" s="136" t="s">
        <v>968</v>
      </c>
      <c r="B3546" s="66" t="s">
        <v>931</v>
      </c>
      <c r="C3546" s="68" t="s">
        <v>728</v>
      </c>
      <c r="D3546" s="131" t="s">
        <v>659</v>
      </c>
      <c r="E3546" s="9"/>
      <c r="F3546" s="9"/>
      <c r="G3546" s="9"/>
      <c r="H3546" s="9"/>
      <c r="I3546" s="9"/>
    </row>
    <row r="3547" spans="1:9">
      <c r="A3547" s="138"/>
      <c r="B3547" s="66" t="s">
        <v>931</v>
      </c>
      <c r="C3547" s="68" t="s">
        <v>728</v>
      </c>
      <c r="D3547" s="133"/>
      <c r="E3547" s="9"/>
      <c r="F3547" s="9"/>
      <c r="G3547" s="9"/>
      <c r="H3547" s="9"/>
      <c r="I3547" s="9"/>
    </row>
    <row r="3548" spans="1:9">
      <c r="A3548" s="45" t="s">
        <v>777</v>
      </c>
      <c r="B3548" s="66" t="s">
        <v>931</v>
      </c>
      <c r="C3548" s="68" t="s">
        <v>728</v>
      </c>
      <c r="D3548" s="143">
        <v>0.54299999999999993</v>
      </c>
      <c r="E3548" s="9"/>
      <c r="F3548" s="9"/>
      <c r="G3548" s="9"/>
      <c r="H3548" s="9"/>
      <c r="I3548" s="9"/>
    </row>
    <row r="3549" spans="1:9">
      <c r="A3549" s="138" t="s">
        <v>479</v>
      </c>
      <c r="B3549" s="66" t="s">
        <v>931</v>
      </c>
      <c r="C3549" s="68" t="s">
        <v>728</v>
      </c>
      <c r="D3549" s="91">
        <v>94</v>
      </c>
      <c r="E3549" s="9"/>
      <c r="F3549" s="9"/>
      <c r="G3549" s="9"/>
      <c r="H3549" s="9"/>
      <c r="I3549" s="9"/>
    </row>
    <row r="3550" spans="1:9">
      <c r="A3550" s="138"/>
      <c r="B3550" s="66" t="s">
        <v>931</v>
      </c>
      <c r="C3550" s="68" t="s">
        <v>728</v>
      </c>
      <c r="D3550" s="133"/>
      <c r="E3550" s="9"/>
      <c r="F3550" s="9"/>
      <c r="G3550" s="9"/>
      <c r="H3550" s="9"/>
      <c r="I3550" s="9"/>
    </row>
    <row r="3551" spans="1:9">
      <c r="A3551" s="45" t="s">
        <v>778</v>
      </c>
      <c r="B3551" s="66" t="s">
        <v>931</v>
      </c>
      <c r="C3551" s="68" t="s">
        <v>728</v>
      </c>
      <c r="D3551" s="143">
        <v>0.52200000000000002</v>
      </c>
      <c r="E3551" s="9"/>
      <c r="F3551" s="9"/>
      <c r="G3551" s="9"/>
      <c r="H3551" s="9"/>
      <c r="I3551" s="9"/>
    </row>
    <row r="3552" spans="1:9">
      <c r="A3552" s="138" t="s">
        <v>479</v>
      </c>
      <c r="B3552" s="66" t="s">
        <v>931</v>
      </c>
      <c r="C3552" s="68" t="s">
        <v>728</v>
      </c>
      <c r="D3552" s="91">
        <v>99</v>
      </c>
      <c r="E3552" s="9"/>
      <c r="F3552" s="9"/>
      <c r="G3552" s="9"/>
      <c r="H3552" s="9"/>
      <c r="I3552" s="9"/>
    </row>
    <row r="3553" spans="1:9">
      <c r="A3553" s="138"/>
      <c r="B3553" s="66" t="s">
        <v>931</v>
      </c>
      <c r="C3553" s="68" t="s">
        <v>728</v>
      </c>
      <c r="D3553" s="133"/>
      <c r="E3553" s="9"/>
      <c r="F3553" s="9"/>
      <c r="G3553" s="9"/>
      <c r="H3553" s="9"/>
      <c r="I3553" s="9"/>
    </row>
    <row r="3554" spans="1:9">
      <c r="A3554" s="45" t="s">
        <v>779</v>
      </c>
      <c r="B3554" s="66" t="s">
        <v>931</v>
      </c>
      <c r="C3554" s="68" t="s">
        <v>728</v>
      </c>
      <c r="D3554" s="133"/>
      <c r="E3554" s="9"/>
      <c r="F3554" s="9"/>
      <c r="G3554" s="9"/>
      <c r="H3554" s="9"/>
      <c r="I3554" s="9"/>
    </row>
    <row r="3555" spans="1:9">
      <c r="A3555" s="108" t="s">
        <v>780</v>
      </c>
      <c r="B3555" s="66" t="s">
        <v>931</v>
      </c>
      <c r="C3555" s="68" t="s">
        <v>728</v>
      </c>
      <c r="D3555" s="143">
        <v>0.223</v>
      </c>
      <c r="E3555" s="9"/>
      <c r="F3555" s="9"/>
      <c r="G3555" s="9"/>
      <c r="H3555" s="9"/>
      <c r="I3555" s="9"/>
    </row>
    <row r="3556" spans="1:9">
      <c r="A3556" s="108" t="s">
        <v>781</v>
      </c>
      <c r="B3556" s="66" t="s">
        <v>931</v>
      </c>
      <c r="C3556" s="68" t="s">
        <v>728</v>
      </c>
      <c r="D3556" s="143">
        <v>0.18</v>
      </c>
      <c r="E3556" s="9"/>
      <c r="F3556" s="9"/>
      <c r="G3556" s="9"/>
      <c r="H3556" s="9"/>
      <c r="I3556" s="9"/>
    </row>
    <row r="3557" spans="1:9">
      <c r="A3557" s="108" t="s">
        <v>782</v>
      </c>
      <c r="B3557" s="66" t="s">
        <v>931</v>
      </c>
      <c r="C3557" s="68" t="s">
        <v>728</v>
      </c>
      <c r="D3557" s="143">
        <v>0.26100000000000001</v>
      </c>
      <c r="E3557" s="9"/>
      <c r="F3557" s="9"/>
      <c r="G3557" s="9"/>
      <c r="H3557" s="9"/>
      <c r="I3557" s="9"/>
    </row>
    <row r="3558" spans="1:9">
      <c r="A3558" s="108" t="s">
        <v>783</v>
      </c>
      <c r="B3558" s="66" t="s">
        <v>931</v>
      </c>
      <c r="C3558" s="68" t="s">
        <v>728</v>
      </c>
      <c r="D3558" s="143">
        <v>0.156</v>
      </c>
      <c r="E3558" s="9"/>
      <c r="F3558" s="9"/>
      <c r="G3558" s="9"/>
      <c r="H3558" s="9"/>
      <c r="I3558" s="9"/>
    </row>
    <row r="3559" spans="1:9">
      <c r="A3559" s="108" t="s">
        <v>784</v>
      </c>
      <c r="B3559" s="66" t="s">
        <v>931</v>
      </c>
      <c r="C3559" s="68" t="s">
        <v>728</v>
      </c>
      <c r="D3559" s="143">
        <v>7.3300000000000004E-2</v>
      </c>
      <c r="E3559" s="9"/>
      <c r="F3559" s="9"/>
      <c r="G3559" s="9"/>
      <c r="H3559" s="9"/>
      <c r="I3559" s="9"/>
    </row>
    <row r="3560" spans="1:9">
      <c r="A3560" s="108" t="s">
        <v>785</v>
      </c>
      <c r="B3560" s="66" t="s">
        <v>931</v>
      </c>
      <c r="C3560" s="68" t="s">
        <v>728</v>
      </c>
      <c r="D3560" s="143">
        <v>0.106</v>
      </c>
      <c r="E3560" s="9"/>
      <c r="F3560" s="9"/>
      <c r="G3560" s="9"/>
      <c r="H3560" s="9"/>
      <c r="I3560" s="9"/>
    </row>
    <row r="3561" spans="1:9">
      <c r="A3561" s="138" t="s">
        <v>479</v>
      </c>
      <c r="B3561" s="66" t="s">
        <v>931</v>
      </c>
      <c r="C3561" s="68" t="s">
        <v>728</v>
      </c>
      <c r="D3561" s="91">
        <v>52</v>
      </c>
      <c r="E3561" s="9"/>
      <c r="F3561" s="9"/>
      <c r="G3561" s="9"/>
      <c r="H3561" s="9"/>
      <c r="I3561" s="9"/>
    </row>
    <row r="3562" spans="1:9">
      <c r="A3562" s="138"/>
      <c r="B3562" s="66" t="s">
        <v>931</v>
      </c>
      <c r="C3562" s="68" t="s">
        <v>728</v>
      </c>
      <c r="D3562" s="133"/>
      <c r="E3562" s="9"/>
      <c r="F3562" s="9"/>
      <c r="G3562" s="9"/>
      <c r="H3562" s="9"/>
      <c r="I3562" s="9"/>
    </row>
    <row r="3563" spans="1:9">
      <c r="A3563" s="45" t="s">
        <v>806</v>
      </c>
      <c r="B3563" s="66" t="s">
        <v>931</v>
      </c>
      <c r="C3563" s="68" t="s">
        <v>728</v>
      </c>
      <c r="D3563" s="133"/>
      <c r="E3563" s="9"/>
      <c r="F3563" s="9"/>
      <c r="G3563" s="9"/>
      <c r="H3563" s="9"/>
      <c r="I3563" s="9"/>
    </row>
    <row r="3564" spans="1:9">
      <c r="A3564" s="108" t="s">
        <v>786</v>
      </c>
      <c r="B3564" s="66" t="s">
        <v>931</v>
      </c>
      <c r="C3564" s="68" t="s">
        <v>728</v>
      </c>
      <c r="D3564" s="143">
        <v>0.68799999999999994</v>
      </c>
      <c r="E3564" s="9"/>
      <c r="F3564" s="9"/>
      <c r="G3564" s="9"/>
      <c r="H3564" s="9"/>
      <c r="I3564" s="9"/>
    </row>
    <row r="3565" spans="1:9">
      <c r="A3565" s="108" t="s">
        <v>787</v>
      </c>
      <c r="B3565" s="66" t="s">
        <v>931</v>
      </c>
      <c r="C3565" s="68" t="s">
        <v>728</v>
      </c>
      <c r="D3565" s="143">
        <v>0.20300000000000001</v>
      </c>
      <c r="E3565" s="9"/>
      <c r="F3565" s="9"/>
      <c r="G3565" s="9"/>
      <c r="H3565" s="9"/>
      <c r="I3565" s="9"/>
    </row>
    <row r="3566" spans="1:9">
      <c r="A3566" s="108" t="s">
        <v>788</v>
      </c>
      <c r="B3566" s="66" t="s">
        <v>931</v>
      </c>
      <c r="C3566" s="68" t="s">
        <v>728</v>
      </c>
      <c r="D3566" s="143">
        <v>0.109</v>
      </c>
      <c r="E3566" s="9"/>
      <c r="F3566" s="9"/>
      <c r="G3566" s="9"/>
      <c r="H3566" s="9"/>
      <c r="I3566" s="9"/>
    </row>
    <row r="3567" spans="1:9">
      <c r="A3567" s="108" t="s">
        <v>789</v>
      </c>
      <c r="B3567" s="66" t="s">
        <v>931</v>
      </c>
      <c r="C3567" s="68" t="s">
        <v>728</v>
      </c>
      <c r="D3567" s="143">
        <v>0</v>
      </c>
      <c r="E3567" s="9"/>
      <c r="F3567" s="9"/>
      <c r="G3567" s="9"/>
      <c r="H3567" s="9"/>
      <c r="I3567" s="9"/>
    </row>
    <row r="3568" spans="1:9">
      <c r="A3568" s="138" t="s">
        <v>479</v>
      </c>
      <c r="B3568" s="66" t="s">
        <v>931</v>
      </c>
      <c r="C3568" s="68" t="s">
        <v>728</v>
      </c>
      <c r="D3568" s="91">
        <v>18</v>
      </c>
      <c r="E3568" s="9"/>
      <c r="F3568" s="9"/>
      <c r="G3568" s="9"/>
      <c r="H3568" s="9"/>
      <c r="I3568" s="9"/>
    </row>
    <row r="3569" spans="1:9">
      <c r="A3569" s="138"/>
      <c r="B3569" s="66" t="s">
        <v>931</v>
      </c>
      <c r="C3569" s="68" t="s">
        <v>728</v>
      </c>
      <c r="D3569" s="133"/>
      <c r="E3569" s="9"/>
      <c r="F3569" s="9"/>
      <c r="G3569" s="9"/>
      <c r="H3569" s="9"/>
      <c r="I3569" s="9"/>
    </row>
    <row r="3570" spans="1:9">
      <c r="A3570" s="45" t="s">
        <v>807</v>
      </c>
      <c r="B3570" s="66" t="s">
        <v>931</v>
      </c>
      <c r="C3570" s="68" t="s">
        <v>728</v>
      </c>
      <c r="D3570" s="133"/>
      <c r="E3570" s="9"/>
      <c r="F3570" s="9"/>
      <c r="G3570" s="9"/>
      <c r="H3570" s="9"/>
      <c r="I3570" s="9"/>
    </row>
    <row r="3571" spans="1:9">
      <c r="A3571" s="108" t="s">
        <v>786</v>
      </c>
      <c r="B3571" s="66" t="s">
        <v>931</v>
      </c>
      <c r="C3571" s="68" t="s">
        <v>728</v>
      </c>
      <c r="D3571" s="143">
        <v>0.82299999999999995</v>
      </c>
      <c r="E3571" s="9"/>
      <c r="F3571" s="9"/>
      <c r="G3571" s="9"/>
      <c r="H3571" s="9"/>
      <c r="I3571" s="9"/>
    </row>
    <row r="3572" spans="1:9">
      <c r="A3572" s="108" t="s">
        <v>787</v>
      </c>
      <c r="B3572" s="66" t="s">
        <v>931</v>
      </c>
      <c r="C3572" s="68" t="s">
        <v>728</v>
      </c>
      <c r="D3572" s="143">
        <v>6.7699999999999996E-2</v>
      </c>
      <c r="E3572" s="9"/>
      <c r="F3572" s="9"/>
      <c r="G3572" s="9"/>
      <c r="H3572" s="9"/>
      <c r="I3572" s="9"/>
    </row>
    <row r="3573" spans="1:9">
      <c r="A3573" s="108" t="s">
        <v>788</v>
      </c>
      <c r="B3573" s="66" t="s">
        <v>931</v>
      </c>
      <c r="C3573" s="68" t="s">
        <v>728</v>
      </c>
      <c r="D3573" s="143">
        <v>0</v>
      </c>
      <c r="E3573" s="9"/>
      <c r="F3573" s="9"/>
      <c r="G3573" s="9"/>
      <c r="H3573" s="9"/>
      <c r="I3573" s="9"/>
    </row>
    <row r="3574" spans="1:9">
      <c r="A3574" s="108" t="s">
        <v>789</v>
      </c>
      <c r="B3574" s="66" t="s">
        <v>931</v>
      </c>
      <c r="C3574" s="68" t="s">
        <v>728</v>
      </c>
      <c r="D3574" s="143">
        <v>0.109</v>
      </c>
      <c r="E3574" s="9"/>
      <c r="F3574" s="9"/>
      <c r="G3574" s="9"/>
      <c r="H3574" s="9"/>
      <c r="I3574" s="9"/>
    </row>
    <row r="3575" spans="1:9">
      <c r="A3575" s="138" t="s">
        <v>479</v>
      </c>
      <c r="B3575" s="66" t="s">
        <v>931</v>
      </c>
      <c r="C3575" s="68" t="s">
        <v>728</v>
      </c>
      <c r="D3575" s="91">
        <v>18</v>
      </c>
      <c r="E3575" s="9"/>
      <c r="F3575" s="9"/>
      <c r="G3575" s="9"/>
      <c r="H3575" s="9"/>
      <c r="I3575" s="9"/>
    </row>
    <row r="3576" spans="1:9">
      <c r="A3576" s="138"/>
      <c r="B3576" s="66" t="s">
        <v>931</v>
      </c>
      <c r="C3576" s="68" t="s">
        <v>728</v>
      </c>
      <c r="D3576" s="133"/>
      <c r="E3576" s="9"/>
      <c r="F3576" s="9"/>
      <c r="G3576" s="9"/>
      <c r="H3576" s="9"/>
      <c r="I3576" s="9"/>
    </row>
    <row r="3577" spans="1:9">
      <c r="A3577" s="45" t="s">
        <v>808</v>
      </c>
      <c r="B3577" s="66" t="s">
        <v>931</v>
      </c>
      <c r="C3577" s="68" t="s">
        <v>728</v>
      </c>
      <c r="D3577" s="133"/>
      <c r="E3577" s="9"/>
      <c r="F3577" s="9"/>
      <c r="G3577" s="9"/>
      <c r="H3577" s="9"/>
      <c r="I3577" s="9"/>
    </row>
    <row r="3578" spans="1:9">
      <c r="A3578" s="108" t="s">
        <v>786</v>
      </c>
      <c r="B3578" s="66" t="s">
        <v>931</v>
      </c>
      <c r="C3578" s="68" t="s">
        <v>728</v>
      </c>
      <c r="D3578" s="143">
        <v>0.74299999999999999</v>
      </c>
      <c r="E3578" s="9"/>
      <c r="F3578" s="9"/>
      <c r="G3578" s="9"/>
      <c r="H3578" s="9"/>
      <c r="I3578" s="9"/>
    </row>
    <row r="3579" spans="1:9">
      <c r="A3579" s="108" t="s">
        <v>787</v>
      </c>
      <c r="B3579" s="66" t="s">
        <v>931</v>
      </c>
      <c r="C3579" s="68" t="s">
        <v>728</v>
      </c>
      <c r="D3579" s="143">
        <v>0.17399999999999999</v>
      </c>
      <c r="E3579" s="9"/>
      <c r="F3579" s="9"/>
      <c r="G3579" s="9"/>
      <c r="H3579" s="9"/>
      <c r="I3579" s="9"/>
    </row>
    <row r="3580" spans="1:9">
      <c r="A3580" s="108" t="s">
        <v>788</v>
      </c>
      <c r="B3580" s="66" t="s">
        <v>931</v>
      </c>
      <c r="C3580" s="68" t="s">
        <v>728</v>
      </c>
      <c r="D3580" s="143">
        <v>6.4299999999999996E-2</v>
      </c>
      <c r="E3580" s="9"/>
      <c r="F3580" s="9"/>
      <c r="G3580" s="9"/>
      <c r="H3580" s="9"/>
      <c r="I3580" s="9"/>
    </row>
    <row r="3581" spans="1:9">
      <c r="A3581" s="108" t="s">
        <v>789</v>
      </c>
      <c r="B3581" s="66" t="s">
        <v>931</v>
      </c>
      <c r="C3581" s="68" t="s">
        <v>728</v>
      </c>
      <c r="D3581" s="143">
        <v>1.8500000000000003E-2</v>
      </c>
      <c r="E3581" s="9"/>
      <c r="F3581" s="9"/>
      <c r="G3581" s="9"/>
      <c r="H3581" s="9"/>
      <c r="I3581" s="9"/>
    </row>
    <row r="3582" spans="1:9">
      <c r="A3582" s="138" t="s">
        <v>479</v>
      </c>
      <c r="B3582" s="66" t="s">
        <v>931</v>
      </c>
      <c r="C3582" s="68" t="s">
        <v>728</v>
      </c>
      <c r="D3582" s="91">
        <v>84</v>
      </c>
      <c r="E3582" s="9"/>
      <c r="F3582" s="9"/>
      <c r="G3582" s="9"/>
      <c r="H3582" s="9"/>
      <c r="I3582" s="9"/>
    </row>
    <row r="3583" spans="1:9">
      <c r="A3583" s="138"/>
      <c r="B3583" s="66" t="s">
        <v>931</v>
      </c>
      <c r="C3583" s="68" t="s">
        <v>728</v>
      </c>
      <c r="D3583" s="133"/>
      <c r="E3583" s="9"/>
      <c r="F3583" s="9"/>
      <c r="G3583" s="9"/>
      <c r="H3583" s="9"/>
      <c r="I3583" s="9"/>
    </row>
    <row r="3584" spans="1:9" ht="24">
      <c r="A3584" s="45" t="s">
        <v>809</v>
      </c>
      <c r="B3584" s="66" t="s">
        <v>931</v>
      </c>
      <c r="C3584" s="68" t="s">
        <v>728</v>
      </c>
      <c r="D3584" s="133"/>
      <c r="E3584" s="9"/>
      <c r="F3584" s="9"/>
      <c r="G3584" s="9"/>
      <c r="H3584" s="9"/>
      <c r="I3584" s="9"/>
    </row>
    <row r="3585" spans="1:9">
      <c r="A3585" s="108" t="s">
        <v>786</v>
      </c>
      <c r="B3585" s="66" t="s">
        <v>931</v>
      </c>
      <c r="C3585" s="68" t="s">
        <v>728</v>
      </c>
      <c r="D3585" s="143">
        <v>0.53400000000000003</v>
      </c>
      <c r="E3585" s="9"/>
      <c r="F3585" s="9"/>
      <c r="G3585" s="9"/>
      <c r="H3585" s="9"/>
      <c r="I3585" s="9"/>
    </row>
    <row r="3586" spans="1:9">
      <c r="A3586" s="108" t="s">
        <v>787</v>
      </c>
      <c r="B3586" s="66" t="s">
        <v>931</v>
      </c>
      <c r="C3586" s="68" t="s">
        <v>728</v>
      </c>
      <c r="D3586" s="143">
        <v>0.30099999999999999</v>
      </c>
      <c r="E3586" s="9"/>
      <c r="F3586" s="9"/>
      <c r="G3586" s="9"/>
      <c r="H3586" s="9"/>
      <c r="I3586" s="9"/>
    </row>
    <row r="3587" spans="1:9">
      <c r="A3587" s="108" t="s">
        <v>788</v>
      </c>
      <c r="B3587" s="66" t="s">
        <v>931</v>
      </c>
      <c r="C3587" s="68" t="s">
        <v>728</v>
      </c>
      <c r="D3587" s="143">
        <v>0.11199999999999999</v>
      </c>
      <c r="E3587" s="9"/>
      <c r="F3587" s="9"/>
      <c r="G3587" s="9"/>
      <c r="H3587" s="9"/>
      <c r="I3587" s="9"/>
    </row>
    <row r="3588" spans="1:9">
      <c r="A3588" s="108" t="s">
        <v>789</v>
      </c>
      <c r="B3588" s="66" t="s">
        <v>931</v>
      </c>
      <c r="C3588" s="68" t="s">
        <v>728</v>
      </c>
      <c r="D3588" s="143">
        <v>5.28E-2</v>
      </c>
      <c r="E3588" s="9"/>
      <c r="F3588" s="9"/>
      <c r="G3588" s="9"/>
      <c r="H3588" s="9"/>
      <c r="I3588" s="9"/>
    </row>
    <row r="3589" spans="1:9">
      <c r="A3589" s="138" t="s">
        <v>479</v>
      </c>
      <c r="B3589" s="66" t="s">
        <v>931</v>
      </c>
      <c r="C3589" s="68" t="s">
        <v>728</v>
      </c>
      <c r="D3589" s="91">
        <v>84</v>
      </c>
      <c r="E3589" s="9"/>
      <c r="F3589" s="9"/>
      <c r="G3589" s="9"/>
      <c r="H3589" s="9"/>
      <c r="I3589" s="9"/>
    </row>
    <row r="3590" spans="1:9">
      <c r="A3590" s="138"/>
      <c r="B3590" s="66" t="s">
        <v>931</v>
      </c>
      <c r="C3590" s="68" t="s">
        <v>728</v>
      </c>
      <c r="D3590" s="133"/>
      <c r="E3590" s="9"/>
      <c r="F3590" s="9"/>
      <c r="G3590" s="9"/>
      <c r="H3590" s="9"/>
      <c r="I3590" s="9"/>
    </row>
    <row r="3591" spans="1:9">
      <c r="A3591" s="45" t="s">
        <v>810</v>
      </c>
      <c r="B3591" s="66" t="s">
        <v>931</v>
      </c>
      <c r="C3591" s="68" t="s">
        <v>728</v>
      </c>
      <c r="D3591" s="133"/>
      <c r="E3591" s="9"/>
      <c r="F3591" s="9"/>
      <c r="G3591" s="9"/>
      <c r="H3591" s="9"/>
      <c r="I3591" s="9"/>
    </row>
    <row r="3592" spans="1:9">
      <c r="A3592" s="108" t="s">
        <v>790</v>
      </c>
      <c r="B3592" s="66" t="s">
        <v>931</v>
      </c>
      <c r="C3592" s="68" t="s">
        <v>728</v>
      </c>
      <c r="D3592" s="143">
        <v>0.191</v>
      </c>
      <c r="E3592" s="9"/>
      <c r="F3592" s="9"/>
      <c r="G3592" s="9"/>
      <c r="H3592" s="9"/>
      <c r="I3592" s="9"/>
    </row>
    <row r="3593" spans="1:9">
      <c r="A3593" s="108" t="s">
        <v>791</v>
      </c>
      <c r="B3593" s="66" t="s">
        <v>931</v>
      </c>
      <c r="C3593" s="68" t="s">
        <v>728</v>
      </c>
      <c r="D3593" s="143">
        <v>0.34700000000000003</v>
      </c>
      <c r="E3593" s="9"/>
      <c r="F3593" s="9"/>
      <c r="G3593" s="9"/>
      <c r="H3593" s="9"/>
      <c r="I3593" s="9"/>
    </row>
    <row r="3594" spans="1:9">
      <c r="A3594" s="108" t="s">
        <v>792</v>
      </c>
      <c r="B3594" s="66" t="s">
        <v>931</v>
      </c>
      <c r="C3594" s="68" t="s">
        <v>728</v>
      </c>
      <c r="D3594" s="143">
        <v>0.14899999999999999</v>
      </c>
      <c r="E3594" s="9"/>
      <c r="F3594" s="9"/>
      <c r="G3594" s="9"/>
      <c r="H3594" s="9"/>
      <c r="I3594" s="9"/>
    </row>
    <row r="3595" spans="1:9">
      <c r="A3595" s="108" t="s">
        <v>793</v>
      </c>
      <c r="B3595" s="66" t="s">
        <v>931</v>
      </c>
      <c r="C3595" s="68" t="s">
        <v>728</v>
      </c>
      <c r="D3595" s="143">
        <v>0.188</v>
      </c>
      <c r="E3595" s="9"/>
      <c r="F3595" s="9"/>
      <c r="G3595" s="9"/>
      <c r="H3595" s="9"/>
      <c r="I3595" s="9"/>
    </row>
    <row r="3596" spans="1:9">
      <c r="A3596" s="108" t="s">
        <v>794</v>
      </c>
      <c r="B3596" s="66" t="s">
        <v>931</v>
      </c>
      <c r="C3596" s="68" t="s">
        <v>728</v>
      </c>
      <c r="D3596" s="143">
        <v>4.4800000000000006E-2</v>
      </c>
      <c r="E3596" s="9"/>
      <c r="F3596" s="9"/>
      <c r="G3596" s="9"/>
      <c r="H3596" s="9"/>
      <c r="I3596" s="9"/>
    </row>
    <row r="3597" spans="1:9">
      <c r="A3597" s="108" t="s">
        <v>795</v>
      </c>
      <c r="B3597" s="66" t="s">
        <v>931</v>
      </c>
      <c r="C3597" s="68" t="s">
        <v>728</v>
      </c>
      <c r="D3597" s="143">
        <v>7.9600000000000004E-2</v>
      </c>
      <c r="E3597" s="9"/>
      <c r="F3597" s="9"/>
      <c r="G3597" s="9"/>
      <c r="H3597" s="9"/>
      <c r="I3597" s="9"/>
    </row>
    <row r="3598" spans="1:9">
      <c r="A3598" s="138" t="s">
        <v>479</v>
      </c>
      <c r="B3598" s="66" t="s">
        <v>931</v>
      </c>
      <c r="C3598" s="68" t="s">
        <v>728</v>
      </c>
      <c r="D3598" s="91">
        <v>74</v>
      </c>
      <c r="E3598" s="9"/>
      <c r="F3598" s="9"/>
      <c r="G3598" s="9"/>
      <c r="H3598" s="9"/>
      <c r="I3598" s="9"/>
    </row>
    <row r="3599" spans="1:9">
      <c r="A3599" s="138"/>
      <c r="B3599" s="66" t="s">
        <v>931</v>
      </c>
      <c r="C3599" s="68" t="s">
        <v>728</v>
      </c>
      <c r="D3599" s="133"/>
      <c r="E3599" s="9"/>
      <c r="F3599" s="9"/>
      <c r="G3599" s="9"/>
      <c r="H3599" s="9"/>
      <c r="I3599" s="9"/>
    </row>
    <row r="3600" spans="1:9">
      <c r="A3600" s="45" t="s">
        <v>811</v>
      </c>
      <c r="B3600" s="66" t="s">
        <v>931</v>
      </c>
      <c r="C3600" s="68" t="s">
        <v>728</v>
      </c>
      <c r="D3600" s="133"/>
      <c r="E3600" s="9"/>
      <c r="F3600" s="9"/>
      <c r="G3600" s="9"/>
      <c r="H3600" s="9"/>
      <c r="I3600" s="9"/>
    </row>
    <row r="3601" spans="1:9">
      <c r="A3601" s="108" t="s">
        <v>790</v>
      </c>
      <c r="B3601" s="66" t="s">
        <v>931</v>
      </c>
      <c r="C3601" s="68" t="s">
        <v>728</v>
      </c>
      <c r="D3601" s="143">
        <v>0.46600000000000003</v>
      </c>
      <c r="E3601" s="9"/>
      <c r="F3601" s="9"/>
      <c r="G3601" s="9"/>
      <c r="H3601" s="9"/>
      <c r="I3601" s="9"/>
    </row>
    <row r="3602" spans="1:9">
      <c r="A3602" s="108" t="s">
        <v>791</v>
      </c>
      <c r="B3602" s="66" t="s">
        <v>931</v>
      </c>
      <c r="C3602" s="68" t="s">
        <v>728</v>
      </c>
      <c r="D3602" s="143">
        <v>0.37</v>
      </c>
      <c r="E3602" s="9"/>
      <c r="F3602" s="9"/>
      <c r="G3602" s="9"/>
      <c r="H3602" s="9"/>
      <c r="I3602" s="9"/>
    </row>
    <row r="3603" spans="1:9">
      <c r="A3603" s="108" t="s">
        <v>792</v>
      </c>
      <c r="B3603" s="66" t="s">
        <v>931</v>
      </c>
      <c r="C3603" s="68" t="s">
        <v>728</v>
      </c>
      <c r="D3603" s="143">
        <v>9.1400000000000009E-2</v>
      </c>
      <c r="E3603" s="9"/>
      <c r="F3603" s="9"/>
      <c r="G3603" s="9"/>
      <c r="H3603" s="9"/>
      <c r="I3603" s="9"/>
    </row>
    <row r="3604" spans="1:9">
      <c r="A3604" s="108" t="s">
        <v>793</v>
      </c>
      <c r="B3604" s="66" t="s">
        <v>931</v>
      </c>
      <c r="C3604" s="68" t="s">
        <v>728</v>
      </c>
      <c r="D3604" s="143">
        <v>8.6800000000000002E-3</v>
      </c>
      <c r="E3604" s="9"/>
      <c r="F3604" s="9"/>
      <c r="G3604" s="9"/>
      <c r="H3604" s="9"/>
      <c r="I3604" s="9"/>
    </row>
    <row r="3605" spans="1:9">
      <c r="A3605" s="108" t="s">
        <v>794</v>
      </c>
      <c r="B3605" s="66" t="s">
        <v>931</v>
      </c>
      <c r="C3605" s="68" t="s">
        <v>728</v>
      </c>
      <c r="D3605" s="143">
        <v>0</v>
      </c>
      <c r="E3605" s="9"/>
      <c r="F3605" s="9"/>
      <c r="G3605" s="9"/>
      <c r="H3605" s="9"/>
      <c r="I3605" s="9"/>
    </row>
    <row r="3606" spans="1:9">
      <c r="A3606" s="108" t="s">
        <v>795</v>
      </c>
      <c r="B3606" s="66" t="s">
        <v>931</v>
      </c>
      <c r="C3606" s="68" t="s">
        <v>728</v>
      </c>
      <c r="D3606" s="143">
        <v>6.3299999999999995E-2</v>
      </c>
      <c r="E3606" s="9"/>
      <c r="F3606" s="9"/>
      <c r="G3606" s="9"/>
      <c r="H3606" s="9"/>
      <c r="I3606" s="9"/>
    </row>
    <row r="3607" spans="1:9">
      <c r="A3607" s="138" t="s">
        <v>479</v>
      </c>
      <c r="B3607" s="66" t="s">
        <v>931</v>
      </c>
      <c r="C3607" s="68" t="s">
        <v>728</v>
      </c>
      <c r="D3607" s="91">
        <v>81</v>
      </c>
      <c r="E3607" s="9"/>
      <c r="F3607" s="9"/>
      <c r="G3607" s="9"/>
      <c r="H3607" s="9"/>
      <c r="I3607" s="9"/>
    </row>
    <row r="3608" spans="1:9">
      <c r="A3608" s="138"/>
      <c r="B3608" s="66" t="s">
        <v>931</v>
      </c>
      <c r="C3608" s="68" t="s">
        <v>728</v>
      </c>
      <c r="D3608" s="133"/>
      <c r="E3608" s="9"/>
      <c r="F3608" s="9"/>
      <c r="G3608" s="9"/>
      <c r="H3608" s="9"/>
      <c r="I3608" s="9"/>
    </row>
    <row r="3609" spans="1:9">
      <c r="A3609" s="45" t="s">
        <v>812</v>
      </c>
      <c r="B3609" s="66" t="s">
        <v>931</v>
      </c>
      <c r="C3609" s="68" t="s">
        <v>728</v>
      </c>
      <c r="D3609" s="133"/>
      <c r="E3609" s="9"/>
      <c r="F3609" s="9"/>
      <c r="G3609" s="9"/>
      <c r="H3609" s="9"/>
      <c r="I3609" s="9"/>
    </row>
    <row r="3610" spans="1:9">
      <c r="A3610" s="108" t="s">
        <v>790</v>
      </c>
      <c r="B3610" s="66" t="s">
        <v>931</v>
      </c>
      <c r="C3610" s="68" t="s">
        <v>728</v>
      </c>
      <c r="D3610" s="143">
        <v>4.2199999999999994E-2</v>
      </c>
      <c r="E3610" s="9"/>
      <c r="F3610" s="9"/>
      <c r="G3610" s="9"/>
      <c r="H3610" s="9"/>
      <c r="I3610" s="9"/>
    </row>
    <row r="3611" spans="1:9">
      <c r="A3611" s="108" t="s">
        <v>791</v>
      </c>
      <c r="B3611" s="66" t="s">
        <v>931</v>
      </c>
      <c r="C3611" s="68" t="s">
        <v>728</v>
      </c>
      <c r="D3611" s="143">
        <v>7.7399999999999997E-2</v>
      </c>
      <c r="E3611" s="9"/>
      <c r="F3611" s="9"/>
      <c r="G3611" s="9"/>
      <c r="H3611" s="9"/>
      <c r="I3611" s="9"/>
    </row>
    <row r="3612" spans="1:9">
      <c r="A3612" s="108" t="s">
        <v>792</v>
      </c>
      <c r="B3612" s="66" t="s">
        <v>931</v>
      </c>
      <c r="C3612" s="68" t="s">
        <v>728</v>
      </c>
      <c r="D3612" s="143">
        <v>3.0099999999999998E-2</v>
      </c>
      <c r="E3612" s="9"/>
      <c r="F3612" s="9"/>
      <c r="G3612" s="9"/>
      <c r="H3612" s="9"/>
      <c r="I3612" s="9"/>
    </row>
    <row r="3613" spans="1:9">
      <c r="A3613" s="108" t="s">
        <v>793</v>
      </c>
      <c r="B3613" s="66" t="s">
        <v>931</v>
      </c>
      <c r="C3613" s="68" t="s">
        <v>728</v>
      </c>
      <c r="D3613" s="143">
        <v>3.39E-2</v>
      </c>
      <c r="E3613" s="9"/>
      <c r="F3613" s="9"/>
      <c r="G3613" s="9"/>
      <c r="H3613" s="9"/>
      <c r="I3613" s="9"/>
    </row>
    <row r="3614" spans="1:9">
      <c r="A3614" s="108" t="s">
        <v>794</v>
      </c>
      <c r="B3614" s="66" t="s">
        <v>931</v>
      </c>
      <c r="C3614" s="68" t="s">
        <v>728</v>
      </c>
      <c r="D3614" s="143">
        <v>5.3800000000000001E-2</v>
      </c>
      <c r="E3614" s="9"/>
      <c r="F3614" s="9"/>
      <c r="G3614" s="9"/>
      <c r="H3614" s="9"/>
      <c r="I3614" s="9"/>
    </row>
    <row r="3615" spans="1:9">
      <c r="A3615" s="108" t="s">
        <v>795</v>
      </c>
      <c r="B3615" s="66" t="s">
        <v>931</v>
      </c>
      <c r="C3615" s="68" t="s">
        <v>728</v>
      </c>
      <c r="D3615" s="143">
        <v>0.76200000000000001</v>
      </c>
      <c r="E3615" s="9"/>
      <c r="F3615" s="9"/>
      <c r="G3615" s="9"/>
      <c r="H3615" s="9"/>
      <c r="I3615" s="9"/>
    </row>
    <row r="3616" spans="1:9">
      <c r="A3616" s="138" t="s">
        <v>479</v>
      </c>
      <c r="B3616" s="66" t="s">
        <v>931</v>
      </c>
      <c r="C3616" s="68" t="s">
        <v>728</v>
      </c>
      <c r="D3616" s="91">
        <v>65</v>
      </c>
      <c r="E3616" s="9"/>
      <c r="F3616" s="9"/>
      <c r="G3616" s="9"/>
      <c r="H3616" s="9"/>
      <c r="I3616" s="9"/>
    </row>
    <row r="3617" spans="1:9">
      <c r="A3617" s="138"/>
      <c r="B3617" s="66" t="s">
        <v>931</v>
      </c>
      <c r="C3617" s="68" t="s">
        <v>728</v>
      </c>
      <c r="D3617" s="133"/>
      <c r="E3617" s="9"/>
      <c r="F3617" s="9"/>
      <c r="G3617" s="9"/>
      <c r="H3617" s="9"/>
      <c r="I3617" s="9"/>
    </row>
    <row r="3618" spans="1:9">
      <c r="A3618" s="45" t="s">
        <v>813</v>
      </c>
      <c r="B3618" s="66" t="s">
        <v>931</v>
      </c>
      <c r="C3618" s="68" t="s">
        <v>728</v>
      </c>
      <c r="D3618" s="133"/>
      <c r="E3618" s="9"/>
      <c r="F3618" s="9"/>
      <c r="G3618" s="9"/>
      <c r="H3618" s="9"/>
      <c r="I3618" s="9"/>
    </row>
    <row r="3619" spans="1:9">
      <c r="A3619" s="108" t="s">
        <v>790</v>
      </c>
      <c r="B3619" s="66" t="s">
        <v>931</v>
      </c>
      <c r="C3619" s="68" t="s">
        <v>728</v>
      </c>
      <c r="D3619" s="143">
        <v>7.46E-2</v>
      </c>
      <c r="E3619" s="9"/>
      <c r="F3619" s="9"/>
      <c r="G3619" s="9"/>
      <c r="H3619" s="9"/>
      <c r="I3619" s="9"/>
    </row>
    <row r="3620" spans="1:9">
      <c r="A3620" s="108" t="s">
        <v>791</v>
      </c>
      <c r="B3620" s="66" t="s">
        <v>931</v>
      </c>
      <c r="C3620" s="68" t="s">
        <v>728</v>
      </c>
      <c r="D3620" s="143">
        <v>2.58E-2</v>
      </c>
      <c r="E3620" s="9"/>
      <c r="F3620" s="9"/>
      <c r="G3620" s="9"/>
      <c r="H3620" s="9"/>
      <c r="I3620" s="9"/>
    </row>
    <row r="3621" spans="1:9">
      <c r="A3621" s="108" t="s">
        <v>792</v>
      </c>
      <c r="B3621" s="66" t="s">
        <v>931</v>
      </c>
      <c r="C3621" s="68" t="s">
        <v>728</v>
      </c>
      <c r="D3621" s="143">
        <v>1.61E-2</v>
      </c>
      <c r="E3621" s="9"/>
      <c r="F3621" s="9"/>
      <c r="G3621" s="9"/>
      <c r="H3621" s="9"/>
      <c r="I3621" s="9"/>
    </row>
    <row r="3622" spans="1:9">
      <c r="A3622" s="108" t="s">
        <v>793</v>
      </c>
      <c r="B3622" s="66" t="s">
        <v>931</v>
      </c>
      <c r="C3622" s="68" t="s">
        <v>728</v>
      </c>
      <c r="D3622" s="143">
        <v>9.130000000000001E-3</v>
      </c>
      <c r="E3622" s="9"/>
      <c r="F3622" s="9"/>
      <c r="G3622" s="9"/>
      <c r="H3622" s="9"/>
      <c r="I3622" s="9"/>
    </row>
    <row r="3623" spans="1:9">
      <c r="A3623" s="108" t="s">
        <v>794</v>
      </c>
      <c r="B3623" s="66" t="s">
        <v>931</v>
      </c>
      <c r="C3623" s="68" t="s">
        <v>728</v>
      </c>
      <c r="D3623" s="143">
        <v>1.9E-2</v>
      </c>
      <c r="E3623" s="9"/>
      <c r="F3623" s="9"/>
      <c r="G3623" s="9"/>
      <c r="H3623" s="9"/>
      <c r="I3623" s="9"/>
    </row>
    <row r="3624" spans="1:9">
      <c r="A3624" s="108" t="s">
        <v>795</v>
      </c>
      <c r="B3624" s="66" t="s">
        <v>931</v>
      </c>
      <c r="C3624" s="68" t="s">
        <v>728</v>
      </c>
      <c r="D3624" s="143">
        <v>0.85499999999999998</v>
      </c>
      <c r="E3624" s="9"/>
      <c r="F3624" s="9"/>
      <c r="G3624" s="9"/>
      <c r="H3624" s="9"/>
      <c r="I3624" s="9"/>
    </row>
    <row r="3625" spans="1:9">
      <c r="A3625" s="138" t="s">
        <v>479</v>
      </c>
      <c r="B3625" s="66" t="s">
        <v>931</v>
      </c>
      <c r="C3625" s="68" t="s">
        <v>728</v>
      </c>
      <c r="D3625" s="91">
        <v>62</v>
      </c>
      <c r="E3625" s="9"/>
      <c r="F3625" s="9"/>
      <c r="G3625" s="9"/>
      <c r="H3625" s="9"/>
      <c r="I3625" s="9"/>
    </row>
    <row r="3626" spans="1:9">
      <c r="A3626" s="138"/>
      <c r="B3626" s="66" t="s">
        <v>931</v>
      </c>
      <c r="C3626" s="68" t="s">
        <v>728</v>
      </c>
      <c r="D3626" s="133"/>
      <c r="E3626" s="9"/>
      <c r="F3626" s="9"/>
      <c r="G3626" s="9"/>
      <c r="H3626" s="9"/>
      <c r="I3626" s="9"/>
    </row>
    <row r="3627" spans="1:9">
      <c r="A3627" s="45" t="s">
        <v>814</v>
      </c>
      <c r="B3627" s="66" t="s">
        <v>931</v>
      </c>
      <c r="C3627" s="68" t="s">
        <v>728</v>
      </c>
      <c r="D3627" s="133"/>
      <c r="E3627" s="9"/>
      <c r="F3627" s="9"/>
      <c r="G3627" s="9"/>
      <c r="H3627" s="9"/>
      <c r="I3627" s="9"/>
    </row>
    <row r="3628" spans="1:9">
      <c r="A3628" s="108" t="s">
        <v>786</v>
      </c>
      <c r="B3628" s="66" t="s">
        <v>931</v>
      </c>
      <c r="C3628" s="68" t="s">
        <v>728</v>
      </c>
      <c r="D3628" s="143">
        <v>0.373</v>
      </c>
      <c r="E3628" s="9"/>
      <c r="F3628" s="9"/>
      <c r="G3628" s="9"/>
      <c r="H3628" s="9"/>
      <c r="I3628" s="9"/>
    </row>
    <row r="3629" spans="1:9">
      <c r="A3629" s="108" t="s">
        <v>787</v>
      </c>
      <c r="B3629" s="66" t="s">
        <v>931</v>
      </c>
      <c r="C3629" s="68" t="s">
        <v>728</v>
      </c>
      <c r="D3629" s="143">
        <v>0.439</v>
      </c>
      <c r="E3629" s="9"/>
      <c r="F3629" s="9"/>
      <c r="G3629" s="9"/>
      <c r="H3629" s="9"/>
      <c r="I3629" s="9"/>
    </row>
    <row r="3630" spans="1:9">
      <c r="A3630" s="108" t="s">
        <v>788</v>
      </c>
      <c r="B3630" s="66" t="s">
        <v>931</v>
      </c>
      <c r="C3630" s="68" t="s">
        <v>728</v>
      </c>
      <c r="D3630" s="143">
        <v>0.13900000000000001</v>
      </c>
      <c r="E3630" s="9"/>
      <c r="F3630" s="9"/>
      <c r="G3630" s="9"/>
      <c r="H3630" s="9"/>
      <c r="I3630" s="9"/>
    </row>
    <row r="3631" spans="1:9">
      <c r="A3631" s="108" t="s">
        <v>789</v>
      </c>
      <c r="B3631" s="66" t="s">
        <v>931</v>
      </c>
      <c r="C3631" s="68" t="s">
        <v>728</v>
      </c>
      <c r="D3631" s="143">
        <v>4.8600000000000004E-2</v>
      </c>
      <c r="E3631" s="9"/>
      <c r="F3631" s="9"/>
      <c r="G3631" s="9"/>
      <c r="H3631" s="9"/>
      <c r="I3631" s="9"/>
    </row>
    <row r="3632" spans="1:9">
      <c r="A3632" s="138" t="s">
        <v>479</v>
      </c>
      <c r="B3632" s="66" t="s">
        <v>931</v>
      </c>
      <c r="C3632" s="68" t="s">
        <v>728</v>
      </c>
      <c r="D3632" s="91">
        <v>86</v>
      </c>
      <c r="E3632" s="9"/>
      <c r="F3632" s="9"/>
      <c r="G3632" s="9"/>
      <c r="H3632" s="9"/>
      <c r="I3632" s="9"/>
    </row>
    <row r="3633" spans="1:9">
      <c r="A3633" s="138"/>
      <c r="B3633" s="66" t="s">
        <v>931</v>
      </c>
      <c r="C3633" s="68" t="s">
        <v>728</v>
      </c>
      <c r="D3633" s="133"/>
      <c r="E3633" s="9"/>
      <c r="F3633" s="9"/>
      <c r="G3633" s="9"/>
      <c r="H3633" s="9"/>
      <c r="I3633" s="9"/>
    </row>
    <row r="3634" spans="1:9">
      <c r="A3634" s="45" t="s">
        <v>815</v>
      </c>
      <c r="B3634" s="66" t="s">
        <v>931</v>
      </c>
      <c r="C3634" s="68" t="s">
        <v>728</v>
      </c>
      <c r="D3634" s="133"/>
      <c r="E3634" s="9"/>
      <c r="F3634" s="9"/>
      <c r="G3634" s="9"/>
      <c r="H3634" s="9"/>
      <c r="I3634" s="9"/>
    </row>
    <row r="3635" spans="1:9">
      <c r="A3635" s="108" t="s">
        <v>786</v>
      </c>
      <c r="B3635" s="66" t="s">
        <v>931</v>
      </c>
      <c r="C3635" s="68" t="s">
        <v>728</v>
      </c>
      <c r="D3635" s="143">
        <v>0.46600000000000003</v>
      </c>
      <c r="E3635" s="9"/>
      <c r="F3635" s="9"/>
      <c r="G3635" s="9"/>
      <c r="H3635" s="9"/>
      <c r="I3635" s="9"/>
    </row>
    <row r="3636" spans="1:9">
      <c r="A3636" s="108" t="s">
        <v>787</v>
      </c>
      <c r="B3636" s="66" t="s">
        <v>931</v>
      </c>
      <c r="C3636" s="68" t="s">
        <v>728</v>
      </c>
      <c r="D3636" s="143">
        <v>0.33100000000000002</v>
      </c>
      <c r="E3636" s="9"/>
      <c r="F3636" s="9"/>
      <c r="G3636" s="9"/>
      <c r="H3636" s="9"/>
      <c r="I3636" s="9"/>
    </row>
    <row r="3637" spans="1:9">
      <c r="A3637" s="108" t="s">
        <v>788</v>
      </c>
      <c r="B3637" s="66" t="s">
        <v>931</v>
      </c>
      <c r="C3637" s="68" t="s">
        <v>728</v>
      </c>
      <c r="D3637" s="143">
        <v>9.0500000000000011E-2</v>
      </c>
      <c r="E3637" s="9"/>
      <c r="F3637" s="9"/>
      <c r="G3637" s="9"/>
      <c r="H3637" s="9"/>
      <c r="I3637" s="9"/>
    </row>
    <row r="3638" spans="1:9">
      <c r="A3638" s="108" t="s">
        <v>789</v>
      </c>
      <c r="B3638" s="66" t="s">
        <v>931</v>
      </c>
      <c r="C3638" s="68" t="s">
        <v>728</v>
      </c>
      <c r="D3638" s="143">
        <v>0.113</v>
      </c>
      <c r="E3638" s="9"/>
      <c r="F3638" s="9"/>
      <c r="G3638" s="9"/>
      <c r="H3638" s="9"/>
      <c r="I3638" s="9"/>
    </row>
    <row r="3639" spans="1:9">
      <c r="A3639" s="138" t="s">
        <v>479</v>
      </c>
      <c r="B3639" s="66" t="s">
        <v>931</v>
      </c>
      <c r="C3639" s="68" t="s">
        <v>728</v>
      </c>
      <c r="D3639" s="91">
        <v>84</v>
      </c>
      <c r="E3639" s="9"/>
      <c r="F3639" s="9"/>
      <c r="G3639" s="9"/>
      <c r="H3639" s="9"/>
      <c r="I3639" s="9"/>
    </row>
    <row r="3640" spans="1:9">
      <c r="A3640" s="138"/>
      <c r="B3640" s="66" t="s">
        <v>931</v>
      </c>
      <c r="C3640" s="68" t="s">
        <v>728</v>
      </c>
      <c r="D3640" s="133"/>
      <c r="E3640" s="9"/>
      <c r="F3640" s="9"/>
      <c r="G3640" s="9"/>
      <c r="H3640" s="9"/>
      <c r="I3640" s="9"/>
    </row>
    <row r="3641" spans="1:9">
      <c r="A3641" s="45" t="s">
        <v>796</v>
      </c>
      <c r="B3641" s="66" t="s">
        <v>931</v>
      </c>
      <c r="C3641" s="68" t="s">
        <v>728</v>
      </c>
      <c r="D3641" s="133"/>
      <c r="E3641" s="9"/>
      <c r="F3641" s="9"/>
      <c r="G3641" s="9"/>
      <c r="H3641" s="9"/>
      <c r="I3641" s="9"/>
    </row>
    <row r="3642" spans="1:9">
      <c r="A3642" s="108">
        <v>0</v>
      </c>
      <c r="B3642" s="66" t="s">
        <v>931</v>
      </c>
      <c r="C3642" s="68" t="s">
        <v>728</v>
      </c>
      <c r="D3642" s="143">
        <v>0.26300000000000001</v>
      </c>
      <c r="E3642" s="9"/>
      <c r="F3642" s="9"/>
      <c r="G3642" s="9"/>
      <c r="H3642" s="9"/>
      <c r="I3642" s="9"/>
    </row>
    <row r="3643" spans="1:9">
      <c r="A3643" s="108">
        <v>1</v>
      </c>
      <c r="B3643" s="66" t="s">
        <v>931</v>
      </c>
      <c r="C3643" s="68" t="s">
        <v>728</v>
      </c>
      <c r="D3643" s="143">
        <v>0.13500000000000001</v>
      </c>
      <c r="E3643" s="9"/>
      <c r="F3643" s="9"/>
      <c r="G3643" s="9"/>
      <c r="H3643" s="9"/>
      <c r="I3643" s="9"/>
    </row>
    <row r="3644" spans="1:9">
      <c r="A3644" s="108">
        <v>2</v>
      </c>
      <c r="B3644" s="66" t="s">
        <v>931</v>
      </c>
      <c r="C3644" s="68" t="s">
        <v>728</v>
      </c>
      <c r="D3644" s="143">
        <v>0.20300000000000001</v>
      </c>
      <c r="E3644" s="9"/>
      <c r="F3644" s="9"/>
      <c r="G3644" s="9"/>
      <c r="H3644" s="9"/>
      <c r="I3644" s="9"/>
    </row>
    <row r="3645" spans="1:9">
      <c r="A3645" s="108">
        <v>3</v>
      </c>
      <c r="B3645" s="66" t="s">
        <v>931</v>
      </c>
      <c r="C3645" s="68" t="s">
        <v>728</v>
      </c>
      <c r="D3645" s="143">
        <v>0.193</v>
      </c>
      <c r="E3645" s="9"/>
      <c r="F3645" s="9"/>
      <c r="G3645" s="9"/>
      <c r="H3645" s="9"/>
      <c r="I3645" s="9"/>
    </row>
    <row r="3646" spans="1:9">
      <c r="A3646" s="108">
        <v>4</v>
      </c>
      <c r="B3646" s="66" t="s">
        <v>931</v>
      </c>
      <c r="C3646" s="68" t="s">
        <v>728</v>
      </c>
      <c r="D3646" s="143">
        <v>3.8900000000000004E-2</v>
      </c>
      <c r="E3646" s="9"/>
      <c r="F3646" s="9"/>
      <c r="G3646" s="9"/>
      <c r="H3646" s="9"/>
      <c r="I3646" s="9"/>
    </row>
    <row r="3647" spans="1:9">
      <c r="A3647" s="108" t="s">
        <v>545</v>
      </c>
      <c r="B3647" s="66" t="s">
        <v>931</v>
      </c>
      <c r="C3647" s="68" t="s">
        <v>728</v>
      </c>
      <c r="D3647" s="143">
        <v>0.16699999999999998</v>
      </c>
      <c r="E3647" s="9"/>
      <c r="F3647" s="9"/>
      <c r="G3647" s="9"/>
      <c r="H3647" s="9"/>
      <c r="I3647" s="9"/>
    </row>
    <row r="3648" spans="1:9">
      <c r="A3648" s="138" t="s">
        <v>479</v>
      </c>
      <c r="B3648" s="66" t="s">
        <v>931</v>
      </c>
      <c r="C3648" s="68" t="s">
        <v>728</v>
      </c>
      <c r="D3648" s="91">
        <v>88</v>
      </c>
      <c r="E3648" s="9"/>
      <c r="F3648" s="9"/>
      <c r="G3648" s="9"/>
      <c r="H3648" s="9"/>
      <c r="I3648" s="9"/>
    </row>
    <row r="3649" spans="1:9">
      <c r="A3649" s="138"/>
      <c r="B3649" s="66" t="s">
        <v>931</v>
      </c>
      <c r="C3649" s="68" t="s">
        <v>728</v>
      </c>
      <c r="D3649" s="133"/>
      <c r="E3649" s="9"/>
      <c r="F3649" s="9"/>
      <c r="G3649" s="9"/>
      <c r="H3649" s="9"/>
      <c r="I3649" s="9"/>
    </row>
    <row r="3650" spans="1:9">
      <c r="A3650" s="45" t="s">
        <v>816</v>
      </c>
      <c r="B3650" s="66" t="s">
        <v>931</v>
      </c>
      <c r="C3650" s="68" t="s">
        <v>728</v>
      </c>
      <c r="D3650" s="133"/>
      <c r="E3650" s="9"/>
      <c r="F3650" s="9"/>
      <c r="G3650" s="9"/>
      <c r="H3650" s="9"/>
      <c r="I3650" s="9"/>
    </row>
    <row r="3651" spans="1:9">
      <c r="A3651" s="108" t="s">
        <v>790</v>
      </c>
      <c r="B3651" s="66" t="s">
        <v>931</v>
      </c>
      <c r="C3651" s="68" t="s">
        <v>728</v>
      </c>
      <c r="D3651" s="143">
        <v>0.22600000000000001</v>
      </c>
      <c r="E3651" s="9"/>
      <c r="F3651" s="9"/>
      <c r="G3651" s="9"/>
      <c r="H3651" s="9"/>
      <c r="I3651" s="9"/>
    </row>
    <row r="3652" spans="1:9">
      <c r="A3652" s="108" t="s">
        <v>791</v>
      </c>
      <c r="B3652" s="66" t="s">
        <v>931</v>
      </c>
      <c r="C3652" s="68" t="s">
        <v>728</v>
      </c>
      <c r="D3652" s="143">
        <v>0.38500000000000001</v>
      </c>
      <c r="E3652" s="9"/>
      <c r="F3652" s="9"/>
      <c r="G3652" s="9"/>
      <c r="H3652" s="9"/>
      <c r="I3652" s="9"/>
    </row>
    <row r="3653" spans="1:9">
      <c r="A3653" s="108" t="s">
        <v>792</v>
      </c>
      <c r="B3653" s="66" t="s">
        <v>931</v>
      </c>
      <c r="C3653" s="68" t="s">
        <v>728</v>
      </c>
      <c r="D3653" s="143">
        <v>0.17800000000000002</v>
      </c>
      <c r="E3653" s="9"/>
      <c r="F3653" s="9"/>
      <c r="G3653" s="9"/>
      <c r="H3653" s="9"/>
      <c r="I3653" s="9"/>
    </row>
    <row r="3654" spans="1:9">
      <c r="A3654" s="108" t="s">
        <v>793</v>
      </c>
      <c r="B3654" s="66" t="s">
        <v>931</v>
      </c>
      <c r="C3654" s="68" t="s">
        <v>728</v>
      </c>
      <c r="D3654" s="143">
        <v>6.0700000000000004E-2</v>
      </c>
      <c r="E3654" s="9"/>
      <c r="F3654" s="9"/>
      <c r="G3654" s="9"/>
      <c r="H3654" s="9"/>
      <c r="I3654" s="9"/>
    </row>
    <row r="3655" spans="1:9">
      <c r="A3655" s="108" t="s">
        <v>794</v>
      </c>
      <c r="B3655" s="66" t="s">
        <v>931</v>
      </c>
      <c r="C3655" s="68" t="s">
        <v>728</v>
      </c>
      <c r="D3655" s="143">
        <v>1.61E-2</v>
      </c>
      <c r="E3655" s="9"/>
      <c r="F3655" s="9"/>
      <c r="G3655" s="9"/>
      <c r="H3655" s="9"/>
      <c r="I3655" s="9"/>
    </row>
    <row r="3656" spans="1:9">
      <c r="A3656" s="108" t="s">
        <v>795</v>
      </c>
      <c r="B3656" s="66" t="s">
        <v>931</v>
      </c>
      <c r="C3656" s="68" t="s">
        <v>728</v>
      </c>
      <c r="D3656" s="143">
        <v>0.13500000000000001</v>
      </c>
      <c r="E3656" s="9"/>
      <c r="F3656" s="9"/>
      <c r="G3656" s="9"/>
      <c r="H3656" s="9"/>
      <c r="I3656" s="9"/>
    </row>
    <row r="3657" spans="1:9">
      <c r="A3657" s="138" t="s">
        <v>479</v>
      </c>
      <c r="B3657" s="66" t="s">
        <v>931</v>
      </c>
      <c r="C3657" s="68" t="s">
        <v>728</v>
      </c>
      <c r="D3657" s="91">
        <v>85</v>
      </c>
      <c r="E3657" s="9"/>
      <c r="F3657" s="9"/>
      <c r="G3657" s="9"/>
      <c r="H3657" s="9"/>
      <c r="I3657" s="9"/>
    </row>
    <row r="3658" spans="1:9">
      <c r="A3658" s="138"/>
      <c r="B3658" s="66" t="s">
        <v>931</v>
      </c>
      <c r="C3658" s="68" t="s">
        <v>728</v>
      </c>
      <c r="D3658" s="133"/>
      <c r="E3658" s="9"/>
      <c r="F3658" s="9"/>
      <c r="G3658" s="9"/>
      <c r="H3658" s="9"/>
      <c r="I3658" s="9"/>
    </row>
    <row r="3659" spans="1:9">
      <c r="A3659" s="45" t="s">
        <v>817</v>
      </c>
      <c r="B3659" s="66" t="s">
        <v>931</v>
      </c>
      <c r="C3659" s="68" t="s">
        <v>728</v>
      </c>
      <c r="D3659" s="133"/>
      <c r="E3659" s="9"/>
      <c r="F3659" s="9"/>
      <c r="G3659" s="9"/>
      <c r="H3659" s="9"/>
      <c r="I3659" s="9"/>
    </row>
    <row r="3660" spans="1:9">
      <c r="A3660" s="108" t="s">
        <v>790</v>
      </c>
      <c r="B3660" s="66" t="s">
        <v>931</v>
      </c>
      <c r="C3660" s="68" t="s">
        <v>728</v>
      </c>
      <c r="D3660" s="143">
        <v>0.27399999999999997</v>
      </c>
      <c r="E3660" s="9"/>
      <c r="F3660" s="9"/>
      <c r="G3660" s="9"/>
      <c r="H3660" s="9"/>
      <c r="I3660" s="9"/>
    </row>
    <row r="3661" spans="1:9">
      <c r="A3661" s="108" t="s">
        <v>791</v>
      </c>
      <c r="B3661" s="66" t="s">
        <v>931</v>
      </c>
      <c r="C3661" s="68" t="s">
        <v>728</v>
      </c>
      <c r="D3661" s="143">
        <v>0.38700000000000001</v>
      </c>
      <c r="E3661" s="9"/>
      <c r="F3661" s="9"/>
      <c r="G3661" s="9"/>
      <c r="H3661" s="9"/>
      <c r="I3661" s="9"/>
    </row>
    <row r="3662" spans="1:9">
      <c r="A3662" s="108" t="s">
        <v>792</v>
      </c>
      <c r="B3662" s="66" t="s">
        <v>931</v>
      </c>
      <c r="C3662" s="68" t="s">
        <v>728</v>
      </c>
      <c r="D3662" s="143">
        <v>0.192</v>
      </c>
      <c r="E3662" s="9"/>
      <c r="F3662" s="9"/>
      <c r="G3662" s="9"/>
      <c r="H3662" s="9"/>
      <c r="I3662" s="9"/>
    </row>
    <row r="3663" spans="1:9">
      <c r="A3663" s="108" t="s">
        <v>793</v>
      </c>
      <c r="B3663" s="66" t="s">
        <v>931</v>
      </c>
      <c r="C3663" s="68" t="s">
        <v>728</v>
      </c>
      <c r="D3663" s="143">
        <v>4.9500000000000002E-2</v>
      </c>
      <c r="E3663" s="9"/>
      <c r="F3663" s="9"/>
      <c r="G3663" s="9"/>
      <c r="H3663" s="9"/>
      <c r="I3663" s="9"/>
    </row>
    <row r="3664" spans="1:9">
      <c r="A3664" s="108" t="s">
        <v>794</v>
      </c>
      <c r="B3664" s="66" t="s">
        <v>931</v>
      </c>
      <c r="C3664" s="68" t="s">
        <v>728</v>
      </c>
      <c r="D3664" s="143">
        <v>3.7100000000000001E-2</v>
      </c>
      <c r="E3664" s="9"/>
      <c r="F3664" s="9"/>
      <c r="G3664" s="9"/>
      <c r="H3664" s="9"/>
      <c r="I3664" s="9"/>
    </row>
    <row r="3665" spans="1:9">
      <c r="A3665" s="108" t="s">
        <v>795</v>
      </c>
      <c r="B3665" s="66" t="s">
        <v>931</v>
      </c>
      <c r="C3665" s="68" t="s">
        <v>728</v>
      </c>
      <c r="D3665" s="143">
        <v>6.13E-2</v>
      </c>
      <c r="E3665" s="9"/>
      <c r="F3665" s="9"/>
      <c r="G3665" s="9"/>
      <c r="H3665" s="9"/>
      <c r="I3665" s="9"/>
    </row>
    <row r="3666" spans="1:9">
      <c r="A3666" s="138" t="s">
        <v>479</v>
      </c>
      <c r="B3666" s="66" t="s">
        <v>931</v>
      </c>
      <c r="C3666" s="68" t="s">
        <v>728</v>
      </c>
      <c r="D3666" s="91">
        <v>84</v>
      </c>
      <c r="E3666" s="9"/>
      <c r="F3666" s="9"/>
      <c r="G3666" s="9"/>
      <c r="H3666" s="9"/>
      <c r="I3666" s="9"/>
    </row>
    <row r="3667" spans="1:9">
      <c r="A3667" s="138"/>
      <c r="B3667" s="66" t="s">
        <v>931</v>
      </c>
      <c r="C3667" s="68" t="s">
        <v>728</v>
      </c>
      <c r="D3667" s="133"/>
      <c r="E3667" s="9"/>
      <c r="F3667" s="9"/>
      <c r="G3667" s="9"/>
      <c r="H3667" s="9"/>
      <c r="I3667" s="9"/>
    </row>
    <row r="3668" spans="1:9">
      <c r="A3668" s="45" t="s">
        <v>818</v>
      </c>
      <c r="B3668" s="66" t="s">
        <v>931</v>
      </c>
      <c r="C3668" s="68" t="s">
        <v>728</v>
      </c>
      <c r="D3668" s="133"/>
      <c r="E3668" s="9"/>
      <c r="F3668" s="9"/>
      <c r="G3668" s="9"/>
      <c r="H3668" s="9"/>
      <c r="I3668" s="9"/>
    </row>
    <row r="3669" spans="1:9">
      <c r="A3669" s="108" t="s">
        <v>790</v>
      </c>
      <c r="B3669" s="66" t="s">
        <v>931</v>
      </c>
      <c r="C3669" s="68" t="s">
        <v>728</v>
      </c>
      <c r="D3669" s="143">
        <v>1.4499999999999999E-2</v>
      </c>
      <c r="E3669" s="9"/>
      <c r="F3669" s="9"/>
      <c r="G3669" s="9"/>
      <c r="H3669" s="9"/>
      <c r="I3669" s="9"/>
    </row>
    <row r="3670" spans="1:9">
      <c r="A3670" s="108" t="s">
        <v>791</v>
      </c>
      <c r="B3670" s="66" t="s">
        <v>931</v>
      </c>
      <c r="C3670" s="68" t="s">
        <v>728</v>
      </c>
      <c r="D3670" s="143">
        <v>8.929999999999999E-2</v>
      </c>
      <c r="E3670" s="9"/>
      <c r="F3670" s="9"/>
      <c r="G3670" s="9"/>
      <c r="H3670" s="9"/>
      <c r="I3670" s="9"/>
    </row>
    <row r="3671" spans="1:9">
      <c r="A3671" s="108" t="s">
        <v>792</v>
      </c>
      <c r="B3671" s="66" t="s">
        <v>931</v>
      </c>
      <c r="C3671" s="68" t="s">
        <v>728</v>
      </c>
      <c r="D3671" s="143">
        <v>5.3499999999999999E-2</v>
      </c>
      <c r="E3671" s="9"/>
      <c r="F3671" s="9"/>
      <c r="G3671" s="9"/>
      <c r="H3671" s="9"/>
      <c r="I3671" s="9"/>
    </row>
    <row r="3672" spans="1:9">
      <c r="A3672" s="108" t="s">
        <v>793</v>
      </c>
      <c r="B3672" s="66" t="s">
        <v>931</v>
      </c>
      <c r="C3672" s="68" t="s">
        <v>728</v>
      </c>
      <c r="D3672" s="143">
        <v>1.2500000000000001E-2</v>
      </c>
      <c r="E3672" s="9"/>
      <c r="F3672" s="9"/>
      <c r="G3672" s="9"/>
      <c r="H3672" s="9"/>
      <c r="I3672" s="9"/>
    </row>
    <row r="3673" spans="1:9">
      <c r="A3673" s="108" t="s">
        <v>794</v>
      </c>
      <c r="B3673" s="66" t="s">
        <v>931</v>
      </c>
      <c r="C3673" s="68" t="s">
        <v>728</v>
      </c>
      <c r="D3673" s="143">
        <v>0.10099999999999999</v>
      </c>
      <c r="E3673" s="9"/>
      <c r="F3673" s="9"/>
      <c r="G3673" s="9"/>
      <c r="H3673" s="9"/>
      <c r="I3673" s="9"/>
    </row>
    <row r="3674" spans="1:9">
      <c r="A3674" s="108" t="s">
        <v>795</v>
      </c>
      <c r="B3674" s="66" t="s">
        <v>931</v>
      </c>
      <c r="C3674" s="68" t="s">
        <v>728</v>
      </c>
      <c r="D3674" s="143">
        <v>0.72900000000000009</v>
      </c>
      <c r="E3674" s="9"/>
      <c r="F3674" s="9"/>
      <c r="G3674" s="9"/>
      <c r="H3674" s="9"/>
      <c r="I3674" s="9"/>
    </row>
    <row r="3675" spans="1:9">
      <c r="A3675" s="138" t="s">
        <v>479</v>
      </c>
      <c r="B3675" s="66" t="s">
        <v>931</v>
      </c>
      <c r="C3675" s="68" t="s">
        <v>728</v>
      </c>
      <c r="D3675" s="91">
        <v>73</v>
      </c>
      <c r="E3675" s="9"/>
      <c r="F3675" s="9"/>
      <c r="G3675" s="9"/>
      <c r="H3675" s="9"/>
      <c r="I3675" s="9"/>
    </row>
    <row r="3676" spans="1:9">
      <c r="A3676" s="138"/>
      <c r="B3676" s="66" t="s">
        <v>931</v>
      </c>
      <c r="C3676" s="68" t="s">
        <v>728</v>
      </c>
      <c r="D3676" s="133"/>
      <c r="E3676" s="9"/>
      <c r="F3676" s="9"/>
      <c r="G3676" s="9"/>
      <c r="H3676" s="9"/>
      <c r="I3676" s="9"/>
    </row>
    <row r="3677" spans="1:9">
      <c r="A3677" s="45" t="s">
        <v>819</v>
      </c>
      <c r="B3677" s="66" t="s">
        <v>931</v>
      </c>
      <c r="C3677" s="68" t="s">
        <v>728</v>
      </c>
      <c r="D3677" s="133"/>
      <c r="E3677" s="9"/>
      <c r="F3677" s="9"/>
      <c r="G3677" s="9"/>
      <c r="H3677" s="9"/>
      <c r="I3677" s="9"/>
    </row>
    <row r="3678" spans="1:9">
      <c r="A3678" s="108" t="s">
        <v>790</v>
      </c>
      <c r="B3678" s="66" t="s">
        <v>931</v>
      </c>
      <c r="C3678" s="68" t="s">
        <v>728</v>
      </c>
      <c r="D3678" s="143">
        <v>6.3500000000000001E-2</v>
      </c>
      <c r="E3678" s="9"/>
      <c r="F3678" s="9"/>
      <c r="G3678" s="9"/>
      <c r="H3678" s="9"/>
      <c r="I3678" s="9"/>
    </row>
    <row r="3679" spans="1:9">
      <c r="A3679" s="108" t="s">
        <v>791</v>
      </c>
      <c r="B3679" s="66" t="s">
        <v>931</v>
      </c>
      <c r="C3679" s="68" t="s">
        <v>728</v>
      </c>
      <c r="D3679" s="143">
        <v>8.1300000000000011E-2</v>
      </c>
      <c r="E3679" s="9"/>
      <c r="F3679" s="9"/>
      <c r="G3679" s="9"/>
      <c r="H3679" s="9"/>
      <c r="I3679" s="9"/>
    </row>
    <row r="3680" spans="1:9">
      <c r="A3680" s="108" t="s">
        <v>792</v>
      </c>
      <c r="B3680" s="66" t="s">
        <v>931</v>
      </c>
      <c r="C3680" s="68" t="s">
        <v>728</v>
      </c>
      <c r="D3680" s="143">
        <v>3.85E-2</v>
      </c>
      <c r="E3680" s="9"/>
      <c r="F3680" s="9"/>
      <c r="G3680" s="9"/>
      <c r="H3680" s="9"/>
      <c r="I3680" s="9"/>
    </row>
    <row r="3681" spans="1:9">
      <c r="A3681" s="108" t="s">
        <v>793</v>
      </c>
      <c r="B3681" s="66" t="s">
        <v>931</v>
      </c>
      <c r="C3681" s="68" t="s">
        <v>728</v>
      </c>
      <c r="D3681" s="143">
        <v>1.49E-2</v>
      </c>
      <c r="E3681" s="9"/>
      <c r="F3681" s="9"/>
      <c r="G3681" s="9"/>
      <c r="H3681" s="9"/>
      <c r="I3681" s="9"/>
    </row>
    <row r="3682" spans="1:9">
      <c r="A3682" s="108" t="s">
        <v>794</v>
      </c>
      <c r="B3682" s="66" t="s">
        <v>931</v>
      </c>
      <c r="C3682" s="68" t="s">
        <v>728</v>
      </c>
      <c r="D3682" s="143">
        <v>1.47E-2</v>
      </c>
      <c r="E3682" s="9"/>
      <c r="F3682" s="9"/>
      <c r="G3682" s="9"/>
      <c r="H3682" s="9"/>
      <c r="I3682" s="9"/>
    </row>
    <row r="3683" spans="1:9">
      <c r="A3683" s="108" t="s">
        <v>795</v>
      </c>
      <c r="B3683" s="66" t="s">
        <v>931</v>
      </c>
      <c r="C3683" s="68" t="s">
        <v>728</v>
      </c>
      <c r="D3683" s="143">
        <v>0.78700000000000003</v>
      </c>
      <c r="E3683" s="9"/>
      <c r="F3683" s="9"/>
      <c r="G3683" s="9"/>
      <c r="H3683" s="9"/>
      <c r="I3683" s="9"/>
    </row>
    <row r="3684" spans="1:9">
      <c r="A3684" s="138" t="s">
        <v>479</v>
      </c>
      <c r="B3684" s="66" t="s">
        <v>931</v>
      </c>
      <c r="C3684" s="68" t="s">
        <v>728</v>
      </c>
      <c r="D3684" s="91">
        <v>73</v>
      </c>
      <c r="E3684" s="9"/>
      <c r="F3684" s="9"/>
      <c r="G3684" s="9"/>
      <c r="H3684" s="9"/>
      <c r="I3684" s="9"/>
    </row>
    <row r="3685" spans="1:9">
      <c r="A3685" s="138"/>
      <c r="B3685" s="66" t="s">
        <v>931</v>
      </c>
      <c r="C3685" s="68" t="s">
        <v>728</v>
      </c>
      <c r="D3685" s="133"/>
      <c r="E3685" s="9"/>
      <c r="F3685" s="9"/>
      <c r="G3685" s="9"/>
      <c r="H3685" s="9"/>
      <c r="I3685" s="9"/>
    </row>
    <row r="3686" spans="1:9">
      <c r="A3686" s="45" t="s">
        <v>797</v>
      </c>
      <c r="B3686" s="66" t="s">
        <v>931</v>
      </c>
      <c r="C3686" s="68" t="s">
        <v>728</v>
      </c>
      <c r="D3686" s="143">
        <v>0.46399999999999997</v>
      </c>
      <c r="E3686" s="9"/>
      <c r="F3686" s="9"/>
      <c r="G3686" s="9"/>
      <c r="H3686" s="9"/>
      <c r="I3686" s="9"/>
    </row>
    <row r="3687" spans="1:9">
      <c r="A3687" s="138" t="s">
        <v>479</v>
      </c>
      <c r="B3687" s="66" t="s">
        <v>931</v>
      </c>
      <c r="C3687" s="68" t="s">
        <v>728</v>
      </c>
      <c r="D3687" s="91">
        <v>99</v>
      </c>
      <c r="E3687" s="9"/>
      <c r="F3687" s="9"/>
      <c r="G3687" s="9"/>
      <c r="H3687" s="9"/>
      <c r="I3687" s="9"/>
    </row>
    <row r="3688" spans="1:9">
      <c r="A3688" s="138"/>
      <c r="B3688" s="66" t="s">
        <v>931</v>
      </c>
      <c r="C3688" s="68" t="s">
        <v>728</v>
      </c>
      <c r="D3688" s="133"/>
      <c r="E3688" s="9"/>
      <c r="F3688" s="9"/>
      <c r="G3688" s="9"/>
      <c r="H3688" s="9"/>
      <c r="I3688" s="9"/>
    </row>
    <row r="3689" spans="1:9">
      <c r="A3689" s="45" t="s">
        <v>798</v>
      </c>
      <c r="B3689" s="66" t="s">
        <v>931</v>
      </c>
      <c r="C3689" s="68" t="s">
        <v>728</v>
      </c>
      <c r="D3689" s="133"/>
      <c r="E3689" s="9"/>
      <c r="F3689" s="9"/>
      <c r="G3689" s="9"/>
      <c r="H3689" s="9"/>
      <c r="I3689" s="9"/>
    </row>
    <row r="3690" spans="1:9">
      <c r="A3690" s="108" t="s">
        <v>799</v>
      </c>
      <c r="B3690" s="66" t="s">
        <v>931</v>
      </c>
      <c r="C3690" s="68" t="s">
        <v>728</v>
      </c>
      <c r="D3690" s="143">
        <v>0.127</v>
      </c>
      <c r="E3690" s="9"/>
      <c r="F3690" s="9"/>
      <c r="G3690" s="9"/>
      <c r="H3690" s="9"/>
      <c r="I3690" s="9"/>
    </row>
    <row r="3691" spans="1:9">
      <c r="A3691" s="108" t="s">
        <v>784</v>
      </c>
      <c r="B3691" s="66" t="s">
        <v>931</v>
      </c>
      <c r="C3691" s="68" t="s">
        <v>728</v>
      </c>
      <c r="D3691" s="143">
        <v>0.248</v>
      </c>
      <c r="E3691" s="9"/>
      <c r="F3691" s="9"/>
      <c r="G3691" s="9"/>
      <c r="H3691" s="9"/>
      <c r="I3691" s="9"/>
    </row>
    <row r="3692" spans="1:9">
      <c r="A3692" s="108" t="s">
        <v>800</v>
      </c>
      <c r="B3692" s="66" t="s">
        <v>931</v>
      </c>
      <c r="C3692" s="68" t="s">
        <v>728</v>
      </c>
      <c r="D3692" s="143">
        <v>0.24100000000000002</v>
      </c>
      <c r="E3692" s="9"/>
      <c r="F3692" s="9"/>
      <c r="G3692" s="9"/>
      <c r="H3692" s="9"/>
      <c r="I3692" s="9"/>
    </row>
    <row r="3693" spans="1:9">
      <c r="A3693" s="108" t="s">
        <v>801</v>
      </c>
      <c r="B3693" s="66" t="s">
        <v>931</v>
      </c>
      <c r="C3693" s="68" t="s">
        <v>728</v>
      </c>
      <c r="D3693" s="143">
        <v>8.6199999999999999E-2</v>
      </c>
      <c r="E3693" s="9"/>
      <c r="F3693" s="9"/>
      <c r="G3693" s="9"/>
      <c r="H3693" s="9"/>
      <c r="I3693" s="9"/>
    </row>
    <row r="3694" spans="1:9">
      <c r="A3694" s="108" t="s">
        <v>802</v>
      </c>
      <c r="B3694" s="66" t="s">
        <v>931</v>
      </c>
      <c r="C3694" s="68" t="s">
        <v>728</v>
      </c>
      <c r="D3694" s="143">
        <v>4.4299999999999999E-2</v>
      </c>
      <c r="E3694" s="9"/>
      <c r="F3694" s="9"/>
      <c r="G3694" s="9"/>
      <c r="H3694" s="9"/>
      <c r="I3694" s="9"/>
    </row>
    <row r="3695" spans="1:9">
      <c r="A3695" s="108" t="s">
        <v>803</v>
      </c>
      <c r="B3695" s="66" t="s">
        <v>931</v>
      </c>
      <c r="C3695" s="68" t="s">
        <v>728</v>
      </c>
      <c r="D3695" s="143">
        <v>0.253</v>
      </c>
      <c r="E3695" s="9"/>
      <c r="F3695" s="9"/>
      <c r="G3695" s="9"/>
      <c r="H3695" s="9"/>
      <c r="I3695" s="9"/>
    </row>
    <row r="3696" spans="1:9">
      <c r="A3696" s="138" t="s">
        <v>479</v>
      </c>
      <c r="B3696" s="66" t="s">
        <v>931</v>
      </c>
      <c r="C3696" s="68" t="s">
        <v>728</v>
      </c>
      <c r="D3696" s="91">
        <v>51</v>
      </c>
      <c r="E3696" s="9"/>
      <c r="F3696" s="9"/>
      <c r="G3696" s="9"/>
      <c r="H3696" s="9"/>
      <c r="I3696" s="9"/>
    </row>
    <row r="3697" spans="1:9">
      <c r="A3697" s="138"/>
      <c r="B3697" s="66" t="s">
        <v>931</v>
      </c>
      <c r="C3697" s="68" t="s">
        <v>728</v>
      </c>
      <c r="D3697" s="133"/>
      <c r="E3697" s="9"/>
      <c r="F3697" s="9"/>
      <c r="G3697" s="9"/>
      <c r="H3697" s="9"/>
      <c r="I3697" s="9"/>
    </row>
    <row r="3698" spans="1:9">
      <c r="A3698" s="45" t="s">
        <v>820</v>
      </c>
      <c r="B3698" s="66" t="s">
        <v>931</v>
      </c>
      <c r="C3698" s="68" t="s">
        <v>728</v>
      </c>
      <c r="D3698" s="133"/>
      <c r="E3698" s="9"/>
      <c r="F3698" s="9"/>
      <c r="G3698" s="9"/>
      <c r="H3698" s="9"/>
      <c r="I3698" s="9"/>
    </row>
    <row r="3699" spans="1:9">
      <c r="A3699" s="108" t="s">
        <v>804</v>
      </c>
      <c r="B3699" s="66" t="s">
        <v>931</v>
      </c>
      <c r="C3699" s="68" t="s">
        <v>728</v>
      </c>
      <c r="D3699" s="143">
        <v>9.1799999999999993E-2</v>
      </c>
      <c r="E3699" s="9"/>
      <c r="F3699" s="9"/>
      <c r="G3699" s="9"/>
      <c r="H3699" s="9"/>
      <c r="I3699" s="9"/>
    </row>
    <row r="3700" spans="1:9">
      <c r="A3700" s="108">
        <v>2</v>
      </c>
      <c r="B3700" s="66" t="s">
        <v>931</v>
      </c>
      <c r="C3700" s="68" t="s">
        <v>728</v>
      </c>
      <c r="D3700" s="143">
        <v>3.3300000000000003E-2</v>
      </c>
      <c r="E3700" s="9"/>
      <c r="F3700" s="9"/>
      <c r="G3700" s="9"/>
      <c r="H3700" s="9"/>
      <c r="I3700" s="9"/>
    </row>
    <row r="3701" spans="1:9">
      <c r="A3701" s="108">
        <v>3</v>
      </c>
      <c r="B3701" s="66" t="s">
        <v>931</v>
      </c>
      <c r="C3701" s="68" t="s">
        <v>728</v>
      </c>
      <c r="D3701" s="143">
        <v>0.12</v>
      </c>
      <c r="E3701" s="9"/>
      <c r="F3701" s="9"/>
      <c r="G3701" s="9"/>
      <c r="H3701" s="9"/>
      <c r="I3701" s="9"/>
    </row>
    <row r="3702" spans="1:9">
      <c r="A3702" s="108">
        <v>4</v>
      </c>
      <c r="B3702" s="66" t="s">
        <v>931</v>
      </c>
      <c r="C3702" s="68" t="s">
        <v>728</v>
      </c>
      <c r="D3702" s="143">
        <v>0.26300000000000001</v>
      </c>
      <c r="E3702" s="9"/>
      <c r="F3702" s="9"/>
      <c r="G3702" s="9"/>
      <c r="H3702" s="9"/>
      <c r="I3702" s="9"/>
    </row>
    <row r="3703" spans="1:9">
      <c r="A3703" s="108">
        <v>5</v>
      </c>
      <c r="B3703" s="66" t="s">
        <v>931</v>
      </c>
      <c r="C3703" s="68" t="s">
        <v>728</v>
      </c>
      <c r="D3703" s="143">
        <v>0.25600000000000001</v>
      </c>
      <c r="E3703" s="9"/>
      <c r="F3703" s="9"/>
      <c r="G3703" s="9"/>
      <c r="H3703" s="9"/>
      <c r="I3703" s="9"/>
    </row>
    <row r="3704" spans="1:9">
      <c r="A3704" s="108" t="s">
        <v>805</v>
      </c>
      <c r="B3704" s="66" t="s">
        <v>931</v>
      </c>
      <c r="C3704" s="68" t="s">
        <v>728</v>
      </c>
      <c r="D3704" s="143">
        <v>0.23499999999999999</v>
      </c>
      <c r="E3704" s="9"/>
      <c r="F3704" s="9"/>
      <c r="G3704" s="9"/>
      <c r="H3704" s="9"/>
      <c r="I3704" s="9"/>
    </row>
    <row r="3705" spans="1:9">
      <c r="A3705" s="138" t="s">
        <v>479</v>
      </c>
      <c r="B3705" s="66" t="s">
        <v>931</v>
      </c>
      <c r="C3705" s="68" t="s">
        <v>728</v>
      </c>
      <c r="D3705" s="91">
        <v>46</v>
      </c>
      <c r="E3705" s="9"/>
      <c r="F3705" s="9"/>
      <c r="G3705" s="9"/>
      <c r="H3705" s="9"/>
      <c r="I3705" s="9"/>
    </row>
    <row r="3706" spans="1:9">
      <c r="A3706" s="138"/>
      <c r="B3706" s="66" t="s">
        <v>931</v>
      </c>
      <c r="C3706" s="68" t="s">
        <v>728</v>
      </c>
      <c r="D3706" s="133"/>
      <c r="E3706" s="9"/>
      <c r="F3706" s="9"/>
      <c r="G3706" s="9"/>
      <c r="H3706" s="9"/>
      <c r="I3706" s="9"/>
    </row>
    <row r="3707" spans="1:9">
      <c r="A3707" s="45" t="s">
        <v>821</v>
      </c>
      <c r="B3707" s="66" t="s">
        <v>931</v>
      </c>
      <c r="C3707" s="68" t="s">
        <v>728</v>
      </c>
      <c r="D3707" s="133"/>
      <c r="E3707" s="9"/>
      <c r="F3707" s="9"/>
      <c r="G3707" s="9"/>
      <c r="H3707" s="9"/>
      <c r="I3707" s="9"/>
    </row>
    <row r="3708" spans="1:9">
      <c r="A3708" s="108" t="s">
        <v>804</v>
      </c>
      <c r="B3708" s="66" t="s">
        <v>931</v>
      </c>
      <c r="C3708" s="68" t="s">
        <v>728</v>
      </c>
      <c r="D3708" s="143">
        <v>3.3799999999999997E-2</v>
      </c>
      <c r="E3708" s="9"/>
      <c r="F3708" s="9"/>
      <c r="G3708" s="9"/>
      <c r="H3708" s="9"/>
      <c r="I3708" s="9"/>
    </row>
    <row r="3709" spans="1:9">
      <c r="A3709" s="108">
        <v>2</v>
      </c>
      <c r="B3709" s="66" t="s">
        <v>931</v>
      </c>
      <c r="C3709" s="68" t="s">
        <v>728</v>
      </c>
      <c r="D3709" s="143">
        <v>6.4500000000000002E-2</v>
      </c>
      <c r="E3709" s="9"/>
      <c r="F3709" s="9"/>
      <c r="G3709" s="9"/>
      <c r="H3709" s="9"/>
      <c r="I3709" s="9"/>
    </row>
    <row r="3710" spans="1:9">
      <c r="A3710" s="108">
        <v>3</v>
      </c>
      <c r="B3710" s="66" t="s">
        <v>931</v>
      </c>
      <c r="C3710" s="68" t="s">
        <v>728</v>
      </c>
      <c r="D3710" s="143">
        <v>0.13</v>
      </c>
      <c r="E3710" s="9"/>
      <c r="F3710" s="9"/>
      <c r="G3710" s="9"/>
      <c r="H3710" s="9"/>
      <c r="I3710" s="9"/>
    </row>
    <row r="3711" spans="1:9">
      <c r="A3711" s="108">
        <v>4</v>
      </c>
      <c r="B3711" s="66" t="s">
        <v>931</v>
      </c>
      <c r="C3711" s="68" t="s">
        <v>728</v>
      </c>
      <c r="D3711" s="143">
        <v>0.215</v>
      </c>
      <c r="E3711" s="9"/>
      <c r="F3711" s="9"/>
      <c r="G3711" s="9"/>
      <c r="H3711" s="9"/>
      <c r="I3711" s="9"/>
    </row>
    <row r="3712" spans="1:9">
      <c r="A3712" s="108">
        <v>5</v>
      </c>
      <c r="B3712" s="66" t="s">
        <v>931</v>
      </c>
      <c r="C3712" s="68" t="s">
        <v>728</v>
      </c>
      <c r="D3712" s="143">
        <v>0.31</v>
      </c>
      <c r="E3712" s="9"/>
      <c r="F3712" s="9"/>
      <c r="G3712" s="9"/>
      <c r="H3712" s="9"/>
      <c r="I3712" s="9"/>
    </row>
    <row r="3713" spans="1:9">
      <c r="A3713" s="108" t="s">
        <v>805</v>
      </c>
      <c r="B3713" s="66" t="s">
        <v>931</v>
      </c>
      <c r="C3713" s="68" t="s">
        <v>728</v>
      </c>
      <c r="D3713" s="143">
        <v>0.24600000000000002</v>
      </c>
      <c r="E3713" s="9"/>
      <c r="F3713" s="9"/>
      <c r="G3713" s="9"/>
      <c r="H3713" s="9"/>
      <c r="I3713" s="9"/>
    </row>
    <row r="3714" spans="1:9">
      <c r="A3714" s="138" t="s">
        <v>479</v>
      </c>
      <c r="B3714" s="66" t="s">
        <v>931</v>
      </c>
      <c r="C3714" s="68" t="s">
        <v>728</v>
      </c>
      <c r="D3714" s="91">
        <v>42</v>
      </c>
      <c r="E3714" s="9"/>
      <c r="F3714" s="9"/>
      <c r="G3714" s="9"/>
      <c r="H3714" s="9"/>
      <c r="I3714" s="9"/>
    </row>
    <row r="3715" spans="1:9">
      <c r="A3715" s="138"/>
      <c r="B3715" s="66" t="s">
        <v>931</v>
      </c>
      <c r="C3715" s="68" t="s">
        <v>728</v>
      </c>
      <c r="D3715" s="133"/>
      <c r="E3715" s="9"/>
      <c r="F3715" s="9"/>
      <c r="G3715" s="9"/>
      <c r="H3715" s="9"/>
      <c r="I3715" s="9"/>
    </row>
    <row r="3716" spans="1:9">
      <c r="A3716" s="45" t="s">
        <v>822</v>
      </c>
      <c r="B3716" s="66" t="s">
        <v>931</v>
      </c>
      <c r="C3716" s="68" t="s">
        <v>728</v>
      </c>
      <c r="D3716" s="133"/>
      <c r="E3716" s="9"/>
      <c r="F3716" s="9"/>
      <c r="G3716" s="9"/>
      <c r="H3716" s="9"/>
      <c r="I3716" s="9"/>
    </row>
    <row r="3717" spans="1:9">
      <c r="A3717" s="108" t="s">
        <v>804</v>
      </c>
      <c r="B3717" s="66" t="s">
        <v>931</v>
      </c>
      <c r="C3717" s="68" t="s">
        <v>728</v>
      </c>
      <c r="D3717" s="143">
        <v>0.81299999999999994</v>
      </c>
      <c r="E3717" s="9"/>
      <c r="F3717" s="9"/>
      <c r="G3717" s="9"/>
      <c r="H3717" s="9"/>
      <c r="I3717" s="9"/>
    </row>
    <row r="3718" spans="1:9">
      <c r="A3718" s="108">
        <v>2</v>
      </c>
      <c r="B3718" s="66" t="s">
        <v>931</v>
      </c>
      <c r="C3718" s="68" t="s">
        <v>728</v>
      </c>
      <c r="D3718" s="143">
        <v>0</v>
      </c>
      <c r="E3718" s="9"/>
      <c r="F3718" s="9"/>
      <c r="G3718" s="9"/>
      <c r="H3718" s="9"/>
      <c r="I3718" s="9"/>
    </row>
    <row r="3719" spans="1:9">
      <c r="A3719" s="108">
        <v>3</v>
      </c>
      <c r="B3719" s="66" t="s">
        <v>931</v>
      </c>
      <c r="C3719" s="68" t="s">
        <v>728</v>
      </c>
      <c r="D3719" s="143">
        <v>0.10400000000000001</v>
      </c>
      <c r="E3719" s="9"/>
      <c r="F3719" s="9"/>
      <c r="G3719" s="9"/>
      <c r="H3719" s="9"/>
      <c r="I3719" s="9"/>
    </row>
    <row r="3720" spans="1:9">
      <c r="A3720" s="108">
        <v>4</v>
      </c>
      <c r="B3720" s="66" t="s">
        <v>931</v>
      </c>
      <c r="C3720" s="68" t="s">
        <v>728</v>
      </c>
      <c r="D3720" s="143">
        <v>2.5399999999999999E-2</v>
      </c>
      <c r="E3720" s="9"/>
      <c r="F3720" s="9"/>
      <c r="G3720" s="9"/>
      <c r="H3720" s="9"/>
      <c r="I3720" s="9"/>
    </row>
    <row r="3721" spans="1:9">
      <c r="A3721" s="108">
        <v>5</v>
      </c>
      <c r="B3721" s="66" t="s">
        <v>931</v>
      </c>
      <c r="C3721" s="68" t="s">
        <v>728</v>
      </c>
      <c r="D3721" s="143">
        <v>0</v>
      </c>
      <c r="E3721" s="9"/>
      <c r="F3721" s="9"/>
      <c r="G3721" s="9"/>
      <c r="H3721" s="9"/>
      <c r="I3721" s="9"/>
    </row>
    <row r="3722" spans="1:9">
      <c r="A3722" s="108" t="s">
        <v>805</v>
      </c>
      <c r="B3722" s="66" t="s">
        <v>931</v>
      </c>
      <c r="C3722" s="68" t="s">
        <v>728</v>
      </c>
      <c r="D3722" s="143">
        <v>5.7599999999999998E-2</v>
      </c>
      <c r="E3722" s="9"/>
      <c r="F3722" s="9"/>
      <c r="G3722" s="9"/>
      <c r="H3722" s="9"/>
      <c r="I3722" s="9"/>
    </row>
    <row r="3723" spans="1:9">
      <c r="A3723" s="138" t="s">
        <v>479</v>
      </c>
      <c r="B3723" s="66" t="s">
        <v>931</v>
      </c>
      <c r="C3723" s="68" t="s">
        <v>728</v>
      </c>
      <c r="D3723" s="91">
        <v>40</v>
      </c>
      <c r="E3723" s="9"/>
      <c r="F3723" s="9"/>
      <c r="G3723" s="9"/>
      <c r="H3723" s="9"/>
      <c r="I3723" s="9"/>
    </row>
    <row r="3724" spans="1:9">
      <c r="A3724" s="138"/>
      <c r="B3724" s="66" t="s">
        <v>931</v>
      </c>
      <c r="C3724" s="68" t="s">
        <v>728</v>
      </c>
      <c r="D3724" s="133"/>
      <c r="E3724" s="9"/>
      <c r="F3724" s="9"/>
      <c r="G3724" s="9"/>
      <c r="H3724" s="9"/>
      <c r="I3724" s="9"/>
    </row>
    <row r="3725" spans="1:9">
      <c r="A3725" s="45" t="s">
        <v>823</v>
      </c>
      <c r="B3725" s="66" t="s">
        <v>931</v>
      </c>
      <c r="C3725" s="68" t="s">
        <v>728</v>
      </c>
      <c r="D3725" s="133"/>
      <c r="E3725" s="9"/>
      <c r="F3725" s="9"/>
      <c r="G3725" s="9"/>
      <c r="H3725" s="9"/>
      <c r="I3725" s="9"/>
    </row>
    <row r="3726" spans="1:9">
      <c r="A3726" s="108" t="s">
        <v>804</v>
      </c>
      <c r="B3726" s="66" t="s">
        <v>931</v>
      </c>
      <c r="C3726" s="68" t="s">
        <v>728</v>
      </c>
      <c r="D3726" s="143">
        <v>0.83900000000000008</v>
      </c>
      <c r="E3726" s="9"/>
      <c r="F3726" s="9"/>
      <c r="G3726" s="9"/>
      <c r="H3726" s="9"/>
      <c r="I3726" s="9"/>
    </row>
    <row r="3727" spans="1:9">
      <c r="A3727" s="108">
        <v>2</v>
      </c>
      <c r="B3727" s="66" t="s">
        <v>931</v>
      </c>
      <c r="C3727" s="68" t="s">
        <v>728</v>
      </c>
      <c r="D3727" s="143">
        <v>7.5800000000000006E-2</v>
      </c>
      <c r="E3727" s="9"/>
      <c r="F3727" s="9"/>
      <c r="G3727" s="9"/>
      <c r="H3727" s="9"/>
      <c r="I3727" s="9"/>
    </row>
    <row r="3728" spans="1:9">
      <c r="A3728" s="108">
        <v>3</v>
      </c>
      <c r="B3728" s="66" t="s">
        <v>931</v>
      </c>
      <c r="C3728" s="68" t="s">
        <v>728</v>
      </c>
      <c r="D3728" s="143">
        <v>4.5100000000000001E-2</v>
      </c>
      <c r="E3728" s="9"/>
      <c r="F3728" s="9"/>
      <c r="G3728" s="9"/>
      <c r="H3728" s="9"/>
      <c r="I3728" s="9"/>
    </row>
    <row r="3729" spans="1:9">
      <c r="A3729" s="108">
        <v>4</v>
      </c>
      <c r="B3729" s="66" t="s">
        <v>931</v>
      </c>
      <c r="C3729" s="68" t="s">
        <v>728</v>
      </c>
      <c r="D3729" s="143">
        <v>4.0199999999999993E-2</v>
      </c>
      <c r="E3729" s="9"/>
      <c r="F3729" s="9"/>
      <c r="G3729" s="9"/>
      <c r="H3729" s="9"/>
      <c r="I3729" s="9"/>
    </row>
    <row r="3730" spans="1:9">
      <c r="A3730" s="108">
        <v>5</v>
      </c>
      <c r="B3730" s="66" t="s">
        <v>931</v>
      </c>
      <c r="C3730" s="68" t="s">
        <v>728</v>
      </c>
      <c r="D3730" s="143">
        <v>0</v>
      </c>
      <c r="E3730" s="9"/>
      <c r="F3730" s="9"/>
      <c r="G3730" s="9"/>
      <c r="H3730" s="9"/>
      <c r="I3730" s="9"/>
    </row>
    <row r="3731" spans="1:9">
      <c r="A3731" s="108" t="s">
        <v>805</v>
      </c>
      <c r="B3731" s="66" t="s">
        <v>931</v>
      </c>
      <c r="C3731" s="68" t="s">
        <v>728</v>
      </c>
      <c r="D3731" s="143">
        <v>0</v>
      </c>
      <c r="E3731" s="9"/>
      <c r="F3731" s="9"/>
      <c r="G3731" s="9"/>
      <c r="H3731" s="9"/>
      <c r="I3731" s="9"/>
    </row>
    <row r="3732" spans="1:9">
      <c r="A3732" s="138" t="s">
        <v>479</v>
      </c>
      <c r="B3732" s="66" t="s">
        <v>931</v>
      </c>
      <c r="C3732" s="68" t="s">
        <v>728</v>
      </c>
      <c r="D3732" s="133">
        <v>39</v>
      </c>
      <c r="E3732" s="9"/>
      <c r="F3732" s="9"/>
      <c r="G3732" s="9"/>
      <c r="H3732" s="9"/>
      <c r="I3732" s="9"/>
    </row>
    <row r="3733" spans="1:9">
      <c r="A3733" s="138"/>
      <c r="B3733" s="66" t="s">
        <v>931</v>
      </c>
      <c r="C3733" s="68" t="s">
        <v>728</v>
      </c>
      <c r="D3733" s="133"/>
      <c r="E3733" s="9"/>
      <c r="F3733" s="9"/>
      <c r="G3733" s="9"/>
      <c r="H3733" s="9"/>
      <c r="I3733" s="9"/>
    </row>
    <row r="3734" spans="1:9">
      <c r="A3734" s="138"/>
      <c r="B3734" s="66" t="s">
        <v>931</v>
      </c>
      <c r="C3734" s="68" t="s">
        <v>728</v>
      </c>
      <c r="D3734" s="133"/>
      <c r="E3734" s="9"/>
      <c r="F3734" s="9"/>
      <c r="G3734" s="9"/>
      <c r="H3734" s="9"/>
      <c r="I3734" s="9"/>
    </row>
    <row r="3735" spans="1:9">
      <c r="A3735" s="136" t="s">
        <v>696</v>
      </c>
      <c r="B3735" s="66" t="s">
        <v>931</v>
      </c>
      <c r="C3735" s="68" t="s">
        <v>728</v>
      </c>
      <c r="D3735" s="131"/>
      <c r="E3735" s="9"/>
      <c r="F3735" s="9"/>
      <c r="G3735" s="9"/>
      <c r="H3735" s="9"/>
      <c r="I3735" s="9"/>
    </row>
    <row r="3736" spans="1:9">
      <c r="A3736" s="136"/>
      <c r="B3736" s="66" t="s">
        <v>931</v>
      </c>
      <c r="C3736" s="68" t="s">
        <v>728</v>
      </c>
      <c r="D3736" s="131"/>
      <c r="E3736" s="9"/>
      <c r="F3736" s="9"/>
      <c r="G3736" s="9"/>
      <c r="H3736" s="9"/>
      <c r="I3736" s="9"/>
    </row>
    <row r="3737" spans="1:9">
      <c r="A3737" s="45" t="s">
        <v>697</v>
      </c>
      <c r="B3737" s="66" t="s">
        <v>931</v>
      </c>
      <c r="C3737" s="68" t="s">
        <v>728</v>
      </c>
      <c r="D3737" s="143">
        <v>0.72499999999999998</v>
      </c>
      <c r="E3737" s="9"/>
      <c r="F3737" s="9"/>
      <c r="G3737" s="9"/>
      <c r="H3737" s="9"/>
      <c r="I3737" s="9"/>
    </row>
    <row r="3738" spans="1:9">
      <c r="A3738" s="138" t="s">
        <v>479</v>
      </c>
      <c r="B3738" s="66" t="s">
        <v>931</v>
      </c>
      <c r="C3738" s="68" t="s">
        <v>728</v>
      </c>
      <c r="D3738" s="91">
        <v>201</v>
      </c>
      <c r="E3738" s="9"/>
      <c r="F3738" s="9"/>
      <c r="G3738" s="9"/>
      <c r="H3738" s="9"/>
      <c r="I3738" s="9"/>
    </row>
    <row r="3739" spans="1:9">
      <c r="A3739" s="108"/>
      <c r="B3739" s="66" t="s">
        <v>931</v>
      </c>
      <c r="C3739" s="68" t="s">
        <v>728</v>
      </c>
      <c r="D3739" s="134"/>
      <c r="E3739" s="9"/>
      <c r="F3739" s="9"/>
      <c r="G3739" s="9"/>
      <c r="H3739" s="9"/>
      <c r="I3739" s="9"/>
    </row>
    <row r="3740" spans="1:9">
      <c r="A3740" s="45" t="s">
        <v>698</v>
      </c>
      <c r="B3740" s="66" t="s">
        <v>931</v>
      </c>
      <c r="C3740" s="68" t="s">
        <v>728</v>
      </c>
      <c r="D3740" s="133"/>
      <c r="E3740" s="9"/>
      <c r="F3740" s="9"/>
      <c r="G3740" s="9"/>
      <c r="H3740" s="9"/>
      <c r="I3740" s="9"/>
    </row>
    <row r="3741" spans="1:9">
      <c r="A3741" s="140" t="s">
        <v>699</v>
      </c>
      <c r="B3741" s="66" t="s">
        <v>931</v>
      </c>
      <c r="C3741" s="68" t="s">
        <v>728</v>
      </c>
      <c r="D3741" s="143">
        <v>0.16300000000000001</v>
      </c>
      <c r="E3741" s="9"/>
      <c r="F3741" s="9"/>
      <c r="G3741" s="9"/>
      <c r="H3741" s="9"/>
      <c r="I3741" s="9"/>
    </row>
    <row r="3742" spans="1:9">
      <c r="A3742" s="140" t="s">
        <v>722</v>
      </c>
      <c r="B3742" s="66" t="s">
        <v>931</v>
      </c>
      <c r="C3742" s="68" t="s">
        <v>728</v>
      </c>
      <c r="D3742" s="143">
        <v>0.27200000000000002</v>
      </c>
      <c r="E3742" s="9"/>
      <c r="F3742" s="9"/>
      <c r="G3742" s="9"/>
      <c r="H3742" s="9"/>
      <c r="I3742" s="9"/>
    </row>
    <row r="3743" spans="1:9">
      <c r="A3743" s="140" t="s">
        <v>723</v>
      </c>
      <c r="B3743" s="66" t="s">
        <v>931</v>
      </c>
      <c r="C3743" s="68" t="s">
        <v>728</v>
      </c>
      <c r="D3743" s="143">
        <v>0.27300000000000002</v>
      </c>
      <c r="E3743" s="9"/>
      <c r="F3743" s="9"/>
      <c r="G3743" s="9"/>
      <c r="H3743" s="9"/>
      <c r="I3743" s="9"/>
    </row>
    <row r="3744" spans="1:9">
      <c r="A3744" s="140" t="s">
        <v>724</v>
      </c>
      <c r="B3744" s="66" t="s">
        <v>931</v>
      </c>
      <c r="C3744" s="68" t="s">
        <v>728</v>
      </c>
      <c r="D3744" s="143">
        <v>5.62E-2</v>
      </c>
      <c r="E3744" s="9"/>
      <c r="F3744" s="9"/>
      <c r="G3744" s="9"/>
      <c r="H3744" s="9"/>
      <c r="I3744" s="9"/>
    </row>
    <row r="3745" spans="1:9">
      <c r="A3745" s="140" t="s">
        <v>725</v>
      </c>
      <c r="B3745" s="66" t="s">
        <v>931</v>
      </c>
      <c r="C3745" s="68" t="s">
        <v>728</v>
      </c>
      <c r="D3745" s="143">
        <v>5.3699999999999998E-2</v>
      </c>
      <c r="E3745" s="9"/>
      <c r="F3745" s="9"/>
      <c r="G3745" s="9"/>
      <c r="H3745" s="9"/>
      <c r="I3745" s="9"/>
    </row>
    <row r="3746" spans="1:9">
      <c r="A3746" s="140" t="s">
        <v>726</v>
      </c>
      <c r="B3746" s="66" t="s">
        <v>931</v>
      </c>
      <c r="C3746" s="68" t="s">
        <v>728</v>
      </c>
      <c r="D3746" s="143">
        <v>1.89E-2</v>
      </c>
      <c r="E3746" s="9"/>
      <c r="F3746" s="9"/>
      <c r="G3746" s="9"/>
      <c r="H3746" s="9"/>
      <c r="I3746" s="9"/>
    </row>
    <row r="3747" spans="1:9">
      <c r="A3747" s="140" t="s">
        <v>700</v>
      </c>
      <c r="B3747" s="66" t="s">
        <v>931</v>
      </c>
      <c r="C3747" s="68" t="s">
        <v>728</v>
      </c>
      <c r="D3747" s="143">
        <v>7.8299999999999995E-2</v>
      </c>
      <c r="E3747" s="9"/>
      <c r="F3747" s="9"/>
      <c r="G3747" s="9"/>
      <c r="H3747" s="9"/>
      <c r="I3747" s="9"/>
    </row>
    <row r="3748" spans="1:9">
      <c r="A3748" s="140" t="s">
        <v>701</v>
      </c>
      <c r="B3748" s="66" t="s">
        <v>931</v>
      </c>
      <c r="C3748" s="68" t="s">
        <v>728</v>
      </c>
      <c r="D3748" s="143">
        <v>0.14199999999999999</v>
      </c>
      <c r="E3748" s="9"/>
      <c r="F3748" s="9"/>
      <c r="G3748" s="9"/>
      <c r="H3748" s="9"/>
      <c r="I3748" s="9"/>
    </row>
    <row r="3749" spans="1:9">
      <c r="A3749" s="140" t="s">
        <v>702</v>
      </c>
      <c r="B3749" s="66" t="s">
        <v>931</v>
      </c>
      <c r="C3749" s="68" t="s">
        <v>728</v>
      </c>
      <c r="D3749" s="143">
        <v>6.2899999999999998E-2</v>
      </c>
      <c r="E3749" s="9"/>
      <c r="F3749" s="9"/>
      <c r="G3749" s="9"/>
      <c r="H3749" s="9"/>
      <c r="I3749" s="9"/>
    </row>
    <row r="3750" spans="1:9">
      <c r="A3750" s="138" t="s">
        <v>479</v>
      </c>
      <c r="B3750" s="66" t="s">
        <v>931</v>
      </c>
      <c r="C3750" s="68" t="s">
        <v>728</v>
      </c>
      <c r="D3750" s="91">
        <v>201</v>
      </c>
      <c r="E3750" s="9"/>
      <c r="F3750" s="9"/>
      <c r="G3750" s="9"/>
      <c r="H3750" s="9"/>
      <c r="I3750" s="9"/>
    </row>
    <row r="3751" spans="1:9">
      <c r="A3751" s="108"/>
      <c r="B3751" s="66" t="s">
        <v>931</v>
      </c>
      <c r="C3751" s="68" t="s">
        <v>728</v>
      </c>
      <c r="D3751" s="134"/>
      <c r="E3751" s="9"/>
      <c r="F3751" s="9"/>
      <c r="G3751" s="9"/>
      <c r="H3751" s="9"/>
      <c r="I3751" s="9"/>
    </row>
    <row r="3752" spans="1:9">
      <c r="A3752" s="136" t="s">
        <v>703</v>
      </c>
      <c r="B3752" s="66" t="s">
        <v>931</v>
      </c>
      <c r="C3752" s="68" t="s">
        <v>728</v>
      </c>
      <c r="D3752" s="131"/>
      <c r="E3752" s="9"/>
      <c r="F3752" s="144"/>
      <c r="G3752" s="9"/>
      <c r="H3752" s="9"/>
      <c r="I3752" s="9"/>
    </row>
    <row r="3753" spans="1:9">
      <c r="A3753" s="136"/>
      <c r="B3753" s="66" t="s">
        <v>931</v>
      </c>
      <c r="C3753" s="68" t="s">
        <v>728</v>
      </c>
      <c r="D3753" s="131"/>
      <c r="E3753" s="9"/>
      <c r="F3753" s="9"/>
      <c r="G3753" s="9"/>
      <c r="H3753" s="9"/>
      <c r="I3753" s="9"/>
    </row>
    <row r="3754" spans="1:9">
      <c r="A3754" s="45" t="s">
        <v>704</v>
      </c>
      <c r="B3754" s="66" t="s">
        <v>931</v>
      </c>
      <c r="C3754" s="68" t="s">
        <v>728</v>
      </c>
      <c r="D3754" s="143">
        <v>1</v>
      </c>
      <c r="E3754" s="9"/>
      <c r="F3754" s="9"/>
      <c r="G3754" s="9"/>
      <c r="H3754" s="9"/>
      <c r="I3754" s="9"/>
    </row>
    <row r="3755" spans="1:9">
      <c r="A3755" s="138" t="s">
        <v>479</v>
      </c>
      <c r="B3755" s="66" t="s">
        <v>931</v>
      </c>
      <c r="C3755" s="68" t="s">
        <v>728</v>
      </c>
      <c r="D3755" s="91">
        <v>201</v>
      </c>
      <c r="E3755" s="9"/>
      <c r="F3755" s="9"/>
      <c r="G3755" s="9"/>
      <c r="H3755" s="9"/>
      <c r="I3755" s="9"/>
    </row>
    <row r="3756" spans="1:9">
      <c r="A3756" s="108"/>
      <c r="B3756" s="66" t="s">
        <v>931</v>
      </c>
      <c r="C3756" s="68" t="s">
        <v>728</v>
      </c>
      <c r="D3756" s="134"/>
      <c r="E3756" s="9"/>
      <c r="F3756" s="9"/>
      <c r="G3756" s="9"/>
      <c r="H3756" s="9"/>
      <c r="I3756" s="9"/>
    </row>
    <row r="3757" spans="1:9">
      <c r="A3757" s="45" t="s">
        <v>705</v>
      </c>
      <c r="B3757" s="66" t="s">
        <v>931</v>
      </c>
      <c r="C3757" s="68" t="s">
        <v>728</v>
      </c>
      <c r="D3757" s="133"/>
      <c r="E3757" s="9"/>
      <c r="F3757" s="9"/>
      <c r="G3757" s="9"/>
      <c r="H3757" s="9"/>
      <c r="I3757" s="9"/>
    </row>
    <row r="3758" spans="1:9">
      <c r="A3758" s="140" t="s">
        <v>706</v>
      </c>
      <c r="B3758" s="66" t="s">
        <v>931</v>
      </c>
      <c r="C3758" s="68" t="s">
        <v>728</v>
      </c>
      <c r="D3758" s="143">
        <v>1</v>
      </c>
      <c r="E3758" s="9"/>
      <c r="F3758" s="9"/>
      <c r="G3758" s="9"/>
      <c r="H3758" s="9"/>
      <c r="I3758" s="9"/>
    </row>
    <row r="3759" spans="1:9">
      <c r="A3759" s="140" t="s">
        <v>707</v>
      </c>
      <c r="B3759" s="66" t="s">
        <v>931</v>
      </c>
      <c r="C3759" s="68" t="s">
        <v>728</v>
      </c>
      <c r="D3759" s="143">
        <v>1.55E-2</v>
      </c>
      <c r="E3759" s="9"/>
      <c r="F3759" s="9"/>
      <c r="G3759" s="9"/>
      <c r="H3759" s="9"/>
      <c r="I3759" s="9"/>
    </row>
    <row r="3760" spans="1:9">
      <c r="A3760" s="140" t="s">
        <v>708</v>
      </c>
      <c r="B3760" s="66" t="s">
        <v>931</v>
      </c>
      <c r="C3760" s="68" t="s">
        <v>728</v>
      </c>
      <c r="D3760" s="143">
        <v>2.6200000000000001E-2</v>
      </c>
      <c r="E3760" s="9"/>
      <c r="F3760" s="9"/>
      <c r="G3760" s="9"/>
      <c r="H3760" s="9"/>
      <c r="I3760" s="9"/>
    </row>
    <row r="3761" spans="1:9">
      <c r="A3761" s="140" t="s">
        <v>709</v>
      </c>
      <c r="B3761" s="66" t="s">
        <v>931</v>
      </c>
      <c r="C3761" s="68" t="s">
        <v>728</v>
      </c>
      <c r="D3761" s="143">
        <v>7.7400000000000004E-3</v>
      </c>
      <c r="E3761" s="9"/>
      <c r="F3761" s="9"/>
      <c r="G3761" s="9"/>
      <c r="H3761" s="9"/>
      <c r="I3761" s="9"/>
    </row>
    <row r="3762" spans="1:9">
      <c r="A3762" s="140" t="s">
        <v>710</v>
      </c>
      <c r="B3762" s="66" t="s">
        <v>931</v>
      </c>
      <c r="C3762" s="68" t="s">
        <v>728</v>
      </c>
      <c r="D3762" s="143">
        <v>0.13699999999999998</v>
      </c>
      <c r="E3762" s="9"/>
      <c r="F3762" s="9"/>
      <c r="G3762" s="9"/>
      <c r="H3762" s="9"/>
      <c r="I3762" s="9"/>
    </row>
    <row r="3763" spans="1:9">
      <c r="A3763" s="140" t="s">
        <v>711</v>
      </c>
      <c r="B3763" s="66" t="s">
        <v>931</v>
      </c>
      <c r="C3763" s="68" t="s">
        <v>728</v>
      </c>
      <c r="D3763" s="143">
        <v>7.2399999999999999E-3</v>
      </c>
      <c r="E3763" s="9"/>
      <c r="F3763" s="9"/>
      <c r="G3763" s="9"/>
      <c r="H3763" s="9"/>
      <c r="I3763" s="9"/>
    </row>
    <row r="3764" spans="1:9">
      <c r="A3764" s="140" t="s">
        <v>712</v>
      </c>
      <c r="B3764" s="66" t="s">
        <v>931</v>
      </c>
      <c r="C3764" s="68" t="s">
        <v>728</v>
      </c>
      <c r="D3764" s="143">
        <v>3.04E-2</v>
      </c>
      <c r="E3764" s="9"/>
      <c r="F3764" s="9"/>
      <c r="G3764" s="9"/>
      <c r="H3764" s="9"/>
      <c r="I3764" s="9"/>
    </row>
    <row r="3765" spans="1:9">
      <c r="A3765" s="140" t="s">
        <v>285</v>
      </c>
      <c r="B3765" s="66" t="s">
        <v>931</v>
      </c>
      <c r="C3765" s="68" t="s">
        <v>728</v>
      </c>
      <c r="D3765" s="143">
        <v>0.13</v>
      </c>
      <c r="E3765" s="9"/>
      <c r="F3765" s="9"/>
      <c r="G3765" s="9"/>
      <c r="H3765" s="9"/>
      <c r="I3765" s="9"/>
    </row>
    <row r="3766" spans="1:9">
      <c r="A3766" s="138" t="s">
        <v>479</v>
      </c>
      <c r="B3766" s="66" t="s">
        <v>931</v>
      </c>
      <c r="C3766" s="68" t="s">
        <v>728</v>
      </c>
      <c r="D3766" s="91">
        <v>201</v>
      </c>
      <c r="E3766" s="9"/>
      <c r="F3766" s="9"/>
      <c r="G3766" s="9"/>
      <c r="H3766" s="9"/>
      <c r="I3766" s="9"/>
    </row>
    <row r="3767" spans="1:9">
      <c r="A3767" s="108"/>
      <c r="B3767" s="66" t="s">
        <v>931</v>
      </c>
      <c r="C3767" s="68" t="s">
        <v>728</v>
      </c>
      <c r="D3767" s="134"/>
      <c r="E3767" s="9"/>
      <c r="F3767" s="9"/>
      <c r="G3767" s="9"/>
      <c r="H3767" s="9"/>
      <c r="I3767" s="9"/>
    </row>
    <row r="3768" spans="1:9">
      <c r="A3768" s="108"/>
      <c r="B3768" s="66" t="s">
        <v>931</v>
      </c>
      <c r="C3768" s="68" t="s">
        <v>728</v>
      </c>
      <c r="D3768" s="134"/>
      <c r="E3768" s="9"/>
      <c r="F3768" s="9"/>
      <c r="G3768" s="9"/>
      <c r="H3768" s="9"/>
      <c r="I3768" s="9"/>
    </row>
    <row r="3769" spans="1:9">
      <c r="A3769" s="136" t="s">
        <v>658</v>
      </c>
      <c r="B3769" s="66" t="s">
        <v>931</v>
      </c>
      <c r="C3769" s="68" t="s">
        <v>728</v>
      </c>
      <c r="D3769" s="131"/>
      <c r="E3769" s="9"/>
      <c r="F3769" s="9"/>
      <c r="G3769" s="9"/>
      <c r="H3769" s="9"/>
      <c r="I3769" s="9"/>
    </row>
    <row r="3770" spans="1:9">
      <c r="A3770" s="108"/>
      <c r="B3770" s="66" t="s">
        <v>931</v>
      </c>
      <c r="C3770" s="68" t="s">
        <v>728</v>
      </c>
      <c r="D3770" s="134"/>
      <c r="E3770" s="9"/>
      <c r="F3770" s="9"/>
      <c r="G3770" s="9"/>
      <c r="H3770" s="9"/>
      <c r="I3770" s="9"/>
    </row>
    <row r="3771" spans="1:9">
      <c r="A3771" s="45" t="s">
        <v>660</v>
      </c>
      <c r="B3771" s="66" t="s">
        <v>931</v>
      </c>
      <c r="C3771" s="68" t="s">
        <v>728</v>
      </c>
      <c r="D3771" s="134"/>
      <c r="E3771" s="9"/>
      <c r="F3771" s="9"/>
      <c r="G3771" s="9"/>
      <c r="H3771" s="9"/>
      <c r="I3771" s="9"/>
    </row>
    <row r="3772" spans="1:9">
      <c r="A3772" s="45" t="s">
        <v>661</v>
      </c>
      <c r="B3772" s="66" t="s">
        <v>931</v>
      </c>
      <c r="C3772" s="68" t="s">
        <v>728</v>
      </c>
      <c r="D3772" s="143">
        <v>0.61299999999999999</v>
      </c>
      <c r="E3772" s="9"/>
      <c r="F3772" s="9"/>
      <c r="G3772" s="9"/>
      <c r="H3772" s="9"/>
      <c r="I3772" s="9"/>
    </row>
    <row r="3773" spans="1:9">
      <c r="A3773" s="45" t="s">
        <v>662</v>
      </c>
      <c r="B3773" s="66" t="s">
        <v>931</v>
      </c>
      <c r="C3773" s="68" t="s">
        <v>728</v>
      </c>
      <c r="D3773" s="143">
        <v>0.36399999999999999</v>
      </c>
      <c r="E3773" s="9"/>
      <c r="F3773" s="9"/>
      <c r="G3773" s="9"/>
      <c r="H3773" s="9"/>
      <c r="I3773" s="9"/>
    </row>
    <row r="3774" spans="1:9">
      <c r="A3774" s="45" t="s">
        <v>663</v>
      </c>
      <c r="B3774" s="66" t="s">
        <v>931</v>
      </c>
      <c r="C3774" s="68" t="s">
        <v>728</v>
      </c>
      <c r="D3774" s="143">
        <v>0.754</v>
      </c>
      <c r="E3774" s="9"/>
      <c r="F3774" s="9"/>
      <c r="G3774" s="9"/>
      <c r="H3774" s="9"/>
      <c r="I3774" s="9"/>
    </row>
    <row r="3775" spans="1:9">
      <c r="A3775" s="45" t="s">
        <v>664</v>
      </c>
      <c r="B3775" s="66" t="s">
        <v>931</v>
      </c>
      <c r="C3775" s="68" t="s">
        <v>728</v>
      </c>
      <c r="D3775" s="143">
        <v>0.22800000000000001</v>
      </c>
      <c r="E3775" s="9"/>
      <c r="F3775" s="9"/>
      <c r="G3775" s="9"/>
      <c r="H3775" s="9"/>
      <c r="I3775" s="9"/>
    </row>
    <row r="3776" spans="1:9">
      <c r="A3776" s="45" t="s">
        <v>665</v>
      </c>
      <c r="B3776" s="66" t="s">
        <v>931</v>
      </c>
      <c r="C3776" s="68" t="s">
        <v>728</v>
      </c>
      <c r="D3776" s="143">
        <v>0.33</v>
      </c>
      <c r="E3776" s="9"/>
      <c r="F3776" s="9"/>
      <c r="G3776" s="9"/>
      <c r="H3776" s="9"/>
      <c r="I3776" s="9"/>
    </row>
    <row r="3777" spans="1:9">
      <c r="A3777" s="45" t="s">
        <v>666</v>
      </c>
      <c r="B3777" s="66" t="s">
        <v>931</v>
      </c>
      <c r="C3777" s="68" t="s">
        <v>728</v>
      </c>
      <c r="D3777" s="143">
        <v>0.26400000000000001</v>
      </c>
      <c r="E3777" s="9"/>
      <c r="F3777" s="9"/>
      <c r="G3777" s="9"/>
      <c r="H3777" s="9"/>
      <c r="I3777" s="9"/>
    </row>
    <row r="3778" spans="1:9">
      <c r="A3778" s="138" t="s">
        <v>479</v>
      </c>
      <c r="B3778" s="66" t="s">
        <v>931</v>
      </c>
      <c r="C3778" s="68" t="s">
        <v>728</v>
      </c>
      <c r="D3778" s="91">
        <v>201</v>
      </c>
      <c r="E3778" s="9"/>
      <c r="F3778" s="9"/>
      <c r="G3778" s="9"/>
      <c r="H3778" s="9"/>
      <c r="I3778" s="9"/>
    </row>
    <row r="3779" spans="1:9">
      <c r="A3779" s="138"/>
      <c r="B3779" s="66" t="s">
        <v>931</v>
      </c>
      <c r="C3779" s="68" t="s">
        <v>728</v>
      </c>
      <c r="D3779" s="91"/>
      <c r="E3779" s="9"/>
      <c r="F3779" s="9"/>
      <c r="G3779" s="9"/>
      <c r="H3779" s="9"/>
      <c r="I3779" s="9"/>
    </row>
    <row r="3780" spans="1:9">
      <c r="A3780" s="36" t="s">
        <v>667</v>
      </c>
      <c r="B3780" s="66" t="s">
        <v>931</v>
      </c>
      <c r="C3780" s="68" t="s">
        <v>728</v>
      </c>
      <c r="D3780" s="134"/>
      <c r="E3780" s="9"/>
      <c r="F3780" s="9"/>
      <c r="G3780" s="9"/>
      <c r="H3780" s="9"/>
      <c r="I3780" s="9"/>
    </row>
    <row r="3781" spans="1:9">
      <c r="A3781" s="138" t="s">
        <v>479</v>
      </c>
      <c r="B3781" s="66" t="s">
        <v>931</v>
      </c>
      <c r="C3781" s="68" t="s">
        <v>728</v>
      </c>
      <c r="D3781" s="91"/>
      <c r="E3781" s="9"/>
      <c r="F3781" s="9"/>
      <c r="G3781" s="9"/>
      <c r="H3781" s="9"/>
      <c r="I3781" s="9"/>
    </row>
    <row r="3782" spans="1:9">
      <c r="A3782" s="138"/>
      <c r="B3782" s="66" t="s">
        <v>931</v>
      </c>
      <c r="C3782" s="68" t="s">
        <v>728</v>
      </c>
      <c r="D3782" s="91"/>
      <c r="E3782" s="9"/>
      <c r="F3782" s="9"/>
      <c r="G3782" s="9"/>
      <c r="H3782" s="9"/>
      <c r="I3782" s="9"/>
    </row>
    <row r="3783" spans="1:9">
      <c r="A3783" s="36" t="s">
        <v>668</v>
      </c>
      <c r="B3783" s="66" t="s">
        <v>931</v>
      </c>
      <c r="C3783" s="68" t="s">
        <v>728</v>
      </c>
      <c r="D3783" s="134"/>
      <c r="E3783" s="9"/>
      <c r="F3783" s="9"/>
      <c r="G3783" s="9"/>
      <c r="H3783" s="9"/>
      <c r="I3783" s="9"/>
    </row>
    <row r="3784" spans="1:9">
      <c r="A3784" s="108">
        <v>0</v>
      </c>
      <c r="B3784" s="66" t="s">
        <v>931</v>
      </c>
      <c r="C3784" s="68" t="s">
        <v>728</v>
      </c>
      <c r="D3784" s="143">
        <v>0.153</v>
      </c>
      <c r="E3784" s="9"/>
      <c r="F3784" s="9"/>
      <c r="G3784" s="9"/>
      <c r="H3784" s="9"/>
      <c r="I3784" s="9"/>
    </row>
    <row r="3785" spans="1:9">
      <c r="A3785" s="108">
        <v>1</v>
      </c>
      <c r="B3785" s="66" t="s">
        <v>931</v>
      </c>
      <c r="C3785" s="68" t="s">
        <v>728</v>
      </c>
      <c r="D3785" s="143">
        <v>0.19800000000000001</v>
      </c>
      <c r="E3785" s="9"/>
      <c r="F3785" s="9"/>
      <c r="G3785" s="9"/>
      <c r="H3785" s="9"/>
      <c r="I3785" s="9"/>
    </row>
    <row r="3786" spans="1:9">
      <c r="A3786" s="108">
        <v>2</v>
      </c>
      <c r="B3786" s="66" t="s">
        <v>931</v>
      </c>
      <c r="C3786" s="68" t="s">
        <v>728</v>
      </c>
      <c r="D3786" s="143">
        <v>0.20100000000000001</v>
      </c>
      <c r="E3786" s="9"/>
      <c r="F3786" s="9"/>
      <c r="G3786" s="9"/>
      <c r="H3786" s="9"/>
      <c r="I3786" s="9"/>
    </row>
    <row r="3787" spans="1:9">
      <c r="A3787" s="108">
        <v>3</v>
      </c>
      <c r="B3787" s="66" t="s">
        <v>931</v>
      </c>
      <c r="C3787" s="68" t="s">
        <v>728</v>
      </c>
      <c r="D3787" s="143">
        <v>0.13500000000000001</v>
      </c>
      <c r="E3787" s="9"/>
      <c r="F3787" s="9"/>
      <c r="G3787" s="9"/>
      <c r="H3787" s="9"/>
      <c r="I3787" s="9"/>
    </row>
    <row r="3788" spans="1:9">
      <c r="A3788" s="108">
        <v>4</v>
      </c>
      <c r="B3788" s="66" t="s">
        <v>931</v>
      </c>
      <c r="C3788" s="68" t="s">
        <v>728</v>
      </c>
      <c r="D3788" s="143">
        <v>0.113</v>
      </c>
      <c r="E3788" s="9"/>
      <c r="F3788" s="9"/>
      <c r="G3788" s="9"/>
      <c r="H3788" s="9"/>
      <c r="I3788" s="9"/>
    </row>
    <row r="3789" spans="1:9">
      <c r="A3789" s="108">
        <v>5</v>
      </c>
      <c r="B3789" s="66" t="s">
        <v>931</v>
      </c>
      <c r="C3789" s="68" t="s">
        <v>728</v>
      </c>
      <c r="D3789" s="143">
        <v>0.10099999999999999</v>
      </c>
      <c r="E3789" s="9"/>
      <c r="F3789" s="9"/>
      <c r="G3789" s="9"/>
      <c r="H3789" s="9"/>
      <c r="I3789" s="9"/>
    </row>
    <row r="3790" spans="1:9">
      <c r="A3790" s="108">
        <v>6</v>
      </c>
      <c r="B3790" s="66" t="s">
        <v>931</v>
      </c>
      <c r="C3790" s="68" t="s">
        <v>728</v>
      </c>
      <c r="D3790" s="143">
        <v>9.8299999999999998E-2</v>
      </c>
      <c r="E3790" s="9"/>
      <c r="F3790" s="9"/>
      <c r="G3790" s="9"/>
      <c r="H3790" s="9"/>
      <c r="I3790" s="9"/>
    </row>
    <row r="3791" spans="1:9">
      <c r="A3791" s="138" t="s">
        <v>479</v>
      </c>
      <c r="B3791" s="66" t="s">
        <v>931</v>
      </c>
      <c r="C3791" s="68" t="s">
        <v>728</v>
      </c>
      <c r="D3791" s="91">
        <v>201</v>
      </c>
      <c r="E3791" s="9"/>
      <c r="F3791" s="9"/>
      <c r="G3791" s="9"/>
      <c r="H3791" s="9"/>
      <c r="I3791" s="9"/>
    </row>
    <row r="3792" spans="1:9">
      <c r="A3792" s="108"/>
      <c r="B3792" s="66" t="s">
        <v>931</v>
      </c>
      <c r="C3792" s="68" t="s">
        <v>728</v>
      </c>
      <c r="D3792" s="134"/>
      <c r="E3792" s="9"/>
      <c r="F3792" s="9"/>
      <c r="G3792" s="9"/>
      <c r="H3792" s="9"/>
      <c r="I3792" s="9"/>
    </row>
    <row r="3793" spans="1:9">
      <c r="A3793" s="45" t="s">
        <v>669</v>
      </c>
      <c r="B3793" s="66" t="s">
        <v>931</v>
      </c>
      <c r="C3793" s="68" t="s">
        <v>728</v>
      </c>
      <c r="D3793" s="134"/>
      <c r="E3793" s="9"/>
      <c r="F3793" s="9"/>
      <c r="G3793" s="9"/>
      <c r="H3793" s="9"/>
      <c r="I3793" s="9"/>
    </row>
    <row r="3794" spans="1:9">
      <c r="A3794" s="140" t="s">
        <v>670</v>
      </c>
      <c r="B3794" s="66" t="s">
        <v>931</v>
      </c>
      <c r="C3794" s="68" t="s">
        <v>728</v>
      </c>
      <c r="D3794" s="143">
        <v>0.33299999999999996</v>
      </c>
      <c r="E3794" s="9"/>
      <c r="F3794" s="9"/>
      <c r="G3794" s="9"/>
      <c r="H3794" s="9"/>
      <c r="I3794" s="9"/>
    </row>
    <row r="3795" spans="1:9">
      <c r="A3795" s="140" t="s">
        <v>671</v>
      </c>
      <c r="B3795" s="66" t="s">
        <v>931</v>
      </c>
      <c r="C3795" s="68" t="s">
        <v>728</v>
      </c>
      <c r="D3795" s="143">
        <v>0.154</v>
      </c>
      <c r="E3795" s="9"/>
      <c r="F3795" s="9"/>
      <c r="G3795" s="9"/>
      <c r="H3795" s="9"/>
      <c r="I3795" s="9"/>
    </row>
    <row r="3796" spans="1:9">
      <c r="A3796" s="140" t="s">
        <v>672</v>
      </c>
      <c r="B3796" s="66" t="s">
        <v>931</v>
      </c>
      <c r="C3796" s="68" t="s">
        <v>728</v>
      </c>
      <c r="D3796" s="143">
        <v>0.55600000000000005</v>
      </c>
      <c r="E3796" s="9"/>
      <c r="F3796" s="9"/>
      <c r="G3796" s="9"/>
      <c r="H3796" s="9"/>
      <c r="I3796" s="9"/>
    </row>
    <row r="3797" spans="1:9">
      <c r="A3797" s="140" t="s">
        <v>673</v>
      </c>
      <c r="B3797" s="66" t="s">
        <v>931</v>
      </c>
      <c r="C3797" s="68" t="s">
        <v>728</v>
      </c>
      <c r="D3797" s="143">
        <v>0.75599999999999989</v>
      </c>
      <c r="E3797" s="9"/>
      <c r="F3797" s="9"/>
      <c r="G3797" s="9"/>
      <c r="H3797" s="9"/>
      <c r="I3797" s="9"/>
    </row>
    <row r="3798" spans="1:9">
      <c r="A3798" s="140" t="s">
        <v>674</v>
      </c>
      <c r="B3798" s="66" t="s">
        <v>931</v>
      </c>
      <c r="C3798" s="68" t="s">
        <v>728</v>
      </c>
      <c r="D3798" s="143">
        <v>0.191</v>
      </c>
      <c r="E3798" s="9"/>
      <c r="F3798" s="9"/>
      <c r="G3798" s="9"/>
      <c r="H3798" s="9"/>
      <c r="I3798" s="9"/>
    </row>
    <row r="3799" spans="1:9">
      <c r="A3799" s="140" t="s">
        <v>675</v>
      </c>
      <c r="B3799" s="66" t="s">
        <v>931</v>
      </c>
      <c r="C3799" s="68" t="s">
        <v>728</v>
      </c>
      <c r="D3799" s="143">
        <v>0.20600000000000002</v>
      </c>
      <c r="E3799" s="9"/>
      <c r="F3799" s="9"/>
      <c r="G3799" s="9"/>
      <c r="H3799" s="9"/>
      <c r="I3799" s="9"/>
    </row>
    <row r="3800" spans="1:9">
      <c r="A3800" s="140" t="s">
        <v>676</v>
      </c>
      <c r="B3800" s="66" t="s">
        <v>931</v>
      </c>
      <c r="C3800" s="68" t="s">
        <v>728</v>
      </c>
      <c r="D3800" s="143">
        <v>0.23600000000000002</v>
      </c>
      <c r="E3800" s="9"/>
      <c r="F3800" s="9"/>
      <c r="G3800" s="9"/>
      <c r="H3800" s="9"/>
      <c r="I3800" s="9"/>
    </row>
    <row r="3801" spans="1:9">
      <c r="A3801" s="140" t="s">
        <v>677</v>
      </c>
      <c r="B3801" s="66" t="s">
        <v>931</v>
      </c>
      <c r="C3801" s="68" t="s">
        <v>728</v>
      </c>
      <c r="D3801" s="143">
        <v>0.84699999999999998</v>
      </c>
      <c r="E3801" s="9"/>
      <c r="F3801" s="9"/>
      <c r="G3801" s="9"/>
      <c r="H3801" s="9"/>
      <c r="I3801" s="9"/>
    </row>
    <row r="3802" spans="1:9">
      <c r="A3802" s="140" t="s">
        <v>678</v>
      </c>
      <c r="B3802" s="66" t="s">
        <v>931</v>
      </c>
      <c r="C3802" s="68" t="s">
        <v>728</v>
      </c>
      <c r="D3802" s="143">
        <v>0.33399999999999996</v>
      </c>
      <c r="E3802" s="9"/>
      <c r="F3802" s="9"/>
      <c r="G3802" s="9"/>
      <c r="H3802" s="9"/>
      <c r="I3802" s="9"/>
    </row>
    <row r="3803" spans="1:9">
      <c r="A3803" s="138" t="s">
        <v>479</v>
      </c>
      <c r="B3803" s="66" t="s">
        <v>931</v>
      </c>
      <c r="C3803" s="68" t="s">
        <v>728</v>
      </c>
      <c r="D3803" s="91">
        <v>201</v>
      </c>
      <c r="E3803" s="9"/>
      <c r="F3803" s="9"/>
      <c r="G3803" s="9"/>
      <c r="H3803" s="9"/>
      <c r="I3803" s="9"/>
    </row>
    <row r="3804" spans="1:9">
      <c r="A3804" s="138"/>
      <c r="B3804" s="66" t="s">
        <v>931</v>
      </c>
      <c r="C3804" s="68" t="s">
        <v>728</v>
      </c>
      <c r="D3804" s="91"/>
      <c r="E3804" s="9"/>
      <c r="F3804" s="9"/>
      <c r="G3804" s="9"/>
      <c r="H3804" s="9"/>
      <c r="I3804" s="9"/>
    </row>
    <row r="3805" spans="1:9">
      <c r="A3805" s="36" t="s">
        <v>679</v>
      </c>
      <c r="B3805" s="66" t="s">
        <v>931</v>
      </c>
      <c r="C3805" s="68" t="s">
        <v>728</v>
      </c>
      <c r="D3805" s="134"/>
      <c r="E3805" s="9"/>
      <c r="F3805" s="9"/>
      <c r="G3805" s="9"/>
      <c r="H3805" s="9"/>
      <c r="I3805" s="9"/>
    </row>
    <row r="3806" spans="1:9">
      <c r="A3806" s="138" t="s">
        <v>479</v>
      </c>
      <c r="B3806" s="66" t="s">
        <v>931</v>
      </c>
      <c r="C3806" s="68" t="s">
        <v>728</v>
      </c>
      <c r="D3806" s="91"/>
      <c r="E3806" s="9"/>
      <c r="F3806" s="9"/>
      <c r="G3806" s="9"/>
      <c r="H3806" s="9"/>
      <c r="I3806" s="9"/>
    </row>
    <row r="3807" spans="1:9">
      <c r="A3807" s="108"/>
      <c r="B3807" s="66" t="s">
        <v>931</v>
      </c>
      <c r="C3807" s="68" t="s">
        <v>728</v>
      </c>
      <c r="D3807" s="134"/>
      <c r="E3807" s="9"/>
      <c r="F3807" s="9"/>
      <c r="G3807" s="9"/>
      <c r="H3807" s="9"/>
      <c r="I3807" s="9"/>
    </row>
    <row r="3808" spans="1:9">
      <c r="A3808" s="36" t="s">
        <v>680</v>
      </c>
      <c r="B3808" s="66" t="s">
        <v>931</v>
      </c>
      <c r="C3808" s="68" t="s">
        <v>728</v>
      </c>
      <c r="D3808" s="134"/>
      <c r="E3808" s="9"/>
      <c r="F3808" s="9"/>
      <c r="G3808" s="9"/>
      <c r="H3808" s="9"/>
      <c r="I3808" s="9"/>
    </row>
    <row r="3809" spans="1:9">
      <c r="A3809" s="108">
        <v>0</v>
      </c>
      <c r="B3809" s="66" t="s">
        <v>931</v>
      </c>
      <c r="C3809" s="68" t="s">
        <v>728</v>
      </c>
      <c r="D3809" s="143">
        <v>8.3800000000000013E-2</v>
      </c>
      <c r="E3809" s="9"/>
      <c r="F3809" s="9"/>
      <c r="G3809" s="9"/>
      <c r="H3809" s="9"/>
      <c r="I3809" s="9"/>
    </row>
    <row r="3810" spans="1:9">
      <c r="A3810" s="108">
        <v>1</v>
      </c>
      <c r="B3810" s="66" t="s">
        <v>931</v>
      </c>
      <c r="C3810" s="68" t="s">
        <v>728</v>
      </c>
      <c r="D3810" s="143">
        <v>0.12300000000000001</v>
      </c>
      <c r="E3810" s="9"/>
      <c r="F3810" s="9"/>
      <c r="G3810" s="9"/>
      <c r="H3810" s="9"/>
      <c r="I3810" s="9"/>
    </row>
    <row r="3811" spans="1:9">
      <c r="A3811" s="108">
        <v>2</v>
      </c>
      <c r="B3811" s="66" t="s">
        <v>931</v>
      </c>
      <c r="C3811" s="68" t="s">
        <v>728</v>
      </c>
      <c r="D3811" s="143">
        <v>0.20300000000000001</v>
      </c>
      <c r="E3811" s="9"/>
      <c r="F3811" s="9"/>
      <c r="G3811" s="9"/>
      <c r="H3811" s="9"/>
      <c r="I3811" s="9"/>
    </row>
    <row r="3812" spans="1:9">
      <c r="A3812" s="108">
        <v>3</v>
      </c>
      <c r="B3812" s="66" t="s">
        <v>931</v>
      </c>
      <c r="C3812" s="68" t="s">
        <v>728</v>
      </c>
      <c r="D3812" s="143">
        <v>0.185</v>
      </c>
      <c r="E3812" s="9"/>
      <c r="F3812" s="9"/>
      <c r="G3812" s="9"/>
      <c r="H3812" s="9"/>
      <c r="I3812" s="9"/>
    </row>
    <row r="3813" spans="1:9">
      <c r="A3813" s="108">
        <v>4</v>
      </c>
      <c r="B3813" s="66" t="s">
        <v>931</v>
      </c>
      <c r="C3813" s="68" t="s">
        <v>728</v>
      </c>
      <c r="D3813" s="143">
        <v>8.539999999999999E-2</v>
      </c>
      <c r="E3813" s="9"/>
      <c r="F3813" s="9"/>
      <c r="G3813" s="9"/>
      <c r="H3813" s="9"/>
      <c r="I3813" s="9"/>
    </row>
    <row r="3814" spans="1:9">
      <c r="A3814" s="108">
        <v>5</v>
      </c>
      <c r="B3814" s="66" t="s">
        <v>931</v>
      </c>
      <c r="C3814" s="68" t="s">
        <v>728</v>
      </c>
      <c r="D3814" s="143">
        <v>6.9800000000000001E-2</v>
      </c>
      <c r="E3814" s="9"/>
      <c r="F3814" s="9"/>
      <c r="G3814" s="9"/>
      <c r="H3814" s="9"/>
      <c r="I3814" s="9"/>
    </row>
    <row r="3815" spans="1:9">
      <c r="A3815" s="108">
        <v>6</v>
      </c>
      <c r="B3815" s="66" t="s">
        <v>931</v>
      </c>
      <c r="C3815" s="68" t="s">
        <v>728</v>
      </c>
      <c r="D3815" s="143">
        <v>9.1899999999999996E-2</v>
      </c>
      <c r="E3815" s="9"/>
      <c r="F3815" s="9"/>
      <c r="G3815" s="9"/>
      <c r="H3815" s="9"/>
      <c r="I3815" s="9"/>
    </row>
    <row r="3816" spans="1:9">
      <c r="A3816" s="108">
        <v>7</v>
      </c>
      <c r="B3816" s="66" t="s">
        <v>931</v>
      </c>
      <c r="C3816" s="68" t="s">
        <v>728</v>
      </c>
      <c r="D3816" s="143">
        <v>3.04E-2</v>
      </c>
      <c r="E3816" s="9"/>
      <c r="F3816" s="9"/>
      <c r="G3816" s="9"/>
      <c r="H3816" s="9"/>
      <c r="I3816" s="9"/>
    </row>
    <row r="3817" spans="1:9">
      <c r="A3817" s="108">
        <v>8</v>
      </c>
      <c r="B3817" s="66" t="s">
        <v>931</v>
      </c>
      <c r="C3817" s="68" t="s">
        <v>728</v>
      </c>
      <c r="D3817" s="143">
        <v>7.0699999999999999E-2</v>
      </c>
      <c r="E3817" s="9"/>
      <c r="F3817" s="9"/>
      <c r="G3817" s="9"/>
      <c r="H3817" s="9"/>
      <c r="I3817" s="9"/>
    </row>
    <row r="3818" spans="1:9">
      <c r="A3818" s="108">
        <v>9</v>
      </c>
      <c r="B3818" s="66" t="s">
        <v>931</v>
      </c>
      <c r="C3818" s="68" t="s">
        <v>728</v>
      </c>
      <c r="D3818" s="143">
        <v>5.62E-2</v>
      </c>
      <c r="E3818" s="9"/>
      <c r="F3818" s="9"/>
      <c r="G3818" s="9"/>
      <c r="H3818" s="9"/>
      <c r="I3818" s="9"/>
    </row>
    <row r="3819" spans="1:9">
      <c r="A3819" s="138" t="s">
        <v>479</v>
      </c>
      <c r="B3819" s="66" t="s">
        <v>931</v>
      </c>
      <c r="C3819" s="68" t="s">
        <v>728</v>
      </c>
      <c r="D3819" s="91">
        <v>201</v>
      </c>
      <c r="E3819" s="9"/>
      <c r="F3819" s="9"/>
      <c r="G3819" s="9"/>
      <c r="H3819" s="9"/>
      <c r="I3819" s="9"/>
    </row>
    <row r="3820" spans="1:9">
      <c r="A3820" s="108"/>
      <c r="B3820" s="66" t="s">
        <v>931</v>
      </c>
      <c r="C3820" s="68" t="s">
        <v>728</v>
      </c>
      <c r="D3820" s="134"/>
      <c r="E3820" s="9"/>
      <c r="F3820" s="9"/>
      <c r="G3820" s="9"/>
      <c r="H3820" s="9"/>
      <c r="I3820" s="9"/>
    </row>
    <row r="3821" spans="1:9">
      <c r="A3821" s="45" t="s">
        <v>681</v>
      </c>
      <c r="B3821" s="66" t="s">
        <v>931</v>
      </c>
      <c r="C3821" s="68" t="s">
        <v>728</v>
      </c>
      <c r="D3821" s="9"/>
      <c r="E3821" s="9"/>
      <c r="F3821" s="9"/>
      <c r="G3821" s="9"/>
      <c r="H3821" s="9"/>
      <c r="I3821" s="9"/>
    </row>
    <row r="3822" spans="1:9">
      <c r="A3822" s="140" t="s">
        <v>682</v>
      </c>
      <c r="B3822" s="66" t="s">
        <v>931</v>
      </c>
      <c r="C3822" s="68" t="s">
        <v>728</v>
      </c>
      <c r="D3822" s="143">
        <v>0.76300000000000001</v>
      </c>
      <c r="E3822" s="9"/>
      <c r="F3822" s="9"/>
      <c r="G3822" s="9"/>
      <c r="H3822" s="9"/>
      <c r="I3822" s="9"/>
    </row>
    <row r="3823" spans="1:9">
      <c r="A3823" s="140" t="s">
        <v>683</v>
      </c>
      <c r="B3823" s="66" t="s">
        <v>931</v>
      </c>
      <c r="C3823" s="68" t="s">
        <v>728</v>
      </c>
      <c r="D3823" s="143">
        <v>0.31900000000000001</v>
      </c>
      <c r="E3823" s="9"/>
      <c r="F3823" s="9"/>
      <c r="G3823" s="9"/>
      <c r="H3823" s="9"/>
      <c r="I3823" s="9"/>
    </row>
    <row r="3824" spans="1:9">
      <c r="A3824" s="140" t="s">
        <v>684</v>
      </c>
      <c r="B3824" s="66" t="s">
        <v>931</v>
      </c>
      <c r="C3824" s="68" t="s">
        <v>728</v>
      </c>
      <c r="D3824" s="143">
        <v>0.67400000000000004</v>
      </c>
      <c r="E3824" s="9"/>
      <c r="F3824" s="9"/>
      <c r="G3824" s="9"/>
      <c r="H3824" s="9"/>
      <c r="I3824" s="9"/>
    </row>
    <row r="3825" spans="1:9">
      <c r="A3825" s="140" t="s">
        <v>685</v>
      </c>
      <c r="B3825" s="66" t="s">
        <v>931</v>
      </c>
      <c r="C3825" s="68" t="s">
        <v>728</v>
      </c>
      <c r="D3825" s="143">
        <v>0.90300000000000002</v>
      </c>
      <c r="E3825" s="9"/>
      <c r="F3825" s="9"/>
      <c r="G3825" s="9"/>
      <c r="H3825" s="9"/>
      <c r="I3825" s="9"/>
    </row>
    <row r="3826" spans="1:9">
      <c r="A3826" s="140" t="s">
        <v>686</v>
      </c>
      <c r="B3826" s="66" t="s">
        <v>931</v>
      </c>
      <c r="C3826" s="68" t="s">
        <v>728</v>
      </c>
      <c r="D3826" s="143">
        <v>0.79500000000000004</v>
      </c>
      <c r="E3826" s="9"/>
      <c r="F3826" s="9"/>
      <c r="G3826" s="9"/>
      <c r="H3826" s="9"/>
      <c r="I3826" s="9"/>
    </row>
    <row r="3827" spans="1:9">
      <c r="A3827" s="140" t="s">
        <v>687</v>
      </c>
      <c r="B3827" s="66" t="s">
        <v>931</v>
      </c>
      <c r="C3827" s="68" t="s">
        <v>728</v>
      </c>
      <c r="D3827" s="143">
        <v>0.84699999999999998</v>
      </c>
      <c r="E3827" s="9"/>
      <c r="F3827" s="9"/>
      <c r="G3827" s="9"/>
      <c r="H3827" s="9"/>
      <c r="I3827" s="9"/>
    </row>
    <row r="3828" spans="1:9">
      <c r="A3828" s="140" t="s">
        <v>688</v>
      </c>
      <c r="B3828" s="66" t="s">
        <v>931</v>
      </c>
      <c r="C3828" s="68" t="s">
        <v>728</v>
      </c>
      <c r="D3828" s="143">
        <v>0.40899999999999997</v>
      </c>
      <c r="E3828" s="9"/>
      <c r="F3828" s="9"/>
      <c r="G3828" s="9"/>
      <c r="H3828" s="9"/>
      <c r="I3828" s="9"/>
    </row>
    <row r="3829" spans="1:9">
      <c r="A3829" s="140" t="s">
        <v>689</v>
      </c>
      <c r="B3829" s="66" t="s">
        <v>931</v>
      </c>
      <c r="C3829" s="68" t="s">
        <v>728</v>
      </c>
      <c r="D3829" s="143">
        <v>0.84</v>
      </c>
      <c r="E3829" s="9"/>
      <c r="F3829" s="9"/>
      <c r="G3829" s="9"/>
      <c r="H3829" s="9"/>
      <c r="I3829" s="9"/>
    </row>
    <row r="3830" spans="1:9">
      <c r="A3830" s="140" t="s">
        <v>690</v>
      </c>
      <c r="B3830" s="66" t="s">
        <v>931</v>
      </c>
      <c r="C3830" s="68" t="s">
        <v>728</v>
      </c>
      <c r="D3830" s="143">
        <v>0.91299999999999992</v>
      </c>
      <c r="E3830" s="9"/>
      <c r="F3830" s="9"/>
      <c r="G3830" s="9"/>
      <c r="H3830" s="9"/>
      <c r="I3830" s="9"/>
    </row>
    <row r="3831" spans="1:9">
      <c r="A3831" s="140" t="s">
        <v>691</v>
      </c>
      <c r="B3831" s="66" t="s">
        <v>931</v>
      </c>
      <c r="C3831" s="68" t="s">
        <v>728</v>
      </c>
      <c r="D3831" s="143">
        <v>0.249</v>
      </c>
      <c r="E3831" s="9"/>
      <c r="F3831" s="9"/>
      <c r="G3831" s="9"/>
      <c r="H3831" s="9"/>
      <c r="I3831" s="9"/>
    </row>
    <row r="3832" spans="1:9">
      <c r="A3832" s="138" t="s">
        <v>479</v>
      </c>
      <c r="B3832" s="66" t="s">
        <v>931</v>
      </c>
      <c r="C3832" s="68" t="s">
        <v>728</v>
      </c>
      <c r="D3832" s="91">
        <v>201</v>
      </c>
      <c r="E3832" s="9"/>
      <c r="F3832" s="9"/>
      <c r="G3832" s="9"/>
      <c r="H3832" s="9"/>
      <c r="I3832" s="9"/>
    </row>
    <row r="3833" spans="1:9">
      <c r="A3833" s="138"/>
      <c r="B3833" s="66" t="s">
        <v>931</v>
      </c>
      <c r="C3833" s="68" t="s">
        <v>728</v>
      </c>
      <c r="D3833" s="91"/>
      <c r="E3833" s="9"/>
      <c r="F3833" s="9"/>
      <c r="G3833" s="9"/>
      <c r="H3833" s="9"/>
      <c r="I3833" s="9"/>
    </row>
    <row r="3834" spans="1:9">
      <c r="A3834" s="36" t="s">
        <v>692</v>
      </c>
      <c r="B3834" s="66" t="s">
        <v>931</v>
      </c>
      <c r="C3834" s="68" t="s">
        <v>728</v>
      </c>
      <c r="D3834" s="134"/>
      <c r="E3834" s="9"/>
      <c r="F3834" s="9"/>
      <c r="G3834" s="9"/>
      <c r="H3834" s="9"/>
      <c r="I3834" s="9"/>
    </row>
    <row r="3835" spans="1:9">
      <c r="A3835" s="138" t="s">
        <v>479</v>
      </c>
      <c r="B3835" s="66" t="s">
        <v>931</v>
      </c>
      <c r="C3835" s="68" t="s">
        <v>728</v>
      </c>
      <c r="D3835" s="91"/>
      <c r="E3835" s="9"/>
      <c r="F3835" s="9"/>
      <c r="G3835" s="9"/>
      <c r="H3835" s="9"/>
      <c r="I3835" s="9"/>
    </row>
    <row r="3836" spans="1:9">
      <c r="A3836" s="108"/>
      <c r="B3836" s="66" t="s">
        <v>931</v>
      </c>
      <c r="C3836" s="68" t="s">
        <v>728</v>
      </c>
      <c r="D3836" s="9"/>
      <c r="E3836" s="9"/>
      <c r="F3836" s="9"/>
      <c r="G3836" s="9"/>
      <c r="H3836" s="9"/>
      <c r="I3836" s="9"/>
    </row>
    <row r="3837" spans="1:9">
      <c r="A3837" s="45" t="s">
        <v>693</v>
      </c>
      <c r="B3837" s="66" t="s">
        <v>931</v>
      </c>
      <c r="C3837" s="68" t="s">
        <v>728</v>
      </c>
      <c r="D3837" s="9"/>
      <c r="E3837" s="9"/>
      <c r="F3837" s="9"/>
      <c r="G3837" s="9"/>
      <c r="H3837" s="9"/>
      <c r="I3837" s="9"/>
    </row>
    <row r="3838" spans="1:9">
      <c r="A3838" s="108">
        <v>0</v>
      </c>
      <c r="B3838" s="66" t="s">
        <v>931</v>
      </c>
      <c r="C3838" s="68" t="s">
        <v>728</v>
      </c>
      <c r="D3838" s="143">
        <v>7.1399999999999996E-3</v>
      </c>
      <c r="E3838" s="9"/>
      <c r="F3838" s="9"/>
      <c r="G3838" s="9"/>
      <c r="H3838" s="9"/>
      <c r="I3838" s="9"/>
    </row>
    <row r="3839" spans="1:9">
      <c r="A3839" s="108">
        <v>1</v>
      </c>
      <c r="B3839" s="66" t="s">
        <v>931</v>
      </c>
      <c r="C3839" s="68" t="s">
        <v>728</v>
      </c>
      <c r="D3839" s="143">
        <v>1.83E-2</v>
      </c>
      <c r="E3839" s="9"/>
      <c r="F3839" s="9"/>
      <c r="G3839" s="9"/>
      <c r="H3839" s="9"/>
      <c r="I3839" s="9"/>
    </row>
    <row r="3840" spans="1:9">
      <c r="A3840" s="108">
        <v>2</v>
      </c>
      <c r="B3840" s="66" t="s">
        <v>931</v>
      </c>
      <c r="C3840" s="68" t="s">
        <v>728</v>
      </c>
      <c r="D3840" s="143">
        <v>4.0099999999999997E-2</v>
      </c>
      <c r="E3840" s="9"/>
      <c r="F3840" s="9"/>
      <c r="G3840" s="9"/>
      <c r="H3840" s="9"/>
      <c r="I3840" s="9"/>
    </row>
    <row r="3841" spans="1:9">
      <c r="A3841" s="108">
        <v>3</v>
      </c>
      <c r="B3841" s="66" t="s">
        <v>931</v>
      </c>
      <c r="C3841" s="68" t="s">
        <v>728</v>
      </c>
      <c r="D3841" s="143">
        <v>4.3799999999999999E-2</v>
      </c>
      <c r="E3841" s="9"/>
      <c r="F3841" s="9"/>
      <c r="G3841" s="9"/>
      <c r="H3841" s="9"/>
      <c r="I3841" s="9"/>
    </row>
    <row r="3842" spans="1:9">
      <c r="A3842" s="108">
        <v>4</v>
      </c>
      <c r="B3842" s="66" t="s">
        <v>931</v>
      </c>
      <c r="C3842" s="68" t="s">
        <v>728</v>
      </c>
      <c r="D3842" s="143">
        <v>6.7500000000000004E-2</v>
      </c>
      <c r="E3842" s="9"/>
      <c r="F3842" s="9"/>
      <c r="G3842" s="9"/>
      <c r="H3842" s="9"/>
      <c r="I3842" s="9"/>
    </row>
    <row r="3843" spans="1:9">
      <c r="A3843" s="108">
        <v>5</v>
      </c>
      <c r="B3843" s="66" t="s">
        <v>931</v>
      </c>
      <c r="C3843" s="68" t="s">
        <v>728</v>
      </c>
      <c r="D3843" s="143">
        <v>8.7499999999999994E-2</v>
      </c>
      <c r="E3843" s="9"/>
      <c r="F3843" s="9"/>
      <c r="G3843" s="9"/>
      <c r="H3843" s="9"/>
      <c r="I3843" s="9"/>
    </row>
    <row r="3844" spans="1:9">
      <c r="A3844" s="108">
        <v>6</v>
      </c>
      <c r="B3844" s="66" t="s">
        <v>931</v>
      </c>
      <c r="C3844" s="68" t="s">
        <v>728</v>
      </c>
      <c r="D3844" s="143">
        <v>0.114</v>
      </c>
      <c r="E3844" s="9"/>
      <c r="F3844" s="9"/>
      <c r="G3844" s="9"/>
      <c r="H3844" s="9"/>
      <c r="I3844" s="9"/>
    </row>
    <row r="3845" spans="1:9">
      <c r="A3845" s="108">
        <v>7</v>
      </c>
      <c r="B3845" s="66" t="s">
        <v>931</v>
      </c>
      <c r="C3845" s="68" t="s">
        <v>728</v>
      </c>
      <c r="D3845" s="143">
        <v>0.19899999999999998</v>
      </c>
      <c r="E3845" s="9"/>
      <c r="F3845" s="9"/>
      <c r="G3845" s="9"/>
      <c r="H3845" s="9"/>
      <c r="I3845" s="9"/>
    </row>
    <row r="3846" spans="1:9">
      <c r="A3846" s="108">
        <v>8</v>
      </c>
      <c r="B3846" s="66" t="s">
        <v>931</v>
      </c>
      <c r="C3846" s="68" t="s">
        <v>728</v>
      </c>
      <c r="D3846" s="143">
        <v>0.19899999999999998</v>
      </c>
      <c r="E3846" s="9"/>
      <c r="F3846" s="9"/>
      <c r="G3846" s="9"/>
      <c r="H3846" s="9"/>
      <c r="I3846" s="9"/>
    </row>
    <row r="3847" spans="1:9">
      <c r="A3847" s="108">
        <v>9</v>
      </c>
      <c r="B3847" s="66" t="s">
        <v>931</v>
      </c>
      <c r="C3847" s="68" t="s">
        <v>728</v>
      </c>
      <c r="D3847" s="143">
        <v>0.127</v>
      </c>
      <c r="E3847" s="9"/>
      <c r="F3847" s="9"/>
      <c r="G3847" s="9"/>
      <c r="H3847" s="9"/>
      <c r="I3847" s="9"/>
    </row>
    <row r="3848" spans="1:9">
      <c r="A3848" s="108">
        <v>10</v>
      </c>
      <c r="B3848" s="66" t="s">
        <v>931</v>
      </c>
      <c r="C3848" s="68" t="s">
        <v>728</v>
      </c>
      <c r="D3848" s="143">
        <v>9.5399999999999985E-2</v>
      </c>
      <c r="E3848" s="9"/>
      <c r="F3848" s="9"/>
      <c r="G3848" s="9"/>
      <c r="H3848" s="9"/>
      <c r="I3848" s="9"/>
    </row>
    <row r="3849" spans="1:9">
      <c r="A3849" s="138" t="s">
        <v>479</v>
      </c>
      <c r="B3849" s="66" t="s">
        <v>931</v>
      </c>
      <c r="C3849" s="68" t="s">
        <v>728</v>
      </c>
      <c r="D3849" s="91">
        <v>201</v>
      </c>
      <c r="E3849" s="9"/>
      <c r="F3849" s="9"/>
      <c r="G3849" s="9"/>
      <c r="H3849" s="9"/>
      <c r="I3849" s="9"/>
    </row>
    <row r="3850" spans="1:9">
      <c r="A3850" s="108"/>
      <c r="B3850" s="66" t="s">
        <v>931</v>
      </c>
      <c r="C3850" s="68" t="s">
        <v>728</v>
      </c>
      <c r="D3850" s="9"/>
      <c r="E3850" s="9"/>
      <c r="F3850" s="9"/>
      <c r="G3850" s="9"/>
      <c r="H3850" s="9"/>
      <c r="I3850" s="9"/>
    </row>
    <row r="3851" spans="1:9">
      <c r="A3851" s="45" t="s">
        <v>694</v>
      </c>
      <c r="B3851" s="66" t="s">
        <v>931</v>
      </c>
      <c r="C3851" s="68" t="s">
        <v>728</v>
      </c>
      <c r="D3851" s="134"/>
      <c r="E3851" s="9"/>
      <c r="F3851" s="9"/>
      <c r="G3851" s="9"/>
      <c r="H3851" s="9"/>
      <c r="I3851" s="9"/>
    </row>
    <row r="3852" spans="1:9">
      <c r="A3852" s="108">
        <v>0</v>
      </c>
      <c r="B3852" s="66" t="s">
        <v>931</v>
      </c>
      <c r="C3852" s="68" t="s">
        <v>728</v>
      </c>
      <c r="D3852" s="143">
        <v>0</v>
      </c>
      <c r="E3852" s="9"/>
      <c r="F3852" s="9"/>
      <c r="G3852" s="9"/>
      <c r="H3852" s="9"/>
      <c r="I3852" s="9"/>
    </row>
    <row r="3853" spans="1:9">
      <c r="A3853" s="108">
        <v>1</v>
      </c>
      <c r="B3853" s="66" t="s">
        <v>931</v>
      </c>
      <c r="C3853" s="68" t="s">
        <v>728</v>
      </c>
      <c r="D3853" s="143">
        <v>2.9199999999999999E-3</v>
      </c>
      <c r="E3853" s="9"/>
      <c r="F3853" s="9"/>
      <c r="G3853" s="9"/>
      <c r="H3853" s="9"/>
      <c r="I3853" s="9"/>
    </row>
    <row r="3854" spans="1:9">
      <c r="A3854" s="108">
        <v>2</v>
      </c>
      <c r="B3854" s="66" t="s">
        <v>931</v>
      </c>
      <c r="C3854" s="68" t="s">
        <v>728</v>
      </c>
      <c r="D3854" s="143">
        <v>1.0500000000000001E-2</v>
      </c>
      <c r="E3854" s="9"/>
      <c r="F3854" s="9"/>
      <c r="G3854" s="9"/>
      <c r="H3854" s="9"/>
      <c r="I3854" s="9"/>
    </row>
    <row r="3855" spans="1:9">
      <c r="A3855" s="108">
        <v>3</v>
      </c>
      <c r="B3855" s="66" t="s">
        <v>931</v>
      </c>
      <c r="C3855" s="68" t="s">
        <v>728</v>
      </c>
      <c r="D3855" s="143">
        <v>1.9400000000000001E-2</v>
      </c>
      <c r="E3855" s="9"/>
      <c r="F3855" s="9"/>
      <c r="G3855" s="9"/>
      <c r="H3855" s="9"/>
      <c r="I3855" s="9"/>
    </row>
    <row r="3856" spans="1:9">
      <c r="A3856" s="108">
        <v>4</v>
      </c>
      <c r="B3856" s="66" t="s">
        <v>931</v>
      </c>
      <c r="C3856" s="68" t="s">
        <v>728</v>
      </c>
      <c r="D3856" s="143">
        <v>5.6500000000000002E-2</v>
      </c>
      <c r="E3856" s="9"/>
      <c r="F3856" s="9"/>
      <c r="G3856" s="9"/>
      <c r="H3856" s="9"/>
      <c r="I3856" s="9"/>
    </row>
    <row r="3857" spans="1:9">
      <c r="A3857" s="108">
        <v>5</v>
      </c>
      <c r="B3857" s="66" t="s">
        <v>931</v>
      </c>
      <c r="C3857" s="68" t="s">
        <v>728</v>
      </c>
      <c r="D3857" s="143">
        <v>1.46E-2</v>
      </c>
      <c r="E3857" s="9"/>
      <c r="F3857" s="9"/>
      <c r="G3857" s="9"/>
      <c r="H3857" s="9"/>
      <c r="I3857" s="9"/>
    </row>
    <row r="3858" spans="1:9">
      <c r="A3858" s="108">
        <v>6</v>
      </c>
      <c r="B3858" s="66" t="s">
        <v>931</v>
      </c>
      <c r="C3858" s="68" t="s">
        <v>728</v>
      </c>
      <c r="D3858" s="143">
        <v>5.1100000000000007E-2</v>
      </c>
      <c r="E3858" s="9"/>
      <c r="F3858" s="9"/>
      <c r="G3858" s="9"/>
      <c r="H3858" s="9"/>
      <c r="I3858" s="9"/>
    </row>
    <row r="3859" spans="1:9">
      <c r="A3859" s="108">
        <v>7</v>
      </c>
      <c r="B3859" s="66" t="s">
        <v>931</v>
      </c>
      <c r="C3859" s="68" t="s">
        <v>728</v>
      </c>
      <c r="D3859" s="143">
        <v>4.0999999999999995E-2</v>
      </c>
      <c r="E3859" s="9"/>
      <c r="F3859" s="9"/>
      <c r="G3859" s="9"/>
      <c r="H3859" s="9"/>
      <c r="I3859" s="9"/>
    </row>
    <row r="3860" spans="1:9">
      <c r="A3860" s="108">
        <v>8</v>
      </c>
      <c r="B3860" s="66" t="s">
        <v>931</v>
      </c>
      <c r="C3860" s="68" t="s">
        <v>728</v>
      </c>
      <c r="D3860" s="143">
        <v>5.4600000000000003E-2</v>
      </c>
      <c r="E3860" s="9"/>
      <c r="F3860" s="9"/>
      <c r="G3860" s="9"/>
      <c r="H3860" s="9"/>
      <c r="I3860" s="9"/>
    </row>
    <row r="3861" spans="1:9">
      <c r="A3861" s="108">
        <v>9</v>
      </c>
      <c r="B3861" s="66" t="s">
        <v>931</v>
      </c>
      <c r="C3861" s="68" t="s">
        <v>728</v>
      </c>
      <c r="D3861" s="143">
        <v>3.2799999999999996E-2</v>
      </c>
      <c r="E3861" s="9"/>
      <c r="F3861" s="9"/>
      <c r="G3861" s="9"/>
      <c r="H3861" s="9"/>
      <c r="I3861" s="9"/>
    </row>
    <row r="3862" spans="1:9">
      <c r="A3862" s="108">
        <v>10</v>
      </c>
      <c r="B3862" s="66" t="s">
        <v>931</v>
      </c>
      <c r="C3862" s="68" t="s">
        <v>728</v>
      </c>
      <c r="D3862" s="143">
        <v>3.9699999999999999E-2</v>
      </c>
      <c r="E3862" s="9"/>
      <c r="F3862" s="9"/>
      <c r="G3862" s="9"/>
      <c r="H3862" s="9"/>
      <c r="I3862" s="9"/>
    </row>
    <row r="3863" spans="1:9">
      <c r="A3863" s="108">
        <v>11</v>
      </c>
      <c r="B3863" s="66" t="s">
        <v>931</v>
      </c>
      <c r="C3863" s="68" t="s">
        <v>728</v>
      </c>
      <c r="D3863" s="143">
        <v>8.6300000000000002E-2</v>
      </c>
      <c r="E3863" s="9"/>
      <c r="F3863" s="9"/>
      <c r="G3863" s="9"/>
      <c r="H3863" s="9"/>
      <c r="I3863" s="9"/>
    </row>
    <row r="3864" spans="1:9">
      <c r="A3864" s="108">
        <v>12</v>
      </c>
      <c r="B3864" s="66" t="s">
        <v>931</v>
      </c>
      <c r="C3864" s="68" t="s">
        <v>728</v>
      </c>
      <c r="D3864" s="143">
        <v>5.7800000000000004E-2</v>
      </c>
      <c r="E3864" s="9"/>
      <c r="F3864" s="9"/>
      <c r="G3864" s="9"/>
      <c r="H3864" s="9"/>
      <c r="I3864" s="9"/>
    </row>
    <row r="3865" spans="1:9">
      <c r="A3865" s="108">
        <v>13</v>
      </c>
      <c r="B3865" s="66" t="s">
        <v>931</v>
      </c>
      <c r="C3865" s="68" t="s">
        <v>728</v>
      </c>
      <c r="D3865" s="143">
        <v>7.5199999999999989E-2</v>
      </c>
      <c r="E3865" s="9"/>
      <c r="F3865" s="9"/>
      <c r="G3865" s="9"/>
      <c r="H3865" s="9"/>
      <c r="I3865" s="9"/>
    </row>
    <row r="3866" spans="1:9">
      <c r="A3866" s="108">
        <v>14</v>
      </c>
      <c r="B3866" s="66" t="s">
        <v>931</v>
      </c>
      <c r="C3866" s="68" t="s">
        <v>728</v>
      </c>
      <c r="D3866" s="143">
        <v>7.4299999999999991E-2</v>
      </c>
      <c r="E3866" s="9"/>
      <c r="F3866" s="9"/>
      <c r="G3866" s="9"/>
      <c r="H3866" s="9"/>
      <c r="I3866" s="9"/>
    </row>
    <row r="3867" spans="1:9">
      <c r="A3867" s="108">
        <v>15</v>
      </c>
      <c r="B3867" s="66" t="s">
        <v>931</v>
      </c>
      <c r="C3867" s="68" t="s">
        <v>728</v>
      </c>
      <c r="D3867" s="143">
        <v>5.4100000000000002E-2</v>
      </c>
      <c r="E3867" s="9"/>
      <c r="F3867" s="9"/>
      <c r="G3867" s="9"/>
      <c r="H3867" s="9"/>
      <c r="I3867" s="9"/>
    </row>
    <row r="3868" spans="1:9">
      <c r="A3868" s="108">
        <v>16</v>
      </c>
      <c r="B3868" s="66" t="s">
        <v>931</v>
      </c>
      <c r="C3868" s="68" t="s">
        <v>728</v>
      </c>
      <c r="D3868" s="143">
        <v>8.1199999999999994E-2</v>
      </c>
      <c r="E3868" s="9"/>
      <c r="F3868" s="9"/>
      <c r="G3868" s="9"/>
      <c r="H3868" s="9"/>
      <c r="I3868" s="9"/>
    </row>
    <row r="3869" spans="1:9">
      <c r="A3869" s="108">
        <v>17</v>
      </c>
      <c r="B3869" s="66" t="s">
        <v>931</v>
      </c>
      <c r="C3869" s="68" t="s">
        <v>728</v>
      </c>
      <c r="D3869" s="143">
        <v>4.7899999999999998E-2</v>
      </c>
      <c r="E3869" s="9"/>
      <c r="F3869" s="9"/>
      <c r="G3869" s="9"/>
      <c r="H3869" s="9"/>
      <c r="I3869" s="9"/>
    </row>
    <row r="3870" spans="1:9">
      <c r="A3870" s="108">
        <v>18</v>
      </c>
      <c r="B3870" s="66" t="s">
        <v>931</v>
      </c>
      <c r="C3870" s="68" t="s">
        <v>728</v>
      </c>
      <c r="D3870" s="143">
        <v>4.3299999999999998E-2</v>
      </c>
      <c r="E3870" s="9"/>
      <c r="F3870" s="9"/>
      <c r="G3870" s="9"/>
      <c r="H3870" s="9"/>
      <c r="I3870" s="9"/>
    </row>
    <row r="3871" spans="1:9">
      <c r="A3871" s="108">
        <v>19</v>
      </c>
      <c r="B3871" s="66" t="s">
        <v>931</v>
      </c>
      <c r="C3871" s="68" t="s">
        <v>728</v>
      </c>
      <c r="D3871" s="143">
        <v>2.1899999999999999E-2</v>
      </c>
      <c r="E3871" s="9"/>
      <c r="F3871" s="9"/>
      <c r="G3871" s="9"/>
      <c r="H3871" s="9"/>
      <c r="I3871" s="9"/>
    </row>
    <row r="3872" spans="1:9">
      <c r="A3872" s="108">
        <v>20</v>
      </c>
      <c r="B3872" s="66" t="s">
        <v>931</v>
      </c>
      <c r="C3872" s="68" t="s">
        <v>728</v>
      </c>
      <c r="D3872" s="143">
        <v>3.44E-2</v>
      </c>
      <c r="E3872" s="9"/>
      <c r="F3872" s="9"/>
      <c r="G3872" s="9"/>
      <c r="H3872" s="9"/>
      <c r="I3872" s="9"/>
    </row>
    <row r="3873" spans="1:9">
      <c r="A3873" s="108">
        <v>21</v>
      </c>
      <c r="B3873" s="66" t="s">
        <v>931</v>
      </c>
      <c r="C3873" s="68" t="s">
        <v>728</v>
      </c>
      <c r="D3873" s="143">
        <v>1.7500000000000002E-2</v>
      </c>
      <c r="E3873" s="9"/>
      <c r="F3873" s="9"/>
      <c r="G3873" s="9"/>
      <c r="H3873" s="9"/>
      <c r="I3873" s="9"/>
    </row>
    <row r="3874" spans="1:9">
      <c r="A3874" s="108">
        <v>22</v>
      </c>
      <c r="B3874" s="66" t="s">
        <v>931</v>
      </c>
      <c r="C3874" s="68" t="s">
        <v>728</v>
      </c>
      <c r="D3874" s="143">
        <v>0.03</v>
      </c>
      <c r="E3874" s="9"/>
      <c r="F3874" s="9"/>
      <c r="G3874" s="9"/>
      <c r="H3874" s="9"/>
      <c r="I3874" s="9"/>
    </row>
    <row r="3875" spans="1:9">
      <c r="A3875" s="108">
        <v>23</v>
      </c>
      <c r="B3875" s="66" t="s">
        <v>931</v>
      </c>
      <c r="C3875" s="68" t="s">
        <v>728</v>
      </c>
      <c r="D3875" s="143">
        <v>1.2E-2</v>
      </c>
      <c r="E3875" s="9"/>
      <c r="F3875" s="9"/>
      <c r="G3875" s="9"/>
      <c r="H3875" s="9"/>
      <c r="I3875" s="9"/>
    </row>
    <row r="3876" spans="1:9">
      <c r="A3876" s="108">
        <v>24</v>
      </c>
      <c r="B3876" s="66" t="s">
        <v>931</v>
      </c>
      <c r="C3876" s="68" t="s">
        <v>728</v>
      </c>
      <c r="D3876" s="143">
        <v>2.2200000000000001E-2</v>
      </c>
      <c r="E3876" s="9"/>
      <c r="F3876" s="9"/>
      <c r="G3876" s="9"/>
      <c r="H3876" s="9"/>
      <c r="I3876" s="9"/>
    </row>
    <row r="3877" spans="1:9">
      <c r="A3877" s="108">
        <v>25</v>
      </c>
      <c r="B3877" s="66" t="s">
        <v>931</v>
      </c>
      <c r="C3877" s="68" t="s">
        <v>728</v>
      </c>
      <c r="D3877" s="143">
        <v>1.8799999999999997E-2</v>
      </c>
      <c r="E3877" s="9"/>
      <c r="F3877" s="9"/>
      <c r="G3877" s="9"/>
      <c r="H3877" s="9"/>
      <c r="I3877" s="9"/>
    </row>
    <row r="3878" spans="1:9">
      <c r="A3878" s="138" t="s">
        <v>479</v>
      </c>
      <c r="B3878" s="66" t="s">
        <v>931</v>
      </c>
      <c r="C3878" s="68" t="s">
        <v>728</v>
      </c>
      <c r="D3878" s="91">
        <v>201</v>
      </c>
      <c r="E3878" s="9"/>
      <c r="F3878" s="9"/>
      <c r="G3878" s="9"/>
      <c r="H3878" s="9"/>
      <c r="I3878" s="9"/>
    </row>
    <row r="3879" spans="1:9">
      <c r="A3879" s="138"/>
      <c r="B3879" s="66" t="s">
        <v>931</v>
      </c>
      <c r="C3879" s="68" t="s">
        <v>728</v>
      </c>
      <c r="D3879" s="133"/>
      <c r="E3879" s="9"/>
      <c r="F3879" s="9"/>
      <c r="G3879" s="9"/>
      <c r="H3879" s="9"/>
      <c r="I3879" s="9"/>
    </row>
    <row r="3880" spans="1:9">
      <c r="A3880" s="45" t="s">
        <v>695</v>
      </c>
      <c r="B3880" s="66" t="s">
        <v>931</v>
      </c>
      <c r="C3880" s="68" t="s">
        <v>728</v>
      </c>
      <c r="D3880" s="133"/>
      <c r="E3880" s="9"/>
      <c r="F3880" s="9"/>
      <c r="G3880" s="9"/>
      <c r="H3880" s="9"/>
      <c r="I3880" s="9"/>
    </row>
    <row r="3881" spans="1:9">
      <c r="A3881" s="108" t="s">
        <v>567</v>
      </c>
      <c r="B3881" s="66" t="s">
        <v>931</v>
      </c>
      <c r="C3881" s="68" t="s">
        <v>728</v>
      </c>
      <c r="D3881" s="134">
        <v>12.87818</v>
      </c>
      <c r="E3881" s="9"/>
      <c r="F3881" s="9"/>
      <c r="G3881" s="9"/>
      <c r="H3881" s="9"/>
      <c r="I3881" s="9"/>
    </row>
    <row r="3882" spans="1:9">
      <c r="A3882" s="108" t="s">
        <v>568</v>
      </c>
      <c r="B3882" s="66" t="s">
        <v>931</v>
      </c>
      <c r="C3882" s="68" t="s">
        <v>728</v>
      </c>
      <c r="D3882" s="134">
        <v>5.6037610000000004</v>
      </c>
      <c r="E3882" s="9"/>
      <c r="F3882" s="9"/>
      <c r="G3882" s="9"/>
      <c r="H3882" s="9"/>
      <c r="I3882" s="9"/>
    </row>
    <row r="3883" spans="1:9">
      <c r="A3883" s="138" t="s">
        <v>479</v>
      </c>
      <c r="B3883" s="66" t="s">
        <v>931</v>
      </c>
      <c r="C3883" s="68" t="s">
        <v>728</v>
      </c>
      <c r="D3883" s="91">
        <v>201</v>
      </c>
      <c r="E3883" s="9"/>
      <c r="F3883" s="9"/>
      <c r="G3883" s="9"/>
      <c r="H3883" s="9"/>
      <c r="I3883" s="9"/>
    </row>
    <row r="3884" spans="1:9">
      <c r="A3884" s="108"/>
      <c r="B3884" s="66" t="s">
        <v>931</v>
      </c>
      <c r="C3884" s="68" t="s">
        <v>728</v>
      </c>
      <c r="D3884" s="9"/>
      <c r="E3884" s="9"/>
      <c r="F3884" s="9"/>
      <c r="G3884" s="9"/>
      <c r="H3884" s="9"/>
      <c r="I3884" s="9"/>
    </row>
    <row r="3885" spans="1:9">
      <c r="A3885" s="108"/>
      <c r="B3885" s="66" t="s">
        <v>931</v>
      </c>
      <c r="C3885" s="68" t="s">
        <v>728</v>
      </c>
      <c r="D3885" s="9"/>
      <c r="E3885" s="9"/>
      <c r="F3885" s="9"/>
      <c r="G3885" s="9"/>
      <c r="H3885" s="9"/>
      <c r="I3885" s="9"/>
    </row>
    <row r="3886" spans="1:9">
      <c r="A3886" s="136" t="s">
        <v>877</v>
      </c>
      <c r="B3886" s="66" t="s">
        <v>931</v>
      </c>
      <c r="C3886" s="68" t="s">
        <v>728</v>
      </c>
      <c r="D3886" s="131"/>
      <c r="E3886" s="9"/>
      <c r="F3886" s="9"/>
      <c r="G3886" s="9"/>
      <c r="H3886" s="9"/>
      <c r="I3886" s="9"/>
    </row>
    <row r="3887" spans="1:9">
      <c r="A3887" s="108"/>
      <c r="B3887" s="66" t="s">
        <v>931</v>
      </c>
      <c r="C3887" s="68" t="s">
        <v>728</v>
      </c>
      <c r="D3887" s="9"/>
      <c r="E3887" s="9"/>
      <c r="F3887" s="9"/>
      <c r="G3887" s="9"/>
      <c r="H3887" s="9"/>
      <c r="I3887" s="9"/>
    </row>
    <row r="3888" spans="1:9">
      <c r="A3888" s="45" t="s">
        <v>878</v>
      </c>
      <c r="B3888" s="66" t="s">
        <v>931</v>
      </c>
      <c r="C3888" s="68" t="s">
        <v>728</v>
      </c>
      <c r="D3888" s="134"/>
      <c r="E3888" s="9"/>
      <c r="F3888" s="9"/>
      <c r="G3888" s="9"/>
      <c r="H3888" s="9"/>
      <c r="I3888" s="9"/>
    </row>
    <row r="3889" spans="1:9">
      <c r="A3889" s="108" t="s">
        <v>879</v>
      </c>
      <c r="B3889" s="66" t="s">
        <v>931</v>
      </c>
      <c r="C3889" s="68" t="s">
        <v>728</v>
      </c>
      <c r="D3889" s="143">
        <v>0.61299999999999999</v>
      </c>
      <c r="E3889" s="9"/>
      <c r="F3889" s="9"/>
      <c r="G3889" s="9"/>
      <c r="H3889" s="9"/>
      <c r="I3889" s="9"/>
    </row>
    <row r="3890" spans="1:9">
      <c r="A3890" s="108" t="s">
        <v>880</v>
      </c>
      <c r="B3890" s="66" t="s">
        <v>931</v>
      </c>
      <c r="C3890" s="68" t="s">
        <v>728</v>
      </c>
      <c r="D3890" s="143">
        <v>0.3</v>
      </c>
      <c r="E3890" s="9"/>
      <c r="F3890" s="9"/>
      <c r="G3890" s="9"/>
      <c r="H3890" s="9"/>
      <c r="I3890" s="9"/>
    </row>
    <row r="3891" spans="1:9">
      <c r="A3891" s="108" t="s">
        <v>881</v>
      </c>
      <c r="B3891" s="66" t="s">
        <v>931</v>
      </c>
      <c r="C3891" s="68" t="s">
        <v>728</v>
      </c>
      <c r="D3891" s="143">
        <v>7.2499999999999995E-2</v>
      </c>
      <c r="E3891" s="9"/>
      <c r="F3891" s="9"/>
      <c r="G3891" s="9"/>
      <c r="H3891" s="9"/>
      <c r="I3891" s="9"/>
    </row>
    <row r="3892" spans="1:9">
      <c r="A3892" s="108" t="s">
        <v>882</v>
      </c>
      <c r="B3892" s="66" t="s">
        <v>931</v>
      </c>
      <c r="C3892" s="68" t="s">
        <v>728</v>
      </c>
      <c r="D3892" s="143">
        <v>1.5100000000000001E-2</v>
      </c>
      <c r="E3892" s="9"/>
      <c r="F3892" s="9"/>
      <c r="G3892" s="9"/>
      <c r="H3892" s="9"/>
      <c r="I3892" s="9"/>
    </row>
    <row r="3893" spans="1:9">
      <c r="A3893" s="138" t="s">
        <v>479</v>
      </c>
      <c r="B3893" s="66" t="s">
        <v>931</v>
      </c>
      <c r="C3893" s="68" t="s">
        <v>728</v>
      </c>
      <c r="D3893" s="91">
        <v>200</v>
      </c>
      <c r="E3893" s="9"/>
      <c r="F3893" s="9"/>
      <c r="G3893" s="9"/>
      <c r="H3893" s="9"/>
      <c r="I3893" s="9"/>
    </row>
    <row r="3894" spans="1:9">
      <c r="A3894" s="108"/>
      <c r="B3894" s="66" t="s">
        <v>931</v>
      </c>
      <c r="C3894" s="68" t="s">
        <v>728</v>
      </c>
      <c r="D3894" s="9"/>
      <c r="E3894" s="9"/>
      <c r="F3894" s="9"/>
      <c r="G3894" s="9"/>
      <c r="H3894" s="9"/>
      <c r="I3894" s="9"/>
    </row>
    <row r="3895" spans="1:9">
      <c r="A3895" s="108"/>
      <c r="B3895" s="66" t="s">
        <v>931</v>
      </c>
      <c r="C3895" s="68" t="s">
        <v>728</v>
      </c>
      <c r="D3895" s="9"/>
      <c r="E3895" s="9"/>
      <c r="F3895" s="9"/>
      <c r="G3895" s="9"/>
      <c r="H3895" s="9"/>
      <c r="I3895" s="9"/>
    </row>
    <row r="3896" spans="1:9">
      <c r="A3896" s="136" t="s">
        <v>883</v>
      </c>
      <c r="B3896" s="66" t="s">
        <v>931</v>
      </c>
      <c r="C3896" s="68" t="s">
        <v>728</v>
      </c>
      <c r="D3896" s="131"/>
      <c r="E3896" s="9"/>
      <c r="F3896" s="9"/>
      <c r="G3896" s="9"/>
      <c r="H3896" s="9"/>
      <c r="I3896" s="9"/>
    </row>
    <row r="3897" spans="1:9">
      <c r="A3897" s="108"/>
      <c r="B3897" s="66" t="s">
        <v>931</v>
      </c>
      <c r="C3897" s="68" t="s">
        <v>728</v>
      </c>
      <c r="D3897" s="9"/>
      <c r="E3897" s="9"/>
      <c r="F3897" s="9"/>
      <c r="G3897" s="9"/>
      <c r="H3897" s="9"/>
      <c r="I3897" s="9"/>
    </row>
    <row r="3898" spans="1:9">
      <c r="A3898" s="45" t="s">
        <v>884</v>
      </c>
      <c r="B3898" s="66" t="s">
        <v>931</v>
      </c>
      <c r="C3898" s="68" t="s">
        <v>728</v>
      </c>
      <c r="D3898" s="131"/>
      <c r="E3898" s="9"/>
      <c r="F3898" s="9"/>
      <c r="G3898" s="9"/>
      <c r="H3898" s="9"/>
      <c r="I3898" s="9"/>
    </row>
    <row r="3899" spans="1:9">
      <c r="A3899" s="108" t="s">
        <v>508</v>
      </c>
      <c r="B3899" s="66" t="s">
        <v>931</v>
      </c>
      <c r="C3899" s="68" t="s">
        <v>728</v>
      </c>
      <c r="D3899" s="143">
        <v>0.307</v>
      </c>
      <c r="E3899" s="9"/>
      <c r="F3899" s="9"/>
      <c r="G3899" s="9"/>
      <c r="H3899" s="9"/>
      <c r="I3899" s="9"/>
    </row>
    <row r="3900" spans="1:9">
      <c r="A3900" s="108" t="s">
        <v>885</v>
      </c>
      <c r="B3900" s="66" t="s">
        <v>931</v>
      </c>
      <c r="C3900" s="68" t="s">
        <v>728</v>
      </c>
      <c r="D3900" s="143">
        <v>0.39100000000000001</v>
      </c>
      <c r="E3900" s="9"/>
      <c r="F3900" s="9"/>
      <c r="G3900" s="9"/>
      <c r="H3900" s="9"/>
      <c r="I3900" s="9"/>
    </row>
    <row r="3901" spans="1:9">
      <c r="A3901" s="108" t="s">
        <v>886</v>
      </c>
      <c r="B3901" s="66" t="s">
        <v>931</v>
      </c>
      <c r="C3901" s="68" t="s">
        <v>728</v>
      </c>
      <c r="D3901" s="143">
        <v>0.158</v>
      </c>
      <c r="E3901" s="9"/>
      <c r="F3901" s="9"/>
      <c r="G3901" s="9"/>
      <c r="H3901" s="9"/>
      <c r="I3901" s="9"/>
    </row>
    <row r="3902" spans="1:9">
      <c r="A3902" s="108" t="s">
        <v>887</v>
      </c>
      <c r="B3902" s="66" t="s">
        <v>931</v>
      </c>
      <c r="C3902" s="68" t="s">
        <v>728</v>
      </c>
      <c r="D3902" s="143">
        <v>0.14400000000000002</v>
      </c>
      <c r="E3902" s="9"/>
      <c r="F3902" s="9"/>
      <c r="G3902" s="9"/>
      <c r="H3902" s="9"/>
      <c r="I3902" s="9"/>
    </row>
    <row r="3903" spans="1:9">
      <c r="A3903" s="138" t="s">
        <v>479</v>
      </c>
      <c r="B3903" s="66" t="s">
        <v>931</v>
      </c>
      <c r="C3903" s="68" t="s">
        <v>728</v>
      </c>
      <c r="D3903" s="91">
        <v>197</v>
      </c>
      <c r="E3903" s="9"/>
      <c r="F3903" s="9"/>
      <c r="G3903" s="9"/>
      <c r="H3903" s="9"/>
      <c r="I3903" s="9"/>
    </row>
    <row r="3904" spans="1:9">
      <c r="A3904" s="108"/>
      <c r="B3904" s="66" t="s">
        <v>931</v>
      </c>
      <c r="C3904" s="68" t="s">
        <v>728</v>
      </c>
      <c r="D3904" s="9"/>
      <c r="E3904" s="9"/>
      <c r="F3904" s="9"/>
      <c r="G3904" s="9"/>
      <c r="H3904" s="9"/>
      <c r="I3904" s="9"/>
    </row>
    <row r="3905" spans="1:9">
      <c r="A3905" s="45" t="s">
        <v>888</v>
      </c>
      <c r="B3905" s="66" t="s">
        <v>931</v>
      </c>
      <c r="C3905" s="68" t="s">
        <v>728</v>
      </c>
      <c r="D3905" s="9"/>
      <c r="E3905" s="9"/>
      <c r="F3905" s="9"/>
      <c r="G3905" s="9"/>
      <c r="H3905" s="9"/>
      <c r="I3905" s="9"/>
    </row>
    <row r="3906" spans="1:9">
      <c r="A3906" s="108" t="s">
        <v>508</v>
      </c>
      <c r="B3906" s="66" t="s">
        <v>931</v>
      </c>
      <c r="C3906" s="68" t="s">
        <v>728</v>
      </c>
      <c r="D3906" s="143">
        <v>1.1200000000000002E-2</v>
      </c>
      <c r="E3906" s="9"/>
      <c r="F3906" s="9"/>
      <c r="G3906" s="9"/>
      <c r="H3906" s="9"/>
      <c r="I3906" s="9"/>
    </row>
    <row r="3907" spans="1:9">
      <c r="A3907" s="108" t="s">
        <v>885</v>
      </c>
      <c r="B3907" s="66" t="s">
        <v>931</v>
      </c>
      <c r="C3907" s="68" t="s">
        <v>728</v>
      </c>
      <c r="D3907" s="143">
        <v>0.84499999999999997</v>
      </c>
      <c r="E3907" s="9"/>
      <c r="F3907" s="9"/>
      <c r="G3907" s="9"/>
      <c r="H3907" s="9"/>
      <c r="I3907" s="9"/>
    </row>
    <row r="3908" spans="1:9">
      <c r="A3908" s="108" t="s">
        <v>886</v>
      </c>
      <c r="B3908" s="66" t="s">
        <v>931</v>
      </c>
      <c r="C3908" s="68" t="s">
        <v>728</v>
      </c>
      <c r="D3908" s="143">
        <v>0.111</v>
      </c>
      <c r="E3908" s="9"/>
      <c r="F3908" s="9"/>
      <c r="G3908" s="9"/>
      <c r="H3908" s="9"/>
      <c r="I3908" s="9"/>
    </row>
    <row r="3909" spans="1:9">
      <c r="A3909" s="108" t="s">
        <v>887</v>
      </c>
      <c r="B3909" s="66" t="s">
        <v>931</v>
      </c>
      <c r="C3909" s="68" t="s">
        <v>728</v>
      </c>
      <c r="D3909" s="143">
        <v>3.2300000000000002E-2</v>
      </c>
      <c r="E3909" s="9"/>
      <c r="F3909" s="9"/>
      <c r="G3909" s="9"/>
      <c r="H3909" s="9"/>
      <c r="I3909" s="9"/>
    </row>
    <row r="3910" spans="1:9">
      <c r="A3910" s="138" t="s">
        <v>479</v>
      </c>
      <c r="B3910" s="66" t="s">
        <v>931</v>
      </c>
      <c r="C3910" s="68" t="s">
        <v>728</v>
      </c>
      <c r="D3910" s="91">
        <v>192</v>
      </c>
      <c r="E3910" s="9"/>
      <c r="F3910" s="9"/>
      <c r="G3910" s="9"/>
      <c r="H3910" s="9"/>
      <c r="I3910" s="9"/>
    </row>
    <row r="3911" spans="1:9">
      <c r="A3911" s="108"/>
      <c r="B3911" s="66" t="s">
        <v>931</v>
      </c>
      <c r="C3911" s="68" t="s">
        <v>728</v>
      </c>
      <c r="D3911" s="9"/>
      <c r="E3911" s="9"/>
      <c r="F3911" s="9"/>
      <c r="G3911" s="9"/>
      <c r="H3911" s="9"/>
      <c r="I3911" s="9"/>
    </row>
    <row r="3912" spans="1:9">
      <c r="A3912" s="45" t="s">
        <v>889</v>
      </c>
      <c r="B3912" s="66" t="s">
        <v>931</v>
      </c>
      <c r="C3912" s="68" t="s">
        <v>728</v>
      </c>
      <c r="D3912" s="9"/>
      <c r="E3912" s="9"/>
      <c r="F3912" s="9"/>
      <c r="G3912" s="9"/>
      <c r="H3912" s="9"/>
      <c r="I3912" s="9"/>
    </row>
    <row r="3913" spans="1:9">
      <c r="A3913" s="108" t="s">
        <v>508</v>
      </c>
      <c r="B3913" s="66" t="s">
        <v>931</v>
      </c>
      <c r="C3913" s="68" t="s">
        <v>728</v>
      </c>
      <c r="D3913" s="143">
        <v>0</v>
      </c>
      <c r="E3913" s="9"/>
      <c r="F3913" s="9"/>
      <c r="G3913" s="9"/>
      <c r="H3913" s="9"/>
      <c r="I3913" s="9"/>
    </row>
    <row r="3914" spans="1:9">
      <c r="A3914" s="108" t="s">
        <v>885</v>
      </c>
      <c r="B3914" s="66" t="s">
        <v>931</v>
      </c>
      <c r="C3914" s="68" t="s">
        <v>728</v>
      </c>
      <c r="D3914" s="143">
        <v>0.52</v>
      </c>
      <c r="E3914" s="9"/>
      <c r="F3914" s="9"/>
      <c r="G3914" s="9"/>
      <c r="H3914" s="9"/>
      <c r="I3914" s="9"/>
    </row>
    <row r="3915" spans="1:9">
      <c r="A3915" s="108" t="s">
        <v>886</v>
      </c>
      <c r="B3915" s="66" t="s">
        <v>931</v>
      </c>
      <c r="C3915" s="68" t="s">
        <v>728</v>
      </c>
      <c r="D3915" s="143">
        <v>0.27600000000000002</v>
      </c>
      <c r="E3915" s="9"/>
      <c r="F3915" s="9"/>
      <c r="G3915" s="9"/>
      <c r="H3915" s="9"/>
      <c r="I3915" s="9"/>
    </row>
    <row r="3916" spans="1:9">
      <c r="A3916" s="108" t="s">
        <v>887</v>
      </c>
      <c r="B3916" s="66" t="s">
        <v>931</v>
      </c>
      <c r="C3916" s="68" t="s">
        <v>728</v>
      </c>
      <c r="D3916" s="143">
        <v>0.20399999999999999</v>
      </c>
      <c r="E3916" s="9"/>
      <c r="F3916" s="9"/>
      <c r="G3916" s="9"/>
      <c r="H3916" s="9"/>
      <c r="I3916" s="9"/>
    </row>
    <row r="3917" spans="1:9">
      <c r="A3917" s="138" t="s">
        <v>479</v>
      </c>
      <c r="B3917" s="66" t="s">
        <v>931</v>
      </c>
      <c r="C3917" s="68" t="s">
        <v>728</v>
      </c>
      <c r="D3917" s="91">
        <v>189</v>
      </c>
      <c r="E3917" s="9"/>
      <c r="F3917" s="9"/>
      <c r="G3917" s="9"/>
      <c r="H3917" s="9"/>
      <c r="I3917" s="9"/>
    </row>
    <row r="3918" spans="1:9">
      <c r="A3918" s="108"/>
      <c r="B3918" s="66" t="s">
        <v>931</v>
      </c>
      <c r="C3918" s="68" t="s">
        <v>728</v>
      </c>
      <c r="D3918" s="9"/>
      <c r="E3918" s="9"/>
      <c r="F3918" s="9"/>
      <c r="G3918" s="9"/>
      <c r="H3918" s="9"/>
      <c r="I3918" s="9"/>
    </row>
    <row r="3919" spans="1:9">
      <c r="A3919" s="45" t="s">
        <v>890</v>
      </c>
      <c r="B3919" s="66" t="s">
        <v>931</v>
      </c>
      <c r="C3919" s="68" t="s">
        <v>728</v>
      </c>
      <c r="D3919" s="9"/>
      <c r="E3919" s="9"/>
      <c r="F3919" s="9"/>
      <c r="G3919" s="9"/>
      <c r="H3919" s="9"/>
      <c r="I3919" s="9"/>
    </row>
    <row r="3920" spans="1:9">
      <c r="A3920" s="108" t="s">
        <v>891</v>
      </c>
      <c r="B3920" s="66" t="s">
        <v>931</v>
      </c>
      <c r="C3920" s="68" t="s">
        <v>728</v>
      </c>
      <c r="D3920" s="143">
        <v>0.629</v>
      </c>
      <c r="E3920" s="9"/>
      <c r="F3920" s="9"/>
      <c r="G3920" s="9"/>
      <c r="H3920" s="9"/>
      <c r="I3920" s="9"/>
    </row>
    <row r="3921" spans="1:9">
      <c r="A3921" s="108" t="s">
        <v>892</v>
      </c>
      <c r="B3921" s="66" t="s">
        <v>931</v>
      </c>
      <c r="C3921" s="68" t="s">
        <v>728</v>
      </c>
      <c r="D3921" s="143">
        <v>0.1</v>
      </c>
      <c r="E3921" s="9"/>
      <c r="F3921" s="9"/>
      <c r="G3921" s="9"/>
      <c r="H3921" s="9"/>
      <c r="I3921" s="9"/>
    </row>
    <row r="3922" spans="1:9">
      <c r="A3922" s="108" t="s">
        <v>593</v>
      </c>
      <c r="B3922" s="66" t="s">
        <v>931</v>
      </c>
      <c r="C3922" s="68" t="s">
        <v>728</v>
      </c>
      <c r="D3922" s="143">
        <v>0.10199999999999999</v>
      </c>
      <c r="E3922" s="9"/>
      <c r="F3922" s="9"/>
      <c r="G3922" s="9"/>
      <c r="H3922" s="9"/>
      <c r="I3922" s="9"/>
    </row>
    <row r="3923" spans="1:9">
      <c r="A3923" s="108" t="s">
        <v>594</v>
      </c>
      <c r="B3923" s="66" t="s">
        <v>931</v>
      </c>
      <c r="C3923" s="68" t="s">
        <v>728</v>
      </c>
      <c r="D3923" s="143">
        <v>0.158</v>
      </c>
      <c r="E3923" s="9"/>
      <c r="F3923" s="9"/>
      <c r="G3923" s="9"/>
      <c r="H3923" s="9"/>
      <c r="I3923" s="9"/>
    </row>
    <row r="3924" spans="1:9">
      <c r="A3924" s="108" t="s">
        <v>893</v>
      </c>
      <c r="B3924" s="66" t="s">
        <v>931</v>
      </c>
      <c r="C3924" s="68" t="s">
        <v>728</v>
      </c>
      <c r="D3924" s="143">
        <v>1.2E-2</v>
      </c>
      <c r="E3924" s="9"/>
      <c r="F3924" s="9"/>
      <c r="G3924" s="9"/>
      <c r="H3924" s="9"/>
      <c r="I3924" s="9"/>
    </row>
    <row r="3925" spans="1:9">
      <c r="A3925" s="108" t="s">
        <v>894</v>
      </c>
      <c r="B3925" s="66" t="s">
        <v>931</v>
      </c>
      <c r="C3925" s="68" t="s">
        <v>728</v>
      </c>
      <c r="D3925" s="143">
        <v>0</v>
      </c>
      <c r="E3925" s="9"/>
      <c r="F3925" s="9"/>
      <c r="G3925" s="9"/>
      <c r="H3925" s="9"/>
      <c r="I3925" s="9"/>
    </row>
    <row r="3926" spans="1:9">
      <c r="A3926" s="108" t="s">
        <v>895</v>
      </c>
      <c r="B3926" s="66" t="s">
        <v>931</v>
      </c>
      <c r="C3926" s="68" t="s">
        <v>728</v>
      </c>
      <c r="D3926" s="143">
        <v>0</v>
      </c>
      <c r="E3926" s="9"/>
      <c r="F3926" s="9"/>
      <c r="G3926" s="9"/>
      <c r="H3926" s="9"/>
      <c r="I3926" s="9"/>
    </row>
    <row r="3927" spans="1:9">
      <c r="A3927" s="138" t="s">
        <v>479</v>
      </c>
      <c r="B3927" s="66" t="s">
        <v>931</v>
      </c>
      <c r="C3927" s="68" t="s">
        <v>728</v>
      </c>
      <c r="D3927" s="91">
        <v>201</v>
      </c>
      <c r="E3927" s="9"/>
      <c r="F3927" s="9"/>
      <c r="G3927" s="9"/>
      <c r="H3927" s="9"/>
      <c r="I3927" s="9"/>
    </row>
    <row r="3928" spans="1:9">
      <c r="A3928" s="108"/>
      <c r="B3928" s="66" t="s">
        <v>931</v>
      </c>
      <c r="C3928" s="68" t="s">
        <v>728</v>
      </c>
      <c r="D3928" s="9"/>
      <c r="E3928" s="9"/>
      <c r="F3928" s="9"/>
      <c r="G3928" s="9"/>
      <c r="H3928" s="9"/>
      <c r="I3928" s="9"/>
    </row>
    <row r="3929" spans="1:9" ht="24">
      <c r="A3929" s="45" t="s">
        <v>902</v>
      </c>
      <c r="B3929" s="66" t="s">
        <v>931</v>
      </c>
      <c r="C3929" s="68" t="s">
        <v>728</v>
      </c>
      <c r="D3929" s="9"/>
      <c r="E3929" s="9"/>
      <c r="F3929" s="9"/>
      <c r="G3929" s="9"/>
      <c r="H3929" s="9"/>
      <c r="I3929" s="9"/>
    </row>
    <row r="3930" spans="1:9">
      <c r="A3930" s="108" t="s">
        <v>891</v>
      </c>
      <c r="B3930" s="66" t="s">
        <v>931</v>
      </c>
      <c r="C3930" s="68" t="s">
        <v>728</v>
      </c>
      <c r="D3930" s="143">
        <v>0.38799999999999996</v>
      </c>
      <c r="E3930" s="9"/>
      <c r="F3930" s="9"/>
      <c r="G3930" s="9"/>
      <c r="H3930" s="9"/>
      <c r="I3930" s="9"/>
    </row>
    <row r="3931" spans="1:9">
      <c r="A3931" s="108" t="s">
        <v>892</v>
      </c>
      <c r="B3931" s="66" t="s">
        <v>931</v>
      </c>
      <c r="C3931" s="68" t="s">
        <v>728</v>
      </c>
      <c r="D3931" s="143">
        <v>7.9500000000000001E-2</v>
      </c>
      <c r="E3931" s="9"/>
      <c r="F3931" s="9"/>
      <c r="G3931" s="9"/>
      <c r="H3931" s="9"/>
      <c r="I3931" s="9"/>
    </row>
    <row r="3932" spans="1:9">
      <c r="A3932" s="108" t="s">
        <v>593</v>
      </c>
      <c r="B3932" s="66" t="s">
        <v>931</v>
      </c>
      <c r="C3932" s="68" t="s">
        <v>728</v>
      </c>
      <c r="D3932" s="143">
        <v>0.20499999999999999</v>
      </c>
      <c r="E3932" s="9"/>
      <c r="F3932" s="9"/>
      <c r="G3932" s="9"/>
      <c r="H3932" s="9"/>
      <c r="I3932" s="9"/>
    </row>
    <row r="3933" spans="1:9">
      <c r="A3933" s="108" t="s">
        <v>594</v>
      </c>
      <c r="B3933" s="66" t="s">
        <v>931</v>
      </c>
      <c r="C3933" s="68" t="s">
        <v>728</v>
      </c>
      <c r="D3933" s="143">
        <v>0.249</v>
      </c>
      <c r="E3933" s="9"/>
      <c r="F3933" s="9"/>
      <c r="G3933" s="9"/>
      <c r="H3933" s="9"/>
      <c r="I3933" s="9"/>
    </row>
    <row r="3934" spans="1:9">
      <c r="A3934" s="108" t="s">
        <v>893</v>
      </c>
      <c r="B3934" s="66" t="s">
        <v>931</v>
      </c>
      <c r="C3934" s="68" t="s">
        <v>728</v>
      </c>
      <c r="D3934" s="143">
        <v>4.5700000000000005E-2</v>
      </c>
      <c r="E3934" s="9"/>
      <c r="F3934" s="9"/>
      <c r="G3934" s="9"/>
      <c r="H3934" s="9"/>
      <c r="I3934" s="9"/>
    </row>
    <row r="3935" spans="1:9">
      <c r="A3935" s="108" t="s">
        <v>894</v>
      </c>
      <c r="B3935" s="66" t="s">
        <v>931</v>
      </c>
      <c r="C3935" s="68" t="s">
        <v>728</v>
      </c>
      <c r="D3935" s="143">
        <v>9.9600000000000001E-3</v>
      </c>
      <c r="E3935" s="9"/>
      <c r="F3935" s="9"/>
      <c r="G3935" s="9"/>
      <c r="H3935" s="9"/>
      <c r="I3935" s="9"/>
    </row>
    <row r="3936" spans="1:9">
      <c r="A3936" s="108" t="s">
        <v>895</v>
      </c>
      <c r="B3936" s="66" t="s">
        <v>931</v>
      </c>
      <c r="C3936" s="68" t="s">
        <v>728</v>
      </c>
      <c r="D3936" s="143">
        <v>2.3199999999999998E-2</v>
      </c>
      <c r="E3936" s="9"/>
      <c r="F3936" s="9"/>
      <c r="G3936" s="9"/>
      <c r="H3936" s="9"/>
      <c r="I3936" s="9"/>
    </row>
    <row r="3937" spans="1:9">
      <c r="A3937" s="138" t="s">
        <v>479</v>
      </c>
      <c r="B3937" s="66" t="s">
        <v>931</v>
      </c>
      <c r="C3937" s="68" t="s">
        <v>728</v>
      </c>
      <c r="D3937" s="91">
        <v>170</v>
      </c>
      <c r="E3937" s="9"/>
      <c r="F3937" s="9"/>
      <c r="G3937" s="9"/>
      <c r="H3937" s="9"/>
      <c r="I3937" s="9"/>
    </row>
    <row r="3938" spans="1:9">
      <c r="A3938" s="108"/>
      <c r="B3938" s="66" t="s">
        <v>931</v>
      </c>
      <c r="C3938" s="68" t="s">
        <v>728</v>
      </c>
      <c r="D3938" s="9"/>
      <c r="E3938" s="9"/>
      <c r="F3938" s="9"/>
      <c r="G3938" s="9"/>
      <c r="H3938" s="9"/>
      <c r="I3938" s="9"/>
    </row>
    <row r="3939" spans="1:9" ht="48">
      <c r="A3939" s="45" t="s">
        <v>903</v>
      </c>
      <c r="B3939" s="66" t="s">
        <v>931</v>
      </c>
      <c r="C3939" s="68" t="s">
        <v>728</v>
      </c>
      <c r="D3939" s="9"/>
      <c r="E3939" s="9"/>
      <c r="F3939" s="9"/>
      <c r="G3939" s="9"/>
      <c r="H3939" s="9"/>
      <c r="I3939" s="9"/>
    </row>
    <row r="3940" spans="1:9">
      <c r="A3940" s="108" t="s">
        <v>896</v>
      </c>
      <c r="B3940" s="66" t="s">
        <v>931</v>
      </c>
      <c r="C3940" s="68" t="s">
        <v>728</v>
      </c>
      <c r="D3940" s="143">
        <v>0.39</v>
      </c>
      <c r="E3940" s="9"/>
      <c r="F3940" s="9"/>
      <c r="G3940" s="9"/>
      <c r="H3940" s="9"/>
      <c r="I3940" s="9"/>
    </row>
    <row r="3941" spans="1:9">
      <c r="A3941" s="108" t="s">
        <v>897</v>
      </c>
      <c r="B3941" s="66" t="s">
        <v>931</v>
      </c>
      <c r="C3941" s="68" t="s">
        <v>728</v>
      </c>
      <c r="D3941" s="143">
        <v>0.20899999999999999</v>
      </c>
      <c r="E3941" s="9"/>
      <c r="F3941" s="9"/>
      <c r="G3941" s="9"/>
      <c r="H3941" s="9"/>
      <c r="I3941" s="9"/>
    </row>
    <row r="3942" spans="1:9">
      <c r="A3942" s="108" t="s">
        <v>898</v>
      </c>
      <c r="B3942" s="66" t="s">
        <v>931</v>
      </c>
      <c r="C3942" s="68" t="s">
        <v>728</v>
      </c>
      <c r="D3942" s="143">
        <v>0.23600000000000002</v>
      </c>
      <c r="E3942" s="9"/>
      <c r="F3942" s="9"/>
      <c r="G3942" s="9"/>
      <c r="H3942" s="9"/>
      <c r="I3942" s="9"/>
    </row>
    <row r="3943" spans="1:9">
      <c r="A3943" s="108" t="s">
        <v>899</v>
      </c>
      <c r="B3943" s="66" t="s">
        <v>931</v>
      </c>
      <c r="C3943" s="68" t="s">
        <v>728</v>
      </c>
      <c r="D3943" s="143">
        <v>6.8499999999999991E-2</v>
      </c>
      <c r="E3943" s="9"/>
      <c r="F3943" s="9"/>
      <c r="G3943" s="9"/>
      <c r="H3943" s="9"/>
      <c r="I3943" s="9"/>
    </row>
    <row r="3944" spans="1:9">
      <c r="A3944" s="108" t="s">
        <v>900</v>
      </c>
      <c r="B3944" s="66" t="s">
        <v>931</v>
      </c>
      <c r="C3944" s="68" t="s">
        <v>728</v>
      </c>
      <c r="D3944" s="143">
        <v>9.6199999999999994E-2</v>
      </c>
      <c r="E3944" s="9"/>
      <c r="F3944" s="9"/>
      <c r="G3944" s="9"/>
      <c r="H3944" s="9"/>
      <c r="I3944" s="9"/>
    </row>
    <row r="3945" spans="1:9">
      <c r="A3945" s="138" t="s">
        <v>479</v>
      </c>
      <c r="B3945" s="66" t="s">
        <v>931</v>
      </c>
      <c r="C3945" s="68" t="s">
        <v>728</v>
      </c>
      <c r="D3945" s="91">
        <v>102</v>
      </c>
      <c r="E3945" s="9"/>
      <c r="F3945" s="9"/>
      <c r="G3945" s="9"/>
      <c r="H3945" s="9"/>
      <c r="I3945" s="9"/>
    </row>
    <row r="3946" spans="1:9">
      <c r="A3946" s="108"/>
      <c r="B3946" s="66" t="s">
        <v>931</v>
      </c>
      <c r="C3946" s="68" t="s">
        <v>728</v>
      </c>
      <c r="D3946" s="9"/>
      <c r="E3946" s="9"/>
      <c r="F3946" s="9"/>
      <c r="G3946" s="9"/>
      <c r="H3946" s="9"/>
      <c r="I3946" s="9"/>
    </row>
    <row r="3947" spans="1:9" ht="60">
      <c r="A3947" s="45" t="s">
        <v>904</v>
      </c>
      <c r="B3947" s="66" t="s">
        <v>931</v>
      </c>
      <c r="C3947" s="68" t="s">
        <v>728</v>
      </c>
      <c r="D3947" s="9"/>
      <c r="E3947" s="9"/>
      <c r="F3947" s="9"/>
      <c r="G3947" s="9"/>
      <c r="H3947" s="9"/>
      <c r="I3947" s="9"/>
    </row>
    <row r="3948" spans="1:9">
      <c r="A3948" s="108" t="s">
        <v>896</v>
      </c>
      <c r="B3948" s="66" t="s">
        <v>931</v>
      </c>
      <c r="C3948" s="68" t="s">
        <v>728</v>
      </c>
      <c r="D3948" s="143">
        <v>0.55799999999999994</v>
      </c>
      <c r="E3948" s="9"/>
      <c r="F3948" s="9"/>
      <c r="G3948" s="9"/>
      <c r="H3948" s="9"/>
      <c r="I3948" s="9"/>
    </row>
    <row r="3949" spans="1:9">
      <c r="A3949" s="108" t="s">
        <v>897</v>
      </c>
      <c r="B3949" s="66" t="s">
        <v>931</v>
      </c>
      <c r="C3949" s="68" t="s">
        <v>728</v>
      </c>
      <c r="D3949" s="143">
        <v>0.214</v>
      </c>
      <c r="E3949" s="9"/>
      <c r="F3949" s="9"/>
      <c r="G3949" s="9"/>
      <c r="H3949" s="9"/>
      <c r="I3949" s="9"/>
    </row>
    <row r="3950" spans="1:9">
      <c r="A3950" s="108" t="s">
        <v>898</v>
      </c>
      <c r="B3950" s="66" t="s">
        <v>931</v>
      </c>
      <c r="C3950" s="68" t="s">
        <v>728</v>
      </c>
      <c r="D3950" s="143">
        <v>0.19699999999999998</v>
      </c>
      <c r="E3950" s="9"/>
      <c r="F3950" s="9"/>
      <c r="G3950" s="9"/>
      <c r="H3950" s="9"/>
      <c r="I3950" s="9"/>
    </row>
    <row r="3951" spans="1:9">
      <c r="A3951" s="108" t="s">
        <v>899</v>
      </c>
      <c r="B3951" s="66" t="s">
        <v>931</v>
      </c>
      <c r="C3951" s="68" t="s">
        <v>728</v>
      </c>
      <c r="D3951" s="143">
        <v>2.06E-2</v>
      </c>
      <c r="E3951" s="9"/>
      <c r="F3951" s="9"/>
      <c r="G3951" s="9"/>
      <c r="H3951" s="9"/>
      <c r="I3951" s="9"/>
    </row>
    <row r="3952" spans="1:9">
      <c r="A3952" s="108" t="s">
        <v>900</v>
      </c>
      <c r="B3952" s="66" t="s">
        <v>931</v>
      </c>
      <c r="C3952" s="68" t="s">
        <v>728</v>
      </c>
      <c r="D3952" s="143">
        <v>1.0700000000000001E-2</v>
      </c>
      <c r="E3952" s="9"/>
      <c r="F3952" s="9"/>
      <c r="G3952" s="9"/>
      <c r="H3952" s="9"/>
      <c r="I3952" s="9"/>
    </row>
    <row r="3953" spans="1:9">
      <c r="A3953" s="138" t="s">
        <v>479</v>
      </c>
      <c r="B3953" s="66" t="s">
        <v>931</v>
      </c>
      <c r="C3953" s="68" t="s">
        <v>728</v>
      </c>
      <c r="D3953" s="91">
        <v>60</v>
      </c>
      <c r="E3953" s="9"/>
      <c r="F3953" s="9"/>
      <c r="G3953" s="9"/>
      <c r="H3953" s="9"/>
      <c r="I3953" s="9"/>
    </row>
    <row r="3954" spans="1:9">
      <c r="A3954" s="138"/>
      <c r="B3954" s="66" t="s">
        <v>931</v>
      </c>
      <c r="C3954" s="68" t="s">
        <v>728</v>
      </c>
      <c r="D3954" s="91"/>
      <c r="E3954" s="9"/>
      <c r="F3954" s="9"/>
      <c r="G3954" s="9"/>
      <c r="H3954" s="9"/>
      <c r="I3954" s="9"/>
    </row>
    <row r="3955" spans="1:9">
      <c r="A3955" s="108"/>
      <c r="B3955" s="66" t="s">
        <v>931</v>
      </c>
      <c r="C3955" s="68" t="s">
        <v>728</v>
      </c>
      <c r="D3955" s="9"/>
      <c r="E3955" s="9"/>
      <c r="F3955" s="9"/>
      <c r="G3955" s="9"/>
      <c r="H3955" s="9"/>
      <c r="I3955" s="9"/>
    </row>
    <row r="3956" spans="1:9">
      <c r="A3956" s="136" t="s">
        <v>924</v>
      </c>
      <c r="B3956" s="66" t="s">
        <v>931</v>
      </c>
      <c r="C3956" s="68" t="s">
        <v>728</v>
      </c>
      <c r="D3956" s="131"/>
      <c r="E3956" s="9"/>
      <c r="F3956" s="9"/>
      <c r="G3956" s="9"/>
      <c r="H3956" s="9"/>
      <c r="I3956" s="9"/>
    </row>
    <row r="3957" spans="1:9">
      <c r="A3957" s="108"/>
      <c r="B3957" s="66" t="s">
        <v>931</v>
      </c>
      <c r="C3957" s="68" t="s">
        <v>728</v>
      </c>
      <c r="D3957" s="9"/>
      <c r="E3957" s="9"/>
      <c r="F3957" s="9"/>
      <c r="G3957" s="9"/>
      <c r="H3957" s="9"/>
      <c r="I3957" s="9"/>
    </row>
    <row r="3958" spans="1:9">
      <c r="A3958" s="45" t="s">
        <v>925</v>
      </c>
      <c r="B3958" s="66" t="s">
        <v>931</v>
      </c>
      <c r="C3958" s="68" t="s">
        <v>728</v>
      </c>
      <c r="D3958" s="9"/>
      <c r="E3958" s="9"/>
      <c r="F3958" s="9"/>
      <c r="G3958" s="9"/>
      <c r="H3958" s="9"/>
      <c r="I3958" s="9"/>
    </row>
    <row r="3959" spans="1:9">
      <c r="A3959" s="45" t="s">
        <v>926</v>
      </c>
      <c r="B3959" s="66" t="s">
        <v>931</v>
      </c>
      <c r="C3959" s="68" t="s">
        <v>728</v>
      </c>
      <c r="D3959" s="143">
        <v>0.29699999999999999</v>
      </c>
      <c r="E3959" s="9"/>
      <c r="F3959" s="9"/>
      <c r="G3959" s="9"/>
      <c r="H3959" s="9"/>
      <c r="I3959" s="9"/>
    </row>
    <row r="3960" spans="1:9">
      <c r="A3960" s="45" t="s">
        <v>927</v>
      </c>
      <c r="B3960" s="66" t="s">
        <v>931</v>
      </c>
      <c r="C3960" s="68" t="s">
        <v>728</v>
      </c>
      <c r="D3960" s="143">
        <v>0.47399999999999998</v>
      </c>
      <c r="E3960" s="9"/>
      <c r="F3960" s="9"/>
      <c r="G3960" s="9"/>
      <c r="H3960" s="9"/>
      <c r="I3960" s="9"/>
    </row>
    <row r="3961" spans="1:9" ht="24">
      <c r="A3961" s="45" t="s">
        <v>928</v>
      </c>
      <c r="B3961" s="66" t="s">
        <v>931</v>
      </c>
      <c r="C3961" s="68" t="s">
        <v>728</v>
      </c>
      <c r="D3961" s="143">
        <v>9.4299999999999995E-2</v>
      </c>
      <c r="E3961" s="9"/>
      <c r="F3961" s="9"/>
      <c r="G3961" s="9"/>
      <c r="H3961" s="9"/>
      <c r="I3961" s="9"/>
    </row>
    <row r="3962" spans="1:9">
      <c r="A3962" s="45" t="s">
        <v>285</v>
      </c>
      <c r="B3962" s="66" t="s">
        <v>931</v>
      </c>
      <c r="C3962" s="68" t="s">
        <v>728</v>
      </c>
      <c r="D3962" s="143">
        <v>0.15</v>
      </c>
      <c r="E3962" s="9"/>
      <c r="F3962" s="9"/>
      <c r="G3962" s="9"/>
      <c r="H3962" s="9"/>
      <c r="I3962" s="9"/>
    </row>
    <row r="3963" spans="1:9">
      <c r="A3963" s="138" t="s">
        <v>479</v>
      </c>
      <c r="B3963" s="66" t="s">
        <v>931</v>
      </c>
      <c r="C3963" s="68" t="s">
        <v>728</v>
      </c>
      <c r="D3963" s="91">
        <v>195</v>
      </c>
      <c r="E3963" s="9"/>
      <c r="F3963" s="9"/>
      <c r="G3963" s="9"/>
      <c r="H3963" s="9"/>
      <c r="I3963" s="9"/>
    </row>
    <row r="3966" spans="1:9">
      <c r="A3966" s="36" t="s">
        <v>965</v>
      </c>
      <c r="D3966" s="130" t="s">
        <v>965</v>
      </c>
      <c r="E3966" s="9"/>
      <c r="F3966" s="9"/>
      <c r="G3966" s="9"/>
      <c r="H3966" s="9"/>
      <c r="I3966" s="9"/>
    </row>
    <row r="3967" spans="1:9">
      <c r="A3967" s="108"/>
      <c r="D3967" s="9"/>
      <c r="E3967" s="9"/>
      <c r="F3967" s="9"/>
      <c r="G3967" s="9"/>
      <c r="H3967" s="9"/>
      <c r="I3967" s="9"/>
    </row>
    <row r="3968" spans="1:9">
      <c r="A3968" s="108"/>
      <c r="D3968" s="9"/>
      <c r="E3968" s="9"/>
      <c r="F3968" s="9"/>
      <c r="G3968" s="9"/>
      <c r="H3968" s="9"/>
      <c r="I3968" s="9"/>
    </row>
    <row r="3969" spans="1:9">
      <c r="A3969" s="136" t="s">
        <v>477</v>
      </c>
      <c r="B3969" s="66" t="s">
        <v>966</v>
      </c>
      <c r="C3969" s="68" t="s">
        <v>728</v>
      </c>
      <c r="D3969" s="131"/>
      <c r="E3969" s="9"/>
      <c r="F3969" s="9"/>
      <c r="G3969" s="9"/>
      <c r="H3969" s="9"/>
      <c r="I3969" s="9"/>
    </row>
    <row r="3970" spans="1:9">
      <c r="A3970" s="137"/>
      <c r="B3970" s="66" t="s">
        <v>966</v>
      </c>
      <c r="C3970" s="68" t="s">
        <v>728</v>
      </c>
      <c r="D3970" s="9"/>
      <c r="E3970" s="9"/>
      <c r="F3970" s="9"/>
      <c r="G3970" s="9"/>
      <c r="H3970" s="9"/>
      <c r="I3970" s="9"/>
    </row>
    <row r="3971" spans="1:9">
      <c r="A3971" s="45" t="s">
        <v>478</v>
      </c>
      <c r="B3971" s="66" t="s">
        <v>966</v>
      </c>
      <c r="C3971" s="68" t="s">
        <v>728</v>
      </c>
      <c r="D3971" s="9"/>
      <c r="E3971" s="9"/>
      <c r="F3971" s="9"/>
      <c r="G3971" s="9"/>
      <c r="H3971" s="9"/>
      <c r="I3971" s="9"/>
    </row>
    <row r="3972" spans="1:9">
      <c r="A3972" s="108" t="s">
        <v>227</v>
      </c>
      <c r="B3972" s="66" t="s">
        <v>966</v>
      </c>
      <c r="C3972" s="68" t="s">
        <v>728</v>
      </c>
      <c r="D3972" s="143">
        <v>0.441</v>
      </c>
      <c r="E3972" s="9"/>
      <c r="F3972" s="9"/>
      <c r="G3972" s="9"/>
      <c r="H3972" s="9"/>
      <c r="I3972" s="9"/>
    </row>
    <row r="3973" spans="1:9">
      <c r="A3973" s="108" t="s">
        <v>228</v>
      </c>
      <c r="B3973" s="66" t="s">
        <v>966</v>
      </c>
      <c r="C3973" s="68" t="s">
        <v>728</v>
      </c>
      <c r="D3973" s="143">
        <v>0.55899999999999994</v>
      </c>
      <c r="E3973" s="9"/>
      <c r="F3973" s="9"/>
      <c r="G3973" s="9"/>
      <c r="H3973" s="9"/>
      <c r="I3973" s="9"/>
    </row>
    <row r="3974" spans="1:9">
      <c r="A3974" s="138" t="s">
        <v>479</v>
      </c>
      <c r="B3974" s="66" t="s">
        <v>966</v>
      </c>
      <c r="C3974" s="68" t="s">
        <v>728</v>
      </c>
      <c r="D3974" s="91">
        <v>697</v>
      </c>
      <c r="E3974" s="9"/>
      <c r="F3974" s="9"/>
      <c r="G3974" s="9"/>
      <c r="H3974" s="9"/>
      <c r="I3974" s="9"/>
    </row>
    <row r="3975" spans="1:9">
      <c r="A3975" s="138"/>
      <c r="B3975" s="66" t="s">
        <v>966</v>
      </c>
      <c r="C3975" s="68" t="s">
        <v>728</v>
      </c>
      <c r="D3975" s="133"/>
      <c r="E3975" s="9"/>
      <c r="F3975" s="9"/>
      <c r="G3975" s="9"/>
      <c r="H3975" s="9"/>
      <c r="I3975" s="9"/>
    </row>
    <row r="3976" spans="1:9">
      <c r="A3976" s="45" t="s">
        <v>480</v>
      </c>
      <c r="B3976" s="66" t="s">
        <v>966</v>
      </c>
      <c r="C3976" s="68" t="s">
        <v>728</v>
      </c>
      <c r="D3976" s="134"/>
      <c r="E3976" s="9"/>
      <c r="F3976" s="9"/>
      <c r="G3976" s="9"/>
      <c r="H3976" s="9"/>
      <c r="I3976" s="9"/>
    </row>
    <row r="3977" spans="1:9">
      <c r="A3977" s="108" t="s">
        <v>481</v>
      </c>
      <c r="B3977" s="66" t="s">
        <v>966</v>
      </c>
      <c r="C3977" s="68" t="s">
        <v>728</v>
      </c>
      <c r="D3977" s="143">
        <v>0.40799999999999997</v>
      </c>
      <c r="E3977" s="9"/>
      <c r="F3977" s="9"/>
      <c r="G3977" s="9"/>
      <c r="H3977" s="9"/>
      <c r="I3977" s="9"/>
    </row>
    <row r="3978" spans="1:9">
      <c r="A3978" s="108" t="s">
        <v>482</v>
      </c>
      <c r="B3978" s="66" t="s">
        <v>966</v>
      </c>
      <c r="C3978" s="68" t="s">
        <v>728</v>
      </c>
      <c r="D3978" s="143">
        <v>0.24199999999999999</v>
      </c>
      <c r="E3978" s="9"/>
      <c r="F3978" s="9"/>
      <c r="G3978" s="9"/>
      <c r="H3978" s="9"/>
      <c r="I3978" s="9"/>
    </row>
    <row r="3979" spans="1:9">
      <c r="A3979" s="108" t="s">
        <v>483</v>
      </c>
      <c r="B3979" s="66" t="s">
        <v>966</v>
      </c>
      <c r="C3979" s="68" t="s">
        <v>728</v>
      </c>
      <c r="D3979" s="143">
        <v>0.19399999999999998</v>
      </c>
      <c r="E3979" s="9"/>
      <c r="F3979" s="9"/>
      <c r="G3979" s="9"/>
      <c r="H3979" s="9"/>
      <c r="I3979" s="9"/>
    </row>
    <row r="3980" spans="1:9">
      <c r="A3980" s="108" t="s">
        <v>484</v>
      </c>
      <c r="B3980" s="66" t="s">
        <v>966</v>
      </c>
      <c r="C3980" s="68" t="s">
        <v>728</v>
      </c>
      <c r="D3980" s="143">
        <v>0.1</v>
      </c>
      <c r="E3980" s="9"/>
      <c r="F3980" s="9"/>
      <c r="G3980" s="9"/>
      <c r="H3980" s="9"/>
      <c r="I3980" s="9"/>
    </row>
    <row r="3981" spans="1:9">
      <c r="A3981" s="108" t="s">
        <v>485</v>
      </c>
      <c r="B3981" s="66" t="s">
        <v>966</v>
      </c>
      <c r="C3981" s="68" t="s">
        <v>728</v>
      </c>
      <c r="D3981" s="143">
        <v>4.7400000000000005E-2</v>
      </c>
      <c r="E3981" s="9"/>
      <c r="F3981" s="9"/>
      <c r="G3981" s="9"/>
      <c r="H3981" s="9"/>
      <c r="I3981" s="9"/>
    </row>
    <row r="3982" spans="1:9">
      <c r="A3982" s="108" t="s">
        <v>242</v>
      </c>
      <c r="B3982" s="66" t="s">
        <v>966</v>
      </c>
      <c r="C3982" s="68" t="s">
        <v>728</v>
      </c>
      <c r="D3982" s="143">
        <v>8.4099999999999991E-3</v>
      </c>
      <c r="E3982" s="9"/>
      <c r="F3982" s="9"/>
      <c r="G3982" s="9"/>
      <c r="H3982" s="9"/>
      <c r="I3982" s="9"/>
    </row>
    <row r="3983" spans="1:9">
      <c r="A3983" s="138" t="s">
        <v>479</v>
      </c>
      <c r="B3983" s="66" t="s">
        <v>966</v>
      </c>
      <c r="C3983" s="68" t="s">
        <v>728</v>
      </c>
      <c r="D3983" s="91">
        <v>697</v>
      </c>
      <c r="E3983" s="9"/>
      <c r="F3983" s="9"/>
      <c r="G3983" s="9"/>
      <c r="H3983" s="9"/>
      <c r="I3983" s="9"/>
    </row>
    <row r="3984" spans="1:9">
      <c r="A3984" s="138"/>
      <c r="B3984" s="66" t="s">
        <v>966</v>
      </c>
      <c r="C3984" s="68" t="s">
        <v>728</v>
      </c>
      <c r="D3984" s="133"/>
      <c r="E3984" s="9"/>
      <c r="F3984" s="9"/>
      <c r="G3984" s="9"/>
      <c r="H3984" s="9"/>
      <c r="I3984" s="9"/>
    </row>
    <row r="3985" spans="1:9">
      <c r="A3985" s="138"/>
      <c r="B3985" s="66" t="s">
        <v>966</v>
      </c>
      <c r="C3985" s="68" t="s">
        <v>728</v>
      </c>
      <c r="D3985" s="147" t="s">
        <v>480</v>
      </c>
      <c r="E3985" s="147"/>
      <c r="F3985" s="147"/>
      <c r="G3985" s="147"/>
      <c r="H3985" s="147"/>
      <c r="I3985" s="147"/>
    </row>
    <row r="3986" spans="1:9">
      <c r="A3986" s="45" t="s">
        <v>478</v>
      </c>
      <c r="B3986" s="66" t="s">
        <v>966</v>
      </c>
      <c r="C3986" s="68" t="s">
        <v>728</v>
      </c>
      <c r="D3986" s="97" t="s">
        <v>481</v>
      </c>
      <c r="E3986" s="97" t="s">
        <v>482</v>
      </c>
      <c r="F3986" s="97" t="s">
        <v>483</v>
      </c>
      <c r="G3986" s="97" t="s">
        <v>484</v>
      </c>
      <c r="H3986" s="97" t="s">
        <v>485</v>
      </c>
      <c r="I3986" s="97" t="s">
        <v>242</v>
      </c>
    </row>
    <row r="3987" spans="1:9">
      <c r="A3987" s="108" t="s">
        <v>227</v>
      </c>
      <c r="B3987" s="66" t="s">
        <v>966</v>
      </c>
      <c r="C3987" s="68" t="s">
        <v>728</v>
      </c>
      <c r="D3987" s="143">
        <v>0.42200000000000004</v>
      </c>
      <c r="E3987" s="143">
        <v>0.41799999999999998</v>
      </c>
      <c r="F3987" s="143">
        <v>0.48700000000000004</v>
      </c>
      <c r="G3987" s="143">
        <v>0.51700000000000002</v>
      </c>
      <c r="H3987" s="143">
        <v>0.44600000000000001</v>
      </c>
      <c r="I3987" s="143">
        <v>0</v>
      </c>
    </row>
    <row r="3988" spans="1:9">
      <c r="A3988" s="108" t="s">
        <v>228</v>
      </c>
      <c r="B3988" s="66" t="s">
        <v>966</v>
      </c>
      <c r="C3988" s="68" t="s">
        <v>728</v>
      </c>
      <c r="D3988" s="143">
        <v>0.57799999999999996</v>
      </c>
      <c r="E3988" s="143">
        <v>0.58200000000000007</v>
      </c>
      <c r="F3988" s="143">
        <v>0.51300000000000001</v>
      </c>
      <c r="G3988" s="143">
        <v>0.48299999999999998</v>
      </c>
      <c r="H3988" s="143">
        <v>0.55399999999999994</v>
      </c>
      <c r="I3988" s="143">
        <v>1</v>
      </c>
    </row>
    <row r="3989" spans="1:9">
      <c r="A3989" s="138" t="s">
        <v>479</v>
      </c>
      <c r="B3989" s="66" t="s">
        <v>966</v>
      </c>
      <c r="C3989" s="68" t="s">
        <v>728</v>
      </c>
      <c r="D3989" s="91">
        <v>279</v>
      </c>
      <c r="E3989" s="91">
        <v>175</v>
      </c>
      <c r="F3989" s="91">
        <v>153</v>
      </c>
      <c r="G3989" s="91">
        <v>58</v>
      </c>
      <c r="H3989" s="91">
        <v>28</v>
      </c>
      <c r="I3989" s="91">
        <v>4</v>
      </c>
    </row>
    <row r="3990" spans="1:9">
      <c r="A3990" s="138"/>
      <c r="B3990" s="66" t="s">
        <v>966</v>
      </c>
      <c r="C3990" s="68" t="s">
        <v>728</v>
      </c>
      <c r="D3990" s="133"/>
      <c r="E3990" s="9"/>
      <c r="F3990" s="9"/>
      <c r="G3990" s="9"/>
      <c r="H3990" s="9"/>
      <c r="I3990" s="9"/>
    </row>
    <row r="3991" spans="1:9">
      <c r="A3991" s="45" t="s">
        <v>486</v>
      </c>
      <c r="B3991" s="66" t="s">
        <v>966</v>
      </c>
      <c r="C3991" s="68" t="s">
        <v>728</v>
      </c>
      <c r="D3991" s="134"/>
      <c r="E3991" s="9"/>
      <c r="F3991" s="9"/>
      <c r="G3991" s="9"/>
      <c r="H3991" s="9"/>
      <c r="I3991" s="9"/>
    </row>
    <row r="3992" spans="1:9">
      <c r="A3992" s="108" t="s">
        <v>487</v>
      </c>
      <c r="B3992" s="66" t="s">
        <v>966</v>
      </c>
      <c r="C3992" s="68" t="s">
        <v>728</v>
      </c>
      <c r="D3992" s="143">
        <v>0.98099999999999998</v>
      </c>
      <c r="E3992" s="9"/>
      <c r="F3992" s="9"/>
      <c r="G3992" s="9"/>
      <c r="H3992" s="9"/>
      <c r="I3992" s="9"/>
    </row>
    <row r="3993" spans="1:9">
      <c r="A3993" s="108" t="s">
        <v>488</v>
      </c>
      <c r="B3993" s="66" t="s">
        <v>966</v>
      </c>
      <c r="C3993" s="68" t="s">
        <v>728</v>
      </c>
      <c r="D3993" s="143">
        <v>1.9400000000000001E-2</v>
      </c>
      <c r="E3993" s="9"/>
      <c r="F3993" s="9"/>
      <c r="G3993" s="9"/>
      <c r="H3993" s="9"/>
      <c r="I3993" s="9"/>
    </row>
    <row r="3994" spans="1:9">
      <c r="A3994" s="138" t="s">
        <v>479</v>
      </c>
      <c r="B3994" s="66" t="s">
        <v>966</v>
      </c>
      <c r="C3994" s="68" t="s">
        <v>728</v>
      </c>
      <c r="D3994" s="91">
        <v>697</v>
      </c>
      <c r="E3994" s="9"/>
      <c r="F3994" s="9"/>
      <c r="G3994" s="9"/>
      <c r="H3994" s="9"/>
      <c r="I3994" s="9"/>
    </row>
    <row r="3995" spans="1:9">
      <c r="A3995" s="138"/>
      <c r="B3995" s="66" t="s">
        <v>966</v>
      </c>
      <c r="C3995" s="68" t="s">
        <v>728</v>
      </c>
      <c r="D3995" s="133"/>
      <c r="E3995" s="9"/>
      <c r="F3995" s="9"/>
      <c r="G3995" s="9"/>
      <c r="H3995" s="9"/>
      <c r="I3995" s="9"/>
    </row>
    <row r="3996" spans="1:9">
      <c r="A3996" s="138"/>
      <c r="B3996" s="66" t="s">
        <v>966</v>
      </c>
      <c r="C3996" s="68" t="s">
        <v>728</v>
      </c>
      <c r="D3996" s="147" t="s">
        <v>480</v>
      </c>
      <c r="E3996" s="147"/>
      <c r="F3996" s="147"/>
      <c r="G3996" s="147"/>
      <c r="H3996" s="147"/>
      <c r="I3996" s="147"/>
    </row>
    <row r="3997" spans="1:9">
      <c r="A3997" s="45" t="s">
        <v>486</v>
      </c>
      <c r="B3997" s="66" t="s">
        <v>966</v>
      </c>
      <c r="C3997" s="68" t="s">
        <v>728</v>
      </c>
      <c r="D3997" s="97" t="s">
        <v>481</v>
      </c>
      <c r="E3997" s="97" t="s">
        <v>482</v>
      </c>
      <c r="F3997" s="97" t="s">
        <v>483</v>
      </c>
      <c r="G3997" s="97" t="s">
        <v>484</v>
      </c>
      <c r="H3997" s="97" t="s">
        <v>485</v>
      </c>
      <c r="I3997" s="97" t="s">
        <v>242</v>
      </c>
    </row>
    <row r="3998" spans="1:9">
      <c r="A3998" s="108" t="s">
        <v>487</v>
      </c>
      <c r="B3998" s="66" t="s">
        <v>966</v>
      </c>
      <c r="C3998" s="68" t="s">
        <v>728</v>
      </c>
      <c r="D3998" s="143">
        <v>0.97</v>
      </c>
      <c r="E3998" s="143">
        <v>0.98799999999999999</v>
      </c>
      <c r="F3998" s="143">
        <v>0.98499999999999999</v>
      </c>
      <c r="G3998" s="143">
        <v>0.98699999999999999</v>
      </c>
      <c r="H3998" s="143">
        <v>1</v>
      </c>
      <c r="I3998" s="143">
        <v>1</v>
      </c>
    </row>
    <row r="3999" spans="1:9">
      <c r="A3999" s="108" t="s">
        <v>488</v>
      </c>
      <c r="B3999" s="66" t="s">
        <v>966</v>
      </c>
      <c r="C3999" s="68" t="s">
        <v>728</v>
      </c>
      <c r="D3999" s="143">
        <v>0.03</v>
      </c>
      <c r="E3999" s="143">
        <v>1.2199999999999999E-2</v>
      </c>
      <c r="F3999" s="143">
        <v>1.4800000000000001E-2</v>
      </c>
      <c r="G3999" s="143">
        <v>1.3100000000000001E-2</v>
      </c>
      <c r="H3999" s="143">
        <v>0</v>
      </c>
      <c r="I3999" s="143">
        <v>0</v>
      </c>
    </row>
    <row r="4000" spans="1:9">
      <c r="A4000" s="138" t="s">
        <v>479</v>
      </c>
      <c r="B4000" s="66" t="s">
        <v>966</v>
      </c>
      <c r="C4000" s="68" t="s">
        <v>728</v>
      </c>
      <c r="D4000" s="91">
        <v>279</v>
      </c>
      <c r="E4000" s="91">
        <v>175</v>
      </c>
      <c r="F4000" s="91">
        <v>153</v>
      </c>
      <c r="G4000" s="91">
        <v>58</v>
      </c>
      <c r="H4000" s="91">
        <v>28</v>
      </c>
      <c r="I4000" s="91">
        <v>4</v>
      </c>
    </row>
    <row r="4001" spans="1:9">
      <c r="A4001" s="138"/>
      <c r="B4001" s="66" t="s">
        <v>966</v>
      </c>
      <c r="C4001" s="68" t="s">
        <v>728</v>
      </c>
      <c r="D4001" s="134"/>
      <c r="E4001" s="9"/>
      <c r="F4001" s="9"/>
      <c r="G4001" s="9"/>
      <c r="H4001" s="9"/>
      <c r="I4001" s="9"/>
    </row>
    <row r="4002" spans="1:9">
      <c r="A4002" s="45" t="s">
        <v>489</v>
      </c>
      <c r="B4002" s="66" t="s">
        <v>966</v>
      </c>
      <c r="C4002" s="68" t="s">
        <v>728</v>
      </c>
      <c r="D4002" s="134"/>
      <c r="E4002" s="9"/>
      <c r="F4002" s="9"/>
      <c r="G4002" s="9"/>
      <c r="H4002" s="9"/>
      <c r="I4002" s="9"/>
    </row>
    <row r="4003" spans="1:9">
      <c r="A4003" s="108" t="s">
        <v>490</v>
      </c>
      <c r="B4003" s="66" t="s">
        <v>966</v>
      </c>
      <c r="C4003" s="68" t="s">
        <v>728</v>
      </c>
      <c r="D4003" s="143">
        <v>0.77300000000000002</v>
      </c>
      <c r="E4003" s="9"/>
      <c r="F4003" s="9"/>
      <c r="G4003" s="9"/>
      <c r="H4003" s="9"/>
      <c r="I4003" s="9"/>
    </row>
    <row r="4004" spans="1:9">
      <c r="A4004" s="108" t="s">
        <v>491</v>
      </c>
      <c r="B4004" s="66" t="s">
        <v>966</v>
      </c>
      <c r="C4004" s="68" t="s">
        <v>728</v>
      </c>
      <c r="D4004" s="143">
        <v>3.15E-2</v>
      </c>
      <c r="E4004" s="9"/>
      <c r="F4004" s="9"/>
      <c r="G4004" s="9"/>
      <c r="H4004" s="9"/>
      <c r="I4004" s="9"/>
    </row>
    <row r="4005" spans="1:9">
      <c r="A4005" s="108" t="s">
        <v>492</v>
      </c>
      <c r="B4005" s="66" t="s">
        <v>966</v>
      </c>
      <c r="C4005" s="68" t="s">
        <v>728</v>
      </c>
      <c r="D4005" s="143">
        <v>0.19500000000000001</v>
      </c>
      <c r="E4005" s="9"/>
      <c r="F4005" s="9"/>
      <c r="G4005" s="9"/>
      <c r="H4005" s="9"/>
      <c r="I4005" s="9"/>
    </row>
    <row r="4006" spans="1:9">
      <c r="A4006" s="138" t="s">
        <v>479</v>
      </c>
      <c r="B4006" s="66" t="s">
        <v>966</v>
      </c>
      <c r="C4006" s="68" t="s">
        <v>728</v>
      </c>
      <c r="D4006" s="91">
        <v>697</v>
      </c>
      <c r="E4006" s="91"/>
      <c r="F4006" s="91"/>
      <c r="G4006" s="91"/>
      <c r="H4006" s="91"/>
      <c r="I4006" s="91"/>
    </row>
    <row r="4007" spans="1:9">
      <c r="A4007" s="138"/>
      <c r="B4007" s="66" t="s">
        <v>966</v>
      </c>
      <c r="C4007" s="68" t="s">
        <v>728</v>
      </c>
      <c r="D4007" s="133"/>
      <c r="E4007" s="9"/>
      <c r="F4007" s="9"/>
      <c r="G4007" s="9"/>
      <c r="H4007" s="9"/>
      <c r="I4007" s="9"/>
    </row>
    <row r="4008" spans="1:9">
      <c r="A4008" s="36"/>
      <c r="B4008" s="66" t="s">
        <v>966</v>
      </c>
      <c r="C4008" s="68" t="s">
        <v>728</v>
      </c>
      <c r="D4008" s="147" t="s">
        <v>480</v>
      </c>
      <c r="E4008" s="147"/>
      <c r="F4008" s="147"/>
      <c r="G4008" s="147"/>
      <c r="H4008" s="147"/>
      <c r="I4008" s="147"/>
    </row>
    <row r="4009" spans="1:9">
      <c r="A4009" s="45" t="s">
        <v>489</v>
      </c>
      <c r="B4009" s="66" t="s">
        <v>966</v>
      </c>
      <c r="C4009" s="68" t="s">
        <v>728</v>
      </c>
      <c r="D4009" s="97" t="s">
        <v>481</v>
      </c>
      <c r="E4009" s="97" t="s">
        <v>482</v>
      </c>
      <c r="F4009" s="97" t="s">
        <v>483</v>
      </c>
      <c r="G4009" s="97" t="s">
        <v>484</v>
      </c>
      <c r="H4009" s="97" t="s">
        <v>485</v>
      </c>
      <c r="I4009" s="97" t="s">
        <v>242</v>
      </c>
    </row>
    <row r="4010" spans="1:9">
      <c r="A4010" s="108" t="s">
        <v>490</v>
      </c>
      <c r="B4010" s="66" t="s">
        <v>966</v>
      </c>
      <c r="C4010" s="68" t="s">
        <v>728</v>
      </c>
      <c r="D4010" s="143">
        <v>0.77200000000000002</v>
      </c>
      <c r="E4010" s="143">
        <v>0.78400000000000003</v>
      </c>
      <c r="F4010" s="143">
        <v>0.76300000000000001</v>
      </c>
      <c r="G4010" s="143">
        <v>0.84200000000000008</v>
      </c>
      <c r="H4010" s="143">
        <v>0.69099999999999995</v>
      </c>
      <c r="I4010" s="143">
        <v>0.434</v>
      </c>
    </row>
    <row r="4011" spans="1:9">
      <c r="A4011" s="108" t="s">
        <v>491</v>
      </c>
      <c r="B4011" s="66" t="s">
        <v>966</v>
      </c>
      <c r="C4011" s="68" t="s">
        <v>728</v>
      </c>
      <c r="D4011" s="143">
        <v>5.2199999999999996E-2</v>
      </c>
      <c r="E4011" s="143">
        <v>3.2300000000000002E-2</v>
      </c>
      <c r="F4011" s="143">
        <v>1.2199999999999999E-2</v>
      </c>
      <c r="G4011" s="143">
        <v>0</v>
      </c>
      <c r="H4011" s="143">
        <v>0</v>
      </c>
      <c r="I4011" s="143">
        <v>0</v>
      </c>
    </row>
    <row r="4012" spans="1:9">
      <c r="A4012" s="108" t="s">
        <v>492</v>
      </c>
      <c r="B4012" s="66" t="s">
        <v>966</v>
      </c>
      <c r="C4012" s="68" t="s">
        <v>728</v>
      </c>
      <c r="D4012" s="143">
        <v>0.17600000000000002</v>
      </c>
      <c r="E4012" s="143">
        <v>0.184</v>
      </c>
      <c r="F4012" s="143">
        <v>0.22500000000000001</v>
      </c>
      <c r="G4012" s="143">
        <v>0.158</v>
      </c>
      <c r="H4012" s="143">
        <v>0.309</v>
      </c>
      <c r="I4012" s="143">
        <v>0.56600000000000006</v>
      </c>
    </row>
    <row r="4013" spans="1:9">
      <c r="A4013" s="138" t="s">
        <v>479</v>
      </c>
      <c r="B4013" s="66" t="s">
        <v>966</v>
      </c>
      <c r="C4013" s="68" t="s">
        <v>728</v>
      </c>
      <c r="D4013" s="91">
        <v>279</v>
      </c>
      <c r="E4013" s="91">
        <v>175</v>
      </c>
      <c r="F4013" s="91">
        <v>153</v>
      </c>
      <c r="G4013" s="91">
        <v>58</v>
      </c>
      <c r="H4013" s="91">
        <v>28</v>
      </c>
      <c r="I4013" s="91">
        <v>4</v>
      </c>
    </row>
    <row r="4014" spans="1:9">
      <c r="A4014" s="138"/>
      <c r="B4014" s="66" t="s">
        <v>966</v>
      </c>
      <c r="C4014" s="68" t="s">
        <v>728</v>
      </c>
      <c r="D4014" s="133"/>
      <c r="E4014" s="9"/>
      <c r="F4014" s="9"/>
      <c r="G4014" s="9"/>
      <c r="H4014" s="9"/>
      <c r="I4014" s="9"/>
    </row>
    <row r="4015" spans="1:9">
      <c r="A4015" s="108"/>
      <c r="B4015" s="66" t="s">
        <v>966</v>
      </c>
      <c r="C4015" s="68" t="s">
        <v>728</v>
      </c>
      <c r="D4015" s="134"/>
      <c r="E4015" s="9"/>
      <c r="F4015" s="9"/>
      <c r="G4015" s="9"/>
      <c r="H4015" s="9"/>
      <c r="I4015" s="9"/>
    </row>
    <row r="4016" spans="1:9">
      <c r="A4016" s="108"/>
      <c r="B4016" s="66" t="s">
        <v>966</v>
      </c>
      <c r="C4016" s="68" t="s">
        <v>728</v>
      </c>
      <c r="D4016" s="134"/>
      <c r="E4016" s="9"/>
      <c r="F4016" s="9"/>
      <c r="G4016" s="9"/>
      <c r="H4016" s="9"/>
      <c r="I4016" s="9"/>
    </row>
    <row r="4017" spans="1:9">
      <c r="A4017" s="137" t="s">
        <v>493</v>
      </c>
      <c r="B4017" s="66" t="s">
        <v>966</v>
      </c>
      <c r="C4017" s="68" t="s">
        <v>728</v>
      </c>
      <c r="D4017" s="131"/>
      <c r="E4017" s="9"/>
      <c r="F4017" s="9"/>
      <c r="G4017" s="9"/>
      <c r="H4017" s="9"/>
      <c r="I4017" s="9"/>
    </row>
    <row r="4018" spans="1:9">
      <c r="A4018" s="108"/>
      <c r="B4018" s="66" t="s">
        <v>966</v>
      </c>
      <c r="C4018" s="68" t="s">
        <v>728</v>
      </c>
      <c r="D4018" s="134"/>
      <c r="E4018" s="9"/>
      <c r="F4018" s="9"/>
      <c r="G4018" s="9"/>
      <c r="H4018" s="9"/>
      <c r="I4018" s="9"/>
    </row>
    <row r="4019" spans="1:9">
      <c r="A4019" s="45" t="s">
        <v>494</v>
      </c>
      <c r="B4019" s="66" t="s">
        <v>966</v>
      </c>
      <c r="C4019" s="68" t="s">
        <v>728</v>
      </c>
      <c r="D4019" s="134"/>
      <c r="E4019" s="9"/>
      <c r="F4019" s="9"/>
      <c r="G4019" s="9"/>
      <c r="H4019" s="9"/>
      <c r="I4019" s="9"/>
    </row>
    <row r="4020" spans="1:9">
      <c r="A4020" s="108" t="s">
        <v>495</v>
      </c>
      <c r="B4020" s="66" t="s">
        <v>966</v>
      </c>
      <c r="C4020" s="68" t="s">
        <v>728</v>
      </c>
      <c r="D4020" s="143">
        <v>9.11E-2</v>
      </c>
      <c r="E4020" s="9"/>
      <c r="F4020" s="9"/>
      <c r="G4020" s="9"/>
      <c r="H4020" s="9"/>
      <c r="I4020" s="9"/>
    </row>
    <row r="4021" spans="1:9">
      <c r="A4021" s="108" t="s">
        <v>496</v>
      </c>
      <c r="B4021" s="66" t="s">
        <v>966</v>
      </c>
      <c r="C4021" s="68" t="s">
        <v>728</v>
      </c>
      <c r="D4021" s="143">
        <v>0.28999999999999998</v>
      </c>
      <c r="E4021" s="9"/>
      <c r="F4021" s="9"/>
      <c r="G4021" s="9"/>
      <c r="H4021" s="9"/>
      <c r="I4021" s="9"/>
    </row>
    <row r="4022" spans="1:9">
      <c r="A4022" s="108" t="s">
        <v>497</v>
      </c>
      <c r="B4022" s="66" t="s">
        <v>966</v>
      </c>
      <c r="C4022" s="68" t="s">
        <v>728</v>
      </c>
      <c r="D4022" s="143">
        <v>0.33700000000000002</v>
      </c>
      <c r="E4022" s="9"/>
      <c r="F4022" s="9"/>
      <c r="G4022" s="9"/>
      <c r="H4022" s="9"/>
      <c r="I4022" s="9"/>
    </row>
    <row r="4023" spans="1:9">
      <c r="A4023" s="108" t="s">
        <v>498</v>
      </c>
      <c r="B4023" s="66" t="s">
        <v>966</v>
      </c>
      <c r="C4023" s="68" t="s">
        <v>728</v>
      </c>
      <c r="D4023" s="143">
        <v>0.20399999999999999</v>
      </c>
      <c r="E4023" s="9"/>
      <c r="F4023" s="9"/>
      <c r="G4023" s="9"/>
      <c r="H4023" s="9"/>
      <c r="I4023" s="9"/>
    </row>
    <row r="4024" spans="1:9">
      <c r="A4024" s="108" t="s">
        <v>499</v>
      </c>
      <c r="B4024" s="66" t="s">
        <v>966</v>
      </c>
      <c r="C4024" s="68" t="s">
        <v>728</v>
      </c>
      <c r="D4024" s="143">
        <v>7.7499999999999999E-2</v>
      </c>
      <c r="E4024" s="9"/>
      <c r="F4024" s="9"/>
      <c r="G4024" s="9"/>
      <c r="H4024" s="9"/>
      <c r="I4024" s="9"/>
    </row>
    <row r="4025" spans="1:9">
      <c r="A4025" s="138" t="s">
        <v>479</v>
      </c>
      <c r="B4025" s="66" t="s">
        <v>966</v>
      </c>
      <c r="C4025" s="68" t="s">
        <v>728</v>
      </c>
      <c r="D4025" s="91">
        <v>696</v>
      </c>
      <c r="E4025" s="9"/>
      <c r="F4025" s="9"/>
      <c r="G4025" s="9"/>
      <c r="H4025" s="9"/>
      <c r="I4025" s="9"/>
    </row>
    <row r="4026" spans="1:9">
      <c r="A4026" s="108"/>
      <c r="B4026" s="66" t="s">
        <v>966</v>
      </c>
      <c r="C4026" s="68" t="s">
        <v>728</v>
      </c>
      <c r="D4026" s="134"/>
      <c r="E4026" s="9"/>
      <c r="F4026" s="9"/>
      <c r="G4026" s="9"/>
      <c r="H4026" s="9"/>
      <c r="I4026" s="9"/>
    </row>
    <row r="4027" spans="1:9">
      <c r="A4027" s="45" t="s">
        <v>500</v>
      </c>
      <c r="B4027" s="66" t="s">
        <v>966</v>
      </c>
      <c r="C4027" s="68" t="s">
        <v>728</v>
      </c>
      <c r="D4027" s="143">
        <v>0.59200000000000008</v>
      </c>
      <c r="E4027" s="9"/>
      <c r="F4027" s="9"/>
      <c r="G4027" s="9"/>
      <c r="H4027" s="9"/>
      <c r="I4027" s="9"/>
    </row>
    <row r="4028" spans="1:9">
      <c r="A4028" s="138" t="s">
        <v>479</v>
      </c>
      <c r="B4028" s="66" t="s">
        <v>966</v>
      </c>
      <c r="C4028" s="68" t="s">
        <v>728</v>
      </c>
      <c r="D4028" s="91">
        <v>697</v>
      </c>
      <c r="E4028" s="9"/>
      <c r="F4028" s="9"/>
      <c r="G4028" s="9"/>
      <c r="H4028" s="9"/>
      <c r="I4028" s="9"/>
    </row>
    <row r="4029" spans="1:9">
      <c r="A4029" s="108"/>
      <c r="B4029" s="66" t="s">
        <v>966</v>
      </c>
      <c r="C4029" s="68" t="s">
        <v>728</v>
      </c>
      <c r="D4029" s="134"/>
      <c r="E4029" s="9"/>
      <c r="F4029" s="9"/>
      <c r="G4029" s="9"/>
      <c r="H4029" s="9"/>
      <c r="I4029" s="9"/>
    </row>
    <row r="4030" spans="1:9">
      <c r="A4030" s="45" t="s">
        <v>501</v>
      </c>
      <c r="B4030" s="66" t="s">
        <v>966</v>
      </c>
      <c r="C4030" s="68" t="s">
        <v>728</v>
      </c>
      <c r="D4030" s="143">
        <v>0.38799999999999996</v>
      </c>
      <c r="E4030" s="9"/>
      <c r="F4030" s="9"/>
      <c r="G4030" s="9"/>
      <c r="H4030" s="9"/>
      <c r="I4030" s="9"/>
    </row>
    <row r="4031" spans="1:9">
      <c r="A4031" s="138" t="s">
        <v>479</v>
      </c>
      <c r="B4031" s="66" t="s">
        <v>966</v>
      </c>
      <c r="C4031" s="68" t="s">
        <v>728</v>
      </c>
      <c r="D4031" s="91">
        <v>697</v>
      </c>
      <c r="E4031" s="9"/>
      <c r="F4031" s="9"/>
      <c r="G4031" s="9"/>
      <c r="H4031" s="9"/>
      <c r="I4031" s="9"/>
    </row>
    <row r="4032" spans="1:9">
      <c r="A4032" s="108"/>
      <c r="B4032" s="66" t="s">
        <v>966</v>
      </c>
      <c r="C4032" s="68" t="s">
        <v>728</v>
      </c>
      <c r="D4032" s="134"/>
      <c r="E4032" s="9"/>
      <c r="F4032" s="9"/>
      <c r="G4032" s="9"/>
      <c r="H4032" s="9"/>
      <c r="I4032" s="9"/>
    </row>
    <row r="4033" spans="1:9">
      <c r="A4033" s="45" t="s">
        <v>502</v>
      </c>
      <c r="B4033" s="66" t="s">
        <v>966</v>
      </c>
      <c r="C4033" s="68" t="s">
        <v>728</v>
      </c>
      <c r="D4033" s="134"/>
      <c r="E4033" s="9"/>
      <c r="F4033" s="9"/>
      <c r="G4033" s="9"/>
      <c r="H4033" s="9"/>
      <c r="I4033" s="9"/>
    </row>
    <row r="4034" spans="1:9">
      <c r="A4034" s="108" t="s">
        <v>503</v>
      </c>
      <c r="B4034" s="66" t="s">
        <v>966</v>
      </c>
      <c r="C4034" s="68" t="s">
        <v>728</v>
      </c>
      <c r="D4034" s="143">
        <v>0.65599999999999992</v>
      </c>
      <c r="E4034" s="9"/>
      <c r="F4034" s="9"/>
      <c r="G4034" s="9"/>
      <c r="H4034" s="9"/>
      <c r="I4034" s="9"/>
    </row>
    <row r="4035" spans="1:9">
      <c r="A4035" s="108" t="s">
        <v>504</v>
      </c>
      <c r="B4035" s="66" t="s">
        <v>966</v>
      </c>
      <c r="C4035" s="68" t="s">
        <v>728</v>
      </c>
      <c r="D4035" s="143">
        <v>0.16899999999999998</v>
      </c>
      <c r="E4035" s="9"/>
      <c r="F4035" s="9"/>
      <c r="G4035" s="9"/>
      <c r="H4035" s="9"/>
      <c r="I4035" s="9"/>
    </row>
    <row r="4036" spans="1:9">
      <c r="A4036" s="108" t="s">
        <v>505</v>
      </c>
      <c r="B4036" s="66" t="s">
        <v>966</v>
      </c>
      <c r="C4036" s="68" t="s">
        <v>728</v>
      </c>
      <c r="D4036" s="143">
        <v>7.46E-2</v>
      </c>
      <c r="E4036" s="9"/>
      <c r="F4036" s="9"/>
      <c r="G4036" s="9"/>
      <c r="H4036" s="9"/>
      <c r="I4036" s="9"/>
    </row>
    <row r="4037" spans="1:9">
      <c r="A4037" s="108" t="s">
        <v>506</v>
      </c>
      <c r="B4037" s="66" t="s">
        <v>966</v>
      </c>
      <c r="C4037" s="68" t="s">
        <v>728</v>
      </c>
      <c r="D4037" s="143">
        <v>9.9700000000000011E-2</v>
      </c>
      <c r="E4037" s="9"/>
      <c r="F4037" s="9"/>
      <c r="G4037" s="9"/>
      <c r="H4037" s="9"/>
      <c r="I4037" s="9"/>
    </row>
    <row r="4038" spans="1:9">
      <c r="A4038" s="138" t="s">
        <v>479</v>
      </c>
      <c r="B4038" s="66" t="s">
        <v>966</v>
      </c>
      <c r="C4038" s="68" t="s">
        <v>728</v>
      </c>
      <c r="D4038" s="91">
        <v>697</v>
      </c>
      <c r="E4038" s="9"/>
      <c r="F4038" s="9"/>
      <c r="G4038" s="9"/>
      <c r="H4038" s="9"/>
      <c r="I4038" s="9"/>
    </row>
    <row r="4039" spans="1:9">
      <c r="A4039" s="138"/>
      <c r="B4039" s="66" t="s">
        <v>966</v>
      </c>
      <c r="C4039" s="68" t="s">
        <v>728</v>
      </c>
      <c r="D4039" s="134"/>
      <c r="E4039" s="9"/>
      <c r="F4039" s="9"/>
      <c r="G4039" s="9"/>
      <c r="H4039" s="9"/>
      <c r="I4039" s="9"/>
    </row>
    <row r="4040" spans="1:9">
      <c r="A4040" s="45" t="s">
        <v>507</v>
      </c>
      <c r="B4040" s="66" t="s">
        <v>966</v>
      </c>
      <c r="C4040" s="68" t="s">
        <v>728</v>
      </c>
      <c r="D4040" s="134"/>
      <c r="E4040" s="9"/>
      <c r="F4040" s="9"/>
      <c r="G4040" s="9"/>
      <c r="H4040" s="9"/>
      <c r="I4040" s="9"/>
    </row>
    <row r="4041" spans="1:9">
      <c r="A4041" s="108" t="s">
        <v>508</v>
      </c>
      <c r="B4041" s="66" t="s">
        <v>966</v>
      </c>
      <c r="C4041" s="68" t="s">
        <v>728</v>
      </c>
      <c r="D4041" s="143">
        <v>0.71900000000000008</v>
      </c>
      <c r="E4041" s="9"/>
      <c r="F4041" s="9"/>
      <c r="G4041" s="9"/>
      <c r="H4041" s="9"/>
      <c r="I4041" s="9"/>
    </row>
    <row r="4042" spans="1:9">
      <c r="A4042" s="108">
        <v>1</v>
      </c>
      <c r="B4042" s="66" t="s">
        <v>966</v>
      </c>
      <c r="C4042" s="68" t="s">
        <v>728</v>
      </c>
      <c r="D4042" s="143">
        <v>0.151</v>
      </c>
      <c r="E4042" s="9"/>
      <c r="F4042" s="9"/>
      <c r="G4042" s="9"/>
      <c r="H4042" s="9"/>
      <c r="I4042" s="9"/>
    </row>
    <row r="4043" spans="1:9">
      <c r="A4043" s="108">
        <v>2</v>
      </c>
      <c r="B4043" s="66" t="s">
        <v>966</v>
      </c>
      <c r="C4043" s="68" t="s">
        <v>728</v>
      </c>
      <c r="D4043" s="143">
        <v>5.5500000000000001E-2</v>
      </c>
      <c r="E4043" s="9"/>
      <c r="F4043" s="9"/>
      <c r="G4043" s="9"/>
      <c r="H4043" s="9"/>
      <c r="I4043" s="9"/>
    </row>
    <row r="4044" spans="1:9">
      <c r="A4044" s="108">
        <v>3</v>
      </c>
      <c r="B4044" s="66" t="s">
        <v>966</v>
      </c>
      <c r="C4044" s="68" t="s">
        <v>728</v>
      </c>
      <c r="D4044" s="143">
        <v>4.07E-2</v>
      </c>
      <c r="E4044" s="9"/>
      <c r="F4044" s="9"/>
      <c r="G4044" s="9"/>
      <c r="H4044" s="9"/>
      <c r="I4044" s="9"/>
    </row>
    <row r="4045" spans="1:9">
      <c r="A4045" s="139">
        <v>4</v>
      </c>
      <c r="B4045" s="66" t="s">
        <v>966</v>
      </c>
      <c r="C4045" s="68" t="s">
        <v>728</v>
      </c>
      <c r="D4045" s="143">
        <v>8.3199999999999993E-3</v>
      </c>
      <c r="E4045" s="9"/>
      <c r="F4045" s="9"/>
      <c r="G4045" s="9"/>
      <c r="H4045" s="9"/>
      <c r="I4045" s="9"/>
    </row>
    <row r="4046" spans="1:9">
      <c r="A4046" s="108">
        <v>5</v>
      </c>
      <c r="B4046" s="66" t="s">
        <v>966</v>
      </c>
      <c r="C4046" s="68" t="s">
        <v>728</v>
      </c>
      <c r="D4046" s="143">
        <v>3.5699999999999998E-3</v>
      </c>
      <c r="E4046" s="9"/>
      <c r="F4046" s="9"/>
      <c r="G4046" s="9"/>
      <c r="H4046" s="9"/>
      <c r="I4046" s="9"/>
    </row>
    <row r="4047" spans="1:9">
      <c r="A4047" s="108">
        <v>6</v>
      </c>
      <c r="B4047" s="66" t="s">
        <v>966</v>
      </c>
      <c r="C4047" s="68" t="s">
        <v>728</v>
      </c>
      <c r="D4047" s="143">
        <v>3.5099999999999997E-3</v>
      </c>
      <c r="E4047" s="9"/>
      <c r="F4047" s="9"/>
      <c r="G4047" s="9"/>
      <c r="H4047" s="9"/>
      <c r="I4047" s="9"/>
    </row>
    <row r="4048" spans="1:9">
      <c r="A4048" s="108" t="s">
        <v>509</v>
      </c>
      <c r="B4048" s="66" t="s">
        <v>966</v>
      </c>
      <c r="C4048" s="68" t="s">
        <v>728</v>
      </c>
      <c r="D4048" s="143">
        <v>1.8700000000000001E-2</v>
      </c>
      <c r="E4048" s="9"/>
      <c r="F4048" s="9"/>
      <c r="G4048" s="9"/>
      <c r="H4048" s="9"/>
      <c r="I4048" s="9"/>
    </row>
    <row r="4049" spans="1:9">
      <c r="A4049" s="138" t="s">
        <v>479</v>
      </c>
      <c r="B4049" s="66" t="s">
        <v>966</v>
      </c>
      <c r="C4049" s="68" t="s">
        <v>728</v>
      </c>
      <c r="D4049" s="91">
        <v>697</v>
      </c>
      <c r="E4049" s="9"/>
      <c r="F4049" s="9"/>
      <c r="G4049" s="9"/>
      <c r="H4049" s="9"/>
      <c r="I4049" s="9"/>
    </row>
    <row r="4050" spans="1:9">
      <c r="A4050" s="138"/>
      <c r="B4050" s="66" t="s">
        <v>966</v>
      </c>
      <c r="C4050" s="68" t="s">
        <v>728</v>
      </c>
      <c r="D4050" s="134"/>
      <c r="E4050" s="9"/>
      <c r="F4050" s="9"/>
      <c r="G4050" s="9"/>
      <c r="H4050" s="9"/>
      <c r="I4050" s="9"/>
    </row>
    <row r="4051" spans="1:9">
      <c r="A4051" s="45" t="s">
        <v>510</v>
      </c>
      <c r="B4051" s="66" t="s">
        <v>966</v>
      </c>
      <c r="C4051" s="68" t="s">
        <v>728</v>
      </c>
      <c r="D4051" s="143">
        <v>7.4099999999999999E-2</v>
      </c>
      <c r="E4051" s="9"/>
      <c r="F4051" s="9"/>
      <c r="G4051" s="9"/>
      <c r="H4051" s="9"/>
      <c r="I4051" s="9"/>
    </row>
    <row r="4052" spans="1:9">
      <c r="A4052" s="138" t="s">
        <v>479</v>
      </c>
      <c r="B4052" s="66" t="s">
        <v>966</v>
      </c>
      <c r="C4052" s="68" t="s">
        <v>728</v>
      </c>
      <c r="D4052" s="91">
        <v>697</v>
      </c>
      <c r="E4052" s="9"/>
      <c r="F4052" s="9"/>
      <c r="G4052" s="9"/>
      <c r="H4052" s="9"/>
      <c r="I4052" s="9"/>
    </row>
    <row r="4053" spans="1:9">
      <c r="A4053" s="108"/>
      <c r="B4053" s="66" t="s">
        <v>966</v>
      </c>
      <c r="C4053" s="68" t="s">
        <v>728</v>
      </c>
      <c r="D4053" s="134"/>
      <c r="E4053" s="9"/>
      <c r="F4053" s="9"/>
      <c r="G4053" s="9"/>
      <c r="H4053" s="9"/>
      <c r="I4053" s="9"/>
    </row>
    <row r="4054" spans="1:9">
      <c r="A4054" s="45" t="s">
        <v>511</v>
      </c>
      <c r="B4054" s="66" t="s">
        <v>966</v>
      </c>
      <c r="C4054" s="68" t="s">
        <v>728</v>
      </c>
      <c r="D4054" s="134"/>
      <c r="E4054" s="9"/>
      <c r="F4054" s="9"/>
      <c r="G4054" s="9"/>
      <c r="H4054" s="9"/>
      <c r="I4054" s="9"/>
    </row>
    <row r="4055" spans="1:9">
      <c r="A4055" s="108" t="s">
        <v>495</v>
      </c>
      <c r="B4055" s="66" t="s">
        <v>966</v>
      </c>
      <c r="C4055" s="68" t="s">
        <v>728</v>
      </c>
      <c r="D4055" s="143">
        <v>0.13699999999999998</v>
      </c>
      <c r="E4055" s="9"/>
      <c r="F4055" s="9"/>
      <c r="G4055" s="9"/>
      <c r="H4055" s="9"/>
      <c r="I4055" s="9"/>
    </row>
    <row r="4056" spans="1:9">
      <c r="A4056" s="108" t="s">
        <v>496</v>
      </c>
      <c r="B4056" s="66" t="s">
        <v>966</v>
      </c>
      <c r="C4056" s="68" t="s">
        <v>728</v>
      </c>
      <c r="D4056" s="143">
        <v>0.27</v>
      </c>
      <c r="E4056" s="9"/>
      <c r="F4056" s="9"/>
      <c r="G4056" s="9"/>
      <c r="H4056" s="9"/>
      <c r="I4056" s="9"/>
    </row>
    <row r="4057" spans="1:9">
      <c r="A4057" s="108" t="s">
        <v>497</v>
      </c>
      <c r="B4057" s="66" t="s">
        <v>966</v>
      </c>
      <c r="C4057" s="68" t="s">
        <v>728</v>
      </c>
      <c r="D4057" s="143">
        <v>0.32299999999999995</v>
      </c>
      <c r="E4057" s="9"/>
      <c r="F4057" s="9"/>
      <c r="G4057" s="9"/>
      <c r="H4057" s="9"/>
      <c r="I4057" s="9"/>
    </row>
    <row r="4058" spans="1:9">
      <c r="A4058" s="108" t="s">
        <v>498</v>
      </c>
      <c r="B4058" s="66" t="s">
        <v>966</v>
      </c>
      <c r="C4058" s="68" t="s">
        <v>728</v>
      </c>
      <c r="D4058" s="143">
        <v>0.20399999999999999</v>
      </c>
      <c r="E4058" s="9"/>
      <c r="F4058" s="9"/>
      <c r="G4058" s="9"/>
      <c r="H4058" s="9"/>
      <c r="I4058" s="9"/>
    </row>
    <row r="4059" spans="1:9">
      <c r="A4059" s="108" t="s">
        <v>499</v>
      </c>
      <c r="B4059" s="66" t="s">
        <v>966</v>
      </c>
      <c r="C4059" s="68" t="s">
        <v>728</v>
      </c>
      <c r="D4059" s="143">
        <v>6.5700000000000008E-2</v>
      </c>
      <c r="E4059" s="9"/>
      <c r="F4059" s="9"/>
      <c r="G4059" s="9"/>
      <c r="H4059" s="9"/>
      <c r="I4059" s="9"/>
    </row>
    <row r="4060" spans="1:9">
      <c r="A4060" s="138" t="s">
        <v>479</v>
      </c>
      <c r="B4060" s="66" t="s">
        <v>966</v>
      </c>
      <c r="C4060" s="68" t="s">
        <v>728</v>
      </c>
      <c r="D4060" s="91">
        <v>696</v>
      </c>
      <c r="E4060" s="9"/>
      <c r="F4060" s="9"/>
      <c r="G4060" s="9"/>
      <c r="H4060" s="9"/>
      <c r="I4060" s="9"/>
    </row>
    <row r="4061" spans="1:9">
      <c r="A4061" s="108"/>
      <c r="B4061" s="66" t="s">
        <v>966</v>
      </c>
      <c r="C4061" s="68" t="s">
        <v>728</v>
      </c>
      <c r="D4061" s="134"/>
      <c r="E4061" s="9"/>
      <c r="F4061" s="9"/>
      <c r="G4061" s="9"/>
      <c r="H4061" s="9"/>
      <c r="I4061" s="9"/>
    </row>
    <row r="4062" spans="1:9">
      <c r="A4062" s="45" t="s">
        <v>512</v>
      </c>
      <c r="B4062" s="66" t="s">
        <v>966</v>
      </c>
      <c r="C4062" s="68" t="s">
        <v>728</v>
      </c>
      <c r="D4062" s="134"/>
      <c r="E4062" s="9"/>
      <c r="F4062" s="9"/>
      <c r="G4062" s="9"/>
      <c r="H4062" s="9"/>
      <c r="I4062" s="9"/>
    </row>
    <row r="4063" spans="1:9">
      <c r="A4063" s="108" t="s">
        <v>495</v>
      </c>
      <c r="B4063" s="66" t="s">
        <v>966</v>
      </c>
      <c r="C4063" s="68" t="s">
        <v>728</v>
      </c>
      <c r="D4063" s="143">
        <v>0.13699999999999998</v>
      </c>
      <c r="E4063" s="9"/>
      <c r="F4063" s="9"/>
      <c r="G4063" s="9"/>
      <c r="H4063" s="9"/>
      <c r="I4063" s="9"/>
    </row>
    <row r="4064" spans="1:9">
      <c r="A4064" s="108" t="s">
        <v>496</v>
      </c>
      <c r="B4064" s="66" t="s">
        <v>966</v>
      </c>
      <c r="C4064" s="68" t="s">
        <v>728</v>
      </c>
      <c r="D4064" s="143">
        <v>0.32500000000000001</v>
      </c>
      <c r="E4064" s="9"/>
      <c r="F4064" s="9"/>
      <c r="G4064" s="9"/>
      <c r="H4064" s="9"/>
      <c r="I4064" s="9"/>
    </row>
    <row r="4065" spans="1:9">
      <c r="A4065" s="108" t="s">
        <v>497</v>
      </c>
      <c r="B4065" s="66" t="s">
        <v>966</v>
      </c>
      <c r="C4065" s="68" t="s">
        <v>728</v>
      </c>
      <c r="D4065" s="143">
        <v>0.41799999999999998</v>
      </c>
      <c r="E4065" s="9"/>
      <c r="F4065" s="9"/>
      <c r="G4065" s="9"/>
      <c r="H4065" s="9"/>
      <c r="I4065" s="9"/>
    </row>
    <row r="4066" spans="1:9">
      <c r="A4066" s="108" t="s">
        <v>498</v>
      </c>
      <c r="B4066" s="66" t="s">
        <v>966</v>
      </c>
      <c r="C4066" s="68" t="s">
        <v>728</v>
      </c>
      <c r="D4066" s="143">
        <v>8.900000000000001E-2</v>
      </c>
      <c r="E4066" s="9"/>
      <c r="F4066" s="9"/>
      <c r="G4066" s="9"/>
      <c r="H4066" s="9"/>
      <c r="I4066" s="9"/>
    </row>
    <row r="4067" spans="1:9">
      <c r="A4067" s="108" t="s">
        <v>499</v>
      </c>
      <c r="B4067" s="66" t="s">
        <v>966</v>
      </c>
      <c r="C4067" s="68" t="s">
        <v>728</v>
      </c>
      <c r="D4067" s="143">
        <v>2.4900000000000002E-2</v>
      </c>
      <c r="E4067" s="9"/>
      <c r="F4067" s="9"/>
      <c r="G4067" s="9"/>
      <c r="H4067" s="9"/>
      <c r="I4067" s="9"/>
    </row>
    <row r="4068" spans="1:9">
      <c r="A4068" s="108" t="s">
        <v>513</v>
      </c>
      <c r="B4068" s="66" t="s">
        <v>966</v>
      </c>
      <c r="C4068" s="68" t="s">
        <v>728</v>
      </c>
      <c r="D4068" s="143">
        <v>6.0699999999999999E-3</v>
      </c>
      <c r="E4068" s="9"/>
      <c r="F4068" s="9"/>
      <c r="G4068" s="9"/>
      <c r="H4068" s="9"/>
      <c r="I4068" s="9"/>
    </row>
    <row r="4069" spans="1:9">
      <c r="A4069" s="138" t="s">
        <v>479</v>
      </c>
      <c r="B4069" s="66" t="s">
        <v>966</v>
      </c>
      <c r="C4069" s="68" t="s">
        <v>728</v>
      </c>
      <c r="D4069" s="91">
        <v>697</v>
      </c>
      <c r="E4069" s="9"/>
      <c r="F4069" s="9"/>
      <c r="G4069" s="9"/>
      <c r="H4069" s="9"/>
      <c r="I4069" s="9"/>
    </row>
    <row r="4070" spans="1:9">
      <c r="A4070" s="108"/>
      <c r="B4070" s="66" t="s">
        <v>966</v>
      </c>
      <c r="C4070" s="68" t="s">
        <v>728</v>
      </c>
      <c r="D4070" s="134"/>
      <c r="E4070" s="9"/>
      <c r="F4070" s="9"/>
      <c r="G4070" s="9"/>
      <c r="H4070" s="9"/>
      <c r="I4070" s="9"/>
    </row>
    <row r="4071" spans="1:9">
      <c r="A4071" s="45" t="s">
        <v>514</v>
      </c>
      <c r="B4071" s="66" t="s">
        <v>966</v>
      </c>
      <c r="C4071" s="68" t="s">
        <v>728</v>
      </c>
      <c r="D4071" s="134"/>
      <c r="E4071" s="9"/>
      <c r="F4071" s="9"/>
      <c r="G4071" s="9"/>
      <c r="H4071" s="9"/>
      <c r="I4071" s="9"/>
    </row>
    <row r="4072" spans="1:9">
      <c r="A4072" s="108" t="s">
        <v>515</v>
      </c>
      <c r="B4072" s="66" t="s">
        <v>966</v>
      </c>
      <c r="C4072" s="68" t="s">
        <v>728</v>
      </c>
      <c r="D4072" s="143">
        <v>5.7299999999999999E-3</v>
      </c>
      <c r="E4072" s="9"/>
      <c r="F4072" s="9"/>
      <c r="G4072" s="9"/>
      <c r="H4072" s="9"/>
      <c r="I4072" s="9"/>
    </row>
    <row r="4073" spans="1:9">
      <c r="A4073" s="108" t="s">
        <v>516</v>
      </c>
      <c r="B4073" s="66" t="s">
        <v>966</v>
      </c>
      <c r="C4073" s="68" t="s">
        <v>728</v>
      </c>
      <c r="D4073" s="143">
        <v>2.14E-3</v>
      </c>
      <c r="E4073" s="9"/>
      <c r="F4073" s="9"/>
      <c r="G4073" s="9"/>
      <c r="H4073" s="9"/>
      <c r="I4073" s="9"/>
    </row>
    <row r="4074" spans="1:9">
      <c r="A4074" s="138" t="s">
        <v>479</v>
      </c>
      <c r="B4074" s="66" t="s">
        <v>966</v>
      </c>
      <c r="C4074" s="68" t="s">
        <v>728</v>
      </c>
      <c r="D4074" s="91">
        <v>697</v>
      </c>
      <c r="E4074" s="9"/>
      <c r="F4074" s="9"/>
      <c r="G4074" s="9"/>
      <c r="H4074" s="9"/>
      <c r="I4074" s="9"/>
    </row>
    <row r="4075" spans="1:9">
      <c r="A4075" s="108"/>
      <c r="B4075" s="66" t="s">
        <v>966</v>
      </c>
      <c r="C4075" s="68" t="s">
        <v>728</v>
      </c>
      <c r="D4075" s="134"/>
      <c r="E4075" s="9"/>
      <c r="F4075" s="9"/>
      <c r="G4075" s="9"/>
      <c r="H4075" s="9"/>
      <c r="I4075" s="9"/>
    </row>
    <row r="4076" spans="1:9">
      <c r="A4076" s="36" t="s">
        <v>517</v>
      </c>
      <c r="B4076" s="66" t="s">
        <v>966</v>
      </c>
      <c r="C4076" s="68" t="s">
        <v>728</v>
      </c>
      <c r="D4076" s="134"/>
      <c r="E4076" s="9"/>
      <c r="F4076" s="9"/>
      <c r="G4076" s="9"/>
      <c r="H4076" s="9"/>
      <c r="I4076" s="9"/>
    </row>
    <row r="4077" spans="1:9">
      <c r="A4077" s="45" t="s">
        <v>518</v>
      </c>
      <c r="B4077" s="66" t="s">
        <v>966</v>
      </c>
      <c r="C4077" s="68" t="s">
        <v>728</v>
      </c>
      <c r="D4077" s="143">
        <v>0.44500000000000001</v>
      </c>
      <c r="E4077" s="9"/>
      <c r="F4077" s="9"/>
      <c r="G4077" s="9"/>
      <c r="H4077" s="9"/>
      <c r="I4077" s="9"/>
    </row>
    <row r="4078" spans="1:9">
      <c r="A4078" s="138" t="s">
        <v>479</v>
      </c>
      <c r="B4078" s="66" t="s">
        <v>966</v>
      </c>
      <c r="C4078" s="68" t="s">
        <v>728</v>
      </c>
      <c r="D4078" s="91">
        <v>695</v>
      </c>
      <c r="E4078" s="9"/>
      <c r="F4078" s="9"/>
      <c r="G4078" s="9"/>
      <c r="H4078" s="9"/>
      <c r="I4078" s="9"/>
    </row>
    <row r="4079" spans="1:9">
      <c r="A4079" s="108"/>
      <c r="B4079" s="66" t="s">
        <v>966</v>
      </c>
      <c r="C4079" s="68" t="s">
        <v>728</v>
      </c>
      <c r="D4079" s="9"/>
      <c r="E4079" s="9"/>
      <c r="F4079" s="9"/>
      <c r="G4079" s="9"/>
      <c r="H4079" s="9"/>
      <c r="I4079" s="9"/>
    </row>
    <row r="4080" spans="1:9">
      <c r="A4080" s="36" t="s">
        <v>519</v>
      </c>
      <c r="B4080" s="66" t="s">
        <v>966</v>
      </c>
      <c r="C4080" s="68" t="s">
        <v>728</v>
      </c>
      <c r="D4080" s="143">
        <v>7.6700000000000004E-2</v>
      </c>
      <c r="E4080" s="9"/>
      <c r="F4080" s="9"/>
      <c r="G4080" s="9"/>
      <c r="H4080" s="9"/>
      <c r="I4080" s="9"/>
    </row>
    <row r="4081" spans="1:9">
      <c r="A4081" s="138" t="s">
        <v>479</v>
      </c>
      <c r="B4081" s="66" t="s">
        <v>966</v>
      </c>
      <c r="C4081" s="68" t="s">
        <v>728</v>
      </c>
      <c r="D4081" s="91">
        <v>696</v>
      </c>
      <c r="E4081" s="9"/>
      <c r="F4081" s="9"/>
      <c r="G4081" s="9"/>
      <c r="H4081" s="9"/>
      <c r="I4081" s="9"/>
    </row>
    <row r="4082" spans="1:9">
      <c r="A4082" s="108"/>
      <c r="B4082" s="66" t="s">
        <v>966</v>
      </c>
      <c r="C4082" s="68" t="s">
        <v>728</v>
      </c>
      <c r="D4082" s="134"/>
      <c r="E4082" s="9"/>
      <c r="F4082" s="9"/>
      <c r="G4082" s="9"/>
      <c r="H4082" s="9"/>
      <c r="I4082" s="9"/>
    </row>
    <row r="4083" spans="1:9">
      <c r="A4083" s="36" t="s">
        <v>520</v>
      </c>
      <c r="B4083" s="66" t="s">
        <v>966</v>
      </c>
      <c r="C4083" s="68" t="s">
        <v>728</v>
      </c>
      <c r="D4083" s="143">
        <v>7.7499999999999999E-2</v>
      </c>
      <c r="E4083" s="9"/>
      <c r="F4083" s="9"/>
      <c r="G4083" s="9"/>
      <c r="H4083" s="9"/>
      <c r="I4083" s="9"/>
    </row>
    <row r="4084" spans="1:9">
      <c r="A4084" s="138" t="s">
        <v>479</v>
      </c>
      <c r="B4084" s="66" t="s">
        <v>966</v>
      </c>
      <c r="C4084" s="68" t="s">
        <v>728</v>
      </c>
      <c r="D4084" s="91">
        <v>696</v>
      </c>
      <c r="E4084" s="9"/>
      <c r="F4084" s="9"/>
      <c r="G4084" s="9"/>
      <c r="H4084" s="9"/>
      <c r="I4084" s="9"/>
    </row>
    <row r="4085" spans="1:9">
      <c r="A4085" s="108"/>
      <c r="B4085" s="66" t="s">
        <v>966</v>
      </c>
      <c r="C4085" s="68" t="s">
        <v>728</v>
      </c>
      <c r="D4085" s="134"/>
      <c r="E4085" s="9"/>
      <c r="F4085" s="9"/>
      <c r="G4085" s="9"/>
      <c r="H4085" s="9"/>
      <c r="I4085" s="9"/>
    </row>
    <row r="4086" spans="1:9">
      <c r="A4086" s="36" t="s">
        <v>521</v>
      </c>
      <c r="B4086" s="66" t="s">
        <v>966</v>
      </c>
      <c r="C4086" s="68" t="s">
        <v>728</v>
      </c>
      <c r="D4086" s="143">
        <v>0</v>
      </c>
      <c r="E4086" s="9"/>
      <c r="F4086" s="9"/>
      <c r="G4086" s="9"/>
      <c r="H4086" s="9"/>
      <c r="I4086" s="9"/>
    </row>
    <row r="4087" spans="1:9">
      <c r="A4087" s="138" t="s">
        <v>479</v>
      </c>
      <c r="B4087" s="66" t="s">
        <v>966</v>
      </c>
      <c r="C4087" s="68" t="s">
        <v>728</v>
      </c>
      <c r="D4087" s="91">
        <v>696</v>
      </c>
      <c r="E4087" s="9"/>
      <c r="F4087" s="9"/>
      <c r="G4087" s="9"/>
      <c r="H4087" s="9"/>
      <c r="I4087" s="9"/>
    </row>
    <row r="4088" spans="1:9">
      <c r="A4088" s="108"/>
      <c r="B4088" s="66" t="s">
        <v>966</v>
      </c>
      <c r="C4088" s="68" t="s">
        <v>728</v>
      </c>
      <c r="D4088" s="134"/>
      <c r="E4088" s="9"/>
      <c r="F4088" s="9"/>
      <c r="G4088" s="9"/>
      <c r="H4088" s="9"/>
      <c r="I4088" s="9"/>
    </row>
    <row r="4089" spans="1:9">
      <c r="A4089" s="36" t="s">
        <v>522</v>
      </c>
      <c r="B4089" s="66" t="s">
        <v>966</v>
      </c>
      <c r="C4089" s="68" t="s">
        <v>728</v>
      </c>
      <c r="D4089" s="143">
        <v>5.3899999999999997E-2</v>
      </c>
      <c r="E4089" s="9"/>
      <c r="F4089" s="9"/>
      <c r="G4089" s="9"/>
      <c r="H4089" s="9"/>
      <c r="I4089" s="9"/>
    </row>
    <row r="4090" spans="1:9">
      <c r="A4090" s="138" t="s">
        <v>479</v>
      </c>
      <c r="B4090" s="66" t="s">
        <v>966</v>
      </c>
      <c r="C4090" s="68" t="s">
        <v>728</v>
      </c>
      <c r="D4090" s="91">
        <v>696</v>
      </c>
      <c r="E4090" s="9"/>
      <c r="F4090" s="9"/>
      <c r="G4090" s="9"/>
      <c r="H4090" s="9"/>
      <c r="I4090" s="9"/>
    </row>
    <row r="4091" spans="1:9">
      <c r="A4091" s="108"/>
      <c r="B4091" s="66" t="s">
        <v>966</v>
      </c>
      <c r="C4091" s="68" t="s">
        <v>728</v>
      </c>
      <c r="D4091" s="134"/>
      <c r="E4091" s="9"/>
      <c r="F4091" s="9"/>
      <c r="G4091" s="9"/>
      <c r="H4091" s="9"/>
      <c r="I4091" s="9"/>
    </row>
    <row r="4092" spans="1:9">
      <c r="A4092" s="36" t="s">
        <v>523</v>
      </c>
      <c r="B4092" s="66" t="s">
        <v>966</v>
      </c>
      <c r="C4092" s="68" t="s">
        <v>728</v>
      </c>
      <c r="D4092" s="143">
        <v>9.4700000000000006E-2</v>
      </c>
      <c r="E4092" s="9"/>
      <c r="F4092" s="9"/>
      <c r="G4092" s="9"/>
      <c r="H4092" s="9"/>
      <c r="I4092" s="9"/>
    </row>
    <row r="4093" spans="1:9">
      <c r="A4093" s="138" t="s">
        <v>479</v>
      </c>
      <c r="B4093" s="66" t="s">
        <v>966</v>
      </c>
      <c r="C4093" s="68" t="s">
        <v>728</v>
      </c>
      <c r="D4093" s="91">
        <v>696</v>
      </c>
      <c r="E4093" s="9"/>
      <c r="F4093" s="9"/>
      <c r="G4093" s="9"/>
      <c r="H4093" s="9"/>
      <c r="I4093" s="9"/>
    </row>
    <row r="4094" spans="1:9">
      <c r="A4094" s="108"/>
      <c r="B4094" s="66" t="s">
        <v>966</v>
      </c>
      <c r="C4094" s="68" t="s">
        <v>728</v>
      </c>
      <c r="D4094" s="134"/>
      <c r="E4094" s="9"/>
      <c r="F4094" s="9"/>
      <c r="G4094" s="9"/>
      <c r="H4094" s="9"/>
      <c r="I4094" s="9"/>
    </row>
    <row r="4095" spans="1:9">
      <c r="A4095" s="45" t="s">
        <v>524</v>
      </c>
      <c r="B4095" s="66" t="s">
        <v>966</v>
      </c>
      <c r="C4095" s="68" t="s">
        <v>728</v>
      </c>
      <c r="D4095" s="143">
        <v>0.13400000000000001</v>
      </c>
      <c r="E4095" s="9"/>
      <c r="F4095" s="9"/>
      <c r="G4095" s="9"/>
      <c r="H4095" s="9"/>
      <c r="I4095" s="9"/>
    </row>
    <row r="4096" spans="1:9">
      <c r="A4096" s="138" t="s">
        <v>479</v>
      </c>
      <c r="B4096" s="66" t="s">
        <v>966</v>
      </c>
      <c r="C4096" s="68" t="s">
        <v>728</v>
      </c>
      <c r="D4096" s="91">
        <v>696</v>
      </c>
      <c r="E4096" s="9"/>
      <c r="F4096" s="9"/>
      <c r="G4096" s="9"/>
      <c r="H4096" s="9"/>
      <c r="I4096" s="9"/>
    </row>
    <row r="4097" spans="1:9">
      <c r="A4097" s="108"/>
      <c r="B4097" s="66" t="s">
        <v>966</v>
      </c>
      <c r="C4097" s="68" t="s">
        <v>728</v>
      </c>
      <c r="D4097" s="134"/>
      <c r="E4097" s="9"/>
      <c r="F4097" s="9"/>
      <c r="G4097" s="9"/>
      <c r="H4097" s="9"/>
      <c r="I4097" s="9"/>
    </row>
    <row r="4098" spans="1:9">
      <c r="A4098" s="36" t="s">
        <v>525</v>
      </c>
      <c r="B4098" s="66" t="s">
        <v>966</v>
      </c>
      <c r="C4098" s="68" t="s">
        <v>728</v>
      </c>
      <c r="D4098" s="143">
        <v>5.2900000000000003E-2</v>
      </c>
      <c r="E4098" s="9"/>
      <c r="F4098" s="9"/>
      <c r="G4098" s="9"/>
      <c r="H4098" s="9"/>
      <c r="I4098" s="9"/>
    </row>
    <row r="4099" spans="1:9">
      <c r="A4099" s="138" t="s">
        <v>479</v>
      </c>
      <c r="B4099" s="66" t="s">
        <v>966</v>
      </c>
      <c r="C4099" s="68" t="s">
        <v>728</v>
      </c>
      <c r="D4099" s="91">
        <v>696</v>
      </c>
      <c r="E4099" s="9"/>
      <c r="F4099" s="9"/>
      <c r="G4099" s="9"/>
      <c r="H4099" s="9"/>
      <c r="I4099" s="9"/>
    </row>
    <row r="4100" spans="1:9">
      <c r="A4100" s="138"/>
      <c r="B4100" s="66" t="s">
        <v>966</v>
      </c>
      <c r="C4100" s="68" t="s">
        <v>728</v>
      </c>
      <c r="D4100" s="134"/>
      <c r="E4100" s="9"/>
      <c r="F4100" s="9"/>
      <c r="G4100" s="9"/>
      <c r="H4100" s="9"/>
      <c r="I4100" s="9"/>
    </row>
    <row r="4101" spans="1:9">
      <c r="A4101" s="36" t="s">
        <v>526</v>
      </c>
      <c r="B4101" s="66" t="s">
        <v>966</v>
      </c>
      <c r="C4101" s="68" t="s">
        <v>728</v>
      </c>
      <c r="D4101" s="143">
        <v>0.47499999999999998</v>
      </c>
      <c r="E4101" s="9"/>
      <c r="F4101" s="9"/>
      <c r="G4101" s="9"/>
      <c r="H4101" s="9"/>
      <c r="I4101" s="9"/>
    </row>
    <row r="4102" spans="1:9">
      <c r="A4102" s="138" t="s">
        <v>479</v>
      </c>
      <c r="B4102" s="66" t="s">
        <v>966</v>
      </c>
      <c r="C4102" s="68" t="s">
        <v>728</v>
      </c>
      <c r="D4102" s="91">
        <v>694</v>
      </c>
      <c r="E4102" s="9"/>
      <c r="F4102" s="9"/>
      <c r="G4102" s="9"/>
      <c r="H4102" s="9"/>
      <c r="I4102" s="9"/>
    </row>
    <row r="4103" spans="1:9">
      <c r="A4103" s="138"/>
      <c r="B4103" s="66" t="s">
        <v>966</v>
      </c>
      <c r="C4103" s="68" t="s">
        <v>728</v>
      </c>
      <c r="D4103" s="134"/>
      <c r="E4103" s="9"/>
      <c r="F4103" s="9"/>
      <c r="G4103" s="9"/>
      <c r="H4103" s="9"/>
      <c r="I4103" s="9"/>
    </row>
    <row r="4104" spans="1:9">
      <c r="A4104" s="36" t="s">
        <v>527</v>
      </c>
      <c r="B4104" s="66" t="s">
        <v>966</v>
      </c>
      <c r="C4104" s="68" t="s">
        <v>728</v>
      </c>
      <c r="D4104" s="143">
        <v>2.2799999999999997E-2</v>
      </c>
      <c r="E4104" s="9"/>
      <c r="F4104" s="9"/>
      <c r="G4104" s="9"/>
      <c r="H4104" s="9"/>
      <c r="I4104" s="9"/>
    </row>
    <row r="4105" spans="1:9">
      <c r="A4105" s="138" t="s">
        <v>479</v>
      </c>
      <c r="B4105" s="66" t="s">
        <v>966</v>
      </c>
      <c r="C4105" s="68" t="s">
        <v>728</v>
      </c>
      <c r="D4105" s="91">
        <v>695</v>
      </c>
      <c r="E4105" s="9"/>
      <c r="F4105" s="9"/>
      <c r="G4105" s="9"/>
      <c r="H4105" s="9"/>
      <c r="I4105" s="9"/>
    </row>
    <row r="4106" spans="1:9">
      <c r="A4106" s="108"/>
      <c r="B4106" s="66" t="s">
        <v>966</v>
      </c>
      <c r="C4106" s="68" t="s">
        <v>728</v>
      </c>
      <c r="D4106" s="134"/>
      <c r="E4106" s="9"/>
      <c r="F4106" s="9"/>
      <c r="G4106" s="9"/>
      <c r="H4106" s="9"/>
      <c r="I4106" s="9"/>
    </row>
    <row r="4107" spans="1:9">
      <c r="A4107" s="36" t="s">
        <v>528</v>
      </c>
      <c r="B4107" s="66" t="s">
        <v>966</v>
      </c>
      <c r="C4107" s="68" t="s">
        <v>728</v>
      </c>
      <c r="D4107" s="134"/>
      <c r="E4107" s="9"/>
      <c r="F4107" s="9"/>
      <c r="G4107" s="9"/>
      <c r="H4107" s="9"/>
      <c r="I4107" s="9"/>
    </row>
    <row r="4108" spans="1:9">
      <c r="A4108" s="36" t="s">
        <v>529</v>
      </c>
      <c r="B4108" s="66" t="s">
        <v>966</v>
      </c>
      <c r="C4108" s="68" t="s">
        <v>728</v>
      </c>
      <c r="D4108" s="143">
        <v>3.61E-2</v>
      </c>
      <c r="E4108" s="9"/>
      <c r="F4108" s="9"/>
      <c r="G4108" s="9"/>
      <c r="H4108" s="9"/>
      <c r="I4108" s="9"/>
    </row>
    <row r="4109" spans="1:9">
      <c r="A4109" s="138" t="s">
        <v>479</v>
      </c>
      <c r="B4109" s="66" t="s">
        <v>966</v>
      </c>
      <c r="C4109" s="68" t="s">
        <v>728</v>
      </c>
      <c r="D4109" s="91">
        <v>697</v>
      </c>
      <c r="E4109" s="9"/>
      <c r="F4109" s="9"/>
      <c r="G4109" s="9"/>
      <c r="H4109" s="9"/>
      <c r="I4109" s="9"/>
    </row>
    <row r="4110" spans="1:9">
      <c r="A4110" s="108"/>
      <c r="B4110" s="66" t="s">
        <v>966</v>
      </c>
      <c r="C4110" s="68" t="s">
        <v>728</v>
      </c>
      <c r="D4110" s="134"/>
      <c r="E4110" s="9"/>
      <c r="F4110" s="9"/>
      <c r="G4110" s="9"/>
      <c r="H4110" s="9"/>
      <c r="I4110" s="9"/>
    </row>
    <row r="4111" spans="1:9">
      <c r="A4111" s="36" t="s">
        <v>530</v>
      </c>
      <c r="B4111" s="66" t="s">
        <v>966</v>
      </c>
      <c r="C4111" s="68" t="s">
        <v>728</v>
      </c>
      <c r="D4111" s="143">
        <v>0.106</v>
      </c>
      <c r="E4111" s="9"/>
      <c r="F4111" s="9"/>
      <c r="G4111" s="9"/>
      <c r="H4111" s="9"/>
      <c r="I4111" s="9"/>
    </row>
    <row r="4112" spans="1:9">
      <c r="A4112" s="138" t="s">
        <v>479</v>
      </c>
      <c r="B4112" s="66" t="s">
        <v>966</v>
      </c>
      <c r="C4112" s="68" t="s">
        <v>728</v>
      </c>
      <c r="D4112" s="91">
        <v>697</v>
      </c>
      <c r="E4112" s="9"/>
      <c r="F4112" s="9"/>
      <c r="G4112" s="9"/>
      <c r="H4112" s="9"/>
      <c r="I4112" s="9"/>
    </row>
    <row r="4113" spans="1:9">
      <c r="A4113" s="108"/>
      <c r="B4113" s="66" t="s">
        <v>966</v>
      </c>
      <c r="C4113" s="68" t="s">
        <v>728</v>
      </c>
      <c r="D4113" s="134"/>
      <c r="E4113" s="9"/>
      <c r="F4113" s="9"/>
      <c r="G4113" s="9"/>
      <c r="H4113" s="9"/>
      <c r="I4113" s="9"/>
    </row>
    <row r="4114" spans="1:9">
      <c r="A4114" s="36" t="s">
        <v>266</v>
      </c>
      <c r="B4114" s="66" t="s">
        <v>966</v>
      </c>
      <c r="C4114" s="68" t="s">
        <v>728</v>
      </c>
      <c r="D4114" s="143">
        <v>0.46100000000000002</v>
      </c>
      <c r="E4114" s="9"/>
      <c r="F4114" s="9"/>
      <c r="G4114" s="9"/>
      <c r="H4114" s="9"/>
      <c r="I4114" s="9"/>
    </row>
    <row r="4115" spans="1:9">
      <c r="A4115" s="138" t="s">
        <v>479</v>
      </c>
      <c r="B4115" s="66" t="s">
        <v>966</v>
      </c>
      <c r="C4115" s="68" t="s">
        <v>728</v>
      </c>
      <c r="D4115" s="91">
        <v>696</v>
      </c>
      <c r="E4115" s="9"/>
      <c r="F4115" s="9"/>
      <c r="G4115" s="9"/>
      <c r="H4115" s="9"/>
      <c r="I4115" s="9"/>
    </row>
    <row r="4116" spans="1:9">
      <c r="A4116" s="108"/>
      <c r="B4116" s="66" t="s">
        <v>966</v>
      </c>
      <c r="C4116" s="68" t="s">
        <v>728</v>
      </c>
      <c r="D4116" s="134"/>
      <c r="E4116" s="9"/>
      <c r="F4116" s="9"/>
      <c r="G4116" s="9"/>
      <c r="H4116" s="9"/>
      <c r="I4116" s="9"/>
    </row>
    <row r="4117" spans="1:9">
      <c r="A4117" s="36" t="s">
        <v>531</v>
      </c>
      <c r="B4117" s="66" t="s">
        <v>966</v>
      </c>
      <c r="C4117" s="68" t="s">
        <v>728</v>
      </c>
      <c r="D4117" s="143">
        <v>7.5300000000000006E-2</v>
      </c>
      <c r="E4117" s="9"/>
      <c r="F4117" s="9"/>
      <c r="G4117" s="9"/>
      <c r="H4117" s="9"/>
      <c r="I4117" s="9"/>
    </row>
    <row r="4118" spans="1:9">
      <c r="A4118" s="138" t="s">
        <v>479</v>
      </c>
      <c r="B4118" s="66" t="s">
        <v>966</v>
      </c>
      <c r="C4118" s="68" t="s">
        <v>728</v>
      </c>
      <c r="D4118" s="91">
        <v>697</v>
      </c>
      <c r="E4118" s="9"/>
      <c r="F4118" s="9"/>
      <c r="G4118" s="9"/>
      <c r="H4118" s="9"/>
      <c r="I4118" s="9"/>
    </row>
    <row r="4119" spans="1:9">
      <c r="A4119" s="108"/>
      <c r="B4119" s="66" t="s">
        <v>966</v>
      </c>
      <c r="C4119" s="68" t="s">
        <v>728</v>
      </c>
      <c r="D4119" s="134"/>
      <c r="E4119" s="9"/>
      <c r="F4119" s="9"/>
      <c r="G4119" s="9"/>
      <c r="H4119" s="9"/>
      <c r="I4119" s="9"/>
    </row>
    <row r="4120" spans="1:9">
      <c r="A4120" s="36" t="s">
        <v>532</v>
      </c>
      <c r="B4120" s="66" t="s">
        <v>966</v>
      </c>
      <c r="C4120" s="68" t="s">
        <v>728</v>
      </c>
      <c r="D4120" s="143">
        <v>3.5099999999999999E-2</v>
      </c>
      <c r="E4120" s="9"/>
      <c r="F4120" s="9"/>
      <c r="G4120" s="9"/>
      <c r="H4120" s="9"/>
      <c r="I4120" s="9"/>
    </row>
    <row r="4121" spans="1:9">
      <c r="A4121" s="138" t="s">
        <v>479</v>
      </c>
      <c r="B4121" s="66" t="s">
        <v>966</v>
      </c>
      <c r="C4121" s="68" t="s">
        <v>728</v>
      </c>
      <c r="D4121" s="91">
        <v>697</v>
      </c>
      <c r="E4121" s="9"/>
      <c r="F4121" s="9"/>
      <c r="G4121" s="9"/>
      <c r="H4121" s="9"/>
      <c r="I4121" s="9"/>
    </row>
    <row r="4122" spans="1:9">
      <c r="A4122" s="108"/>
      <c r="B4122" s="66" t="s">
        <v>966</v>
      </c>
      <c r="C4122" s="68" t="s">
        <v>728</v>
      </c>
      <c r="D4122" s="134"/>
      <c r="E4122" s="9"/>
      <c r="F4122" s="9"/>
      <c r="G4122" s="9"/>
      <c r="H4122" s="9"/>
      <c r="I4122" s="9"/>
    </row>
    <row r="4123" spans="1:9">
      <c r="A4123" s="36" t="s">
        <v>533</v>
      </c>
      <c r="B4123" s="66" t="s">
        <v>966</v>
      </c>
      <c r="C4123" s="68" t="s">
        <v>728</v>
      </c>
      <c r="D4123" s="143">
        <v>9.2899999999999996E-3</v>
      </c>
      <c r="E4123" s="9"/>
      <c r="F4123" s="9"/>
      <c r="G4123" s="9"/>
      <c r="H4123" s="9"/>
      <c r="I4123" s="9"/>
    </row>
    <row r="4124" spans="1:9">
      <c r="A4124" s="138" t="s">
        <v>479</v>
      </c>
      <c r="B4124" s="66" t="s">
        <v>966</v>
      </c>
      <c r="C4124" s="68" t="s">
        <v>728</v>
      </c>
      <c r="D4124" s="91">
        <v>697</v>
      </c>
      <c r="E4124" s="9"/>
      <c r="F4124" s="9"/>
      <c r="G4124" s="9"/>
      <c r="H4124" s="9"/>
      <c r="I4124" s="9"/>
    </row>
    <row r="4125" spans="1:9">
      <c r="A4125" s="108"/>
      <c r="B4125" s="66" t="s">
        <v>966</v>
      </c>
      <c r="C4125" s="68" t="s">
        <v>728</v>
      </c>
      <c r="D4125" s="134"/>
      <c r="E4125" s="9"/>
      <c r="F4125" s="9"/>
      <c r="G4125" s="9"/>
      <c r="H4125" s="9"/>
      <c r="I4125" s="9"/>
    </row>
    <row r="4126" spans="1:9">
      <c r="A4126" s="45" t="s">
        <v>534</v>
      </c>
      <c r="B4126" s="66" t="s">
        <v>966</v>
      </c>
      <c r="C4126" s="68" t="s">
        <v>728</v>
      </c>
      <c r="D4126" s="143">
        <v>8.0700000000000008E-2</v>
      </c>
      <c r="E4126" s="9"/>
      <c r="F4126" s="9"/>
      <c r="G4126" s="9"/>
      <c r="H4126" s="9"/>
      <c r="I4126" s="9"/>
    </row>
    <row r="4127" spans="1:9">
      <c r="A4127" s="138" t="s">
        <v>479</v>
      </c>
      <c r="B4127" s="66" t="s">
        <v>966</v>
      </c>
      <c r="C4127" s="68" t="s">
        <v>728</v>
      </c>
      <c r="D4127" s="91">
        <v>697</v>
      </c>
      <c r="E4127" s="9"/>
      <c r="F4127" s="9"/>
      <c r="G4127" s="9"/>
      <c r="H4127" s="9"/>
      <c r="I4127" s="9"/>
    </row>
    <row r="4128" spans="1:9">
      <c r="A4128" s="108"/>
      <c r="B4128" s="66" t="s">
        <v>966</v>
      </c>
      <c r="C4128" s="68" t="s">
        <v>728</v>
      </c>
      <c r="D4128" s="134"/>
      <c r="E4128" s="9"/>
      <c r="F4128" s="9"/>
      <c r="G4128" s="9"/>
      <c r="H4128" s="9"/>
      <c r="I4128" s="9"/>
    </row>
    <row r="4129" spans="1:9">
      <c r="A4129" s="36" t="s">
        <v>535</v>
      </c>
      <c r="B4129" s="66" t="s">
        <v>966</v>
      </c>
      <c r="C4129" s="68" t="s">
        <v>728</v>
      </c>
      <c r="D4129" s="143">
        <v>1.5E-3</v>
      </c>
      <c r="E4129" s="9"/>
      <c r="F4129" s="9"/>
      <c r="G4129" s="9"/>
      <c r="H4129" s="9"/>
      <c r="I4129" s="9"/>
    </row>
    <row r="4130" spans="1:9">
      <c r="A4130" s="138" t="s">
        <v>479</v>
      </c>
      <c r="B4130" s="66" t="s">
        <v>966</v>
      </c>
      <c r="C4130" s="68" t="s">
        <v>728</v>
      </c>
      <c r="D4130" s="91">
        <v>697</v>
      </c>
      <c r="E4130" s="9"/>
      <c r="F4130" s="9"/>
      <c r="G4130" s="9"/>
      <c r="H4130" s="9"/>
      <c r="I4130" s="9"/>
    </row>
    <row r="4131" spans="1:9">
      <c r="A4131" s="108"/>
      <c r="B4131" s="66" t="s">
        <v>966</v>
      </c>
      <c r="C4131" s="68" t="s">
        <v>728</v>
      </c>
      <c r="D4131" s="134"/>
      <c r="E4131" s="9"/>
      <c r="F4131" s="9"/>
      <c r="G4131" s="9"/>
      <c r="H4131" s="9"/>
      <c r="I4131" s="9"/>
    </row>
    <row r="4132" spans="1:9">
      <c r="A4132" s="45" t="s">
        <v>536</v>
      </c>
      <c r="B4132" s="66" t="s">
        <v>966</v>
      </c>
      <c r="C4132" s="68" t="s">
        <v>728</v>
      </c>
      <c r="D4132" s="143">
        <v>9.0799999999999995E-3</v>
      </c>
      <c r="E4132" s="9"/>
      <c r="F4132" s="9"/>
      <c r="G4132" s="9"/>
      <c r="H4132" s="9"/>
      <c r="I4132" s="9"/>
    </row>
    <row r="4133" spans="1:9">
      <c r="A4133" s="138" t="s">
        <v>479</v>
      </c>
      <c r="B4133" s="66" t="s">
        <v>966</v>
      </c>
      <c r="C4133" s="68" t="s">
        <v>728</v>
      </c>
      <c r="D4133" s="91">
        <v>697</v>
      </c>
      <c r="E4133" s="9"/>
      <c r="F4133" s="9"/>
      <c r="G4133" s="9"/>
      <c r="H4133" s="9"/>
      <c r="I4133" s="9"/>
    </row>
    <row r="4134" spans="1:9">
      <c r="A4134" s="36"/>
      <c r="B4134" s="66" t="s">
        <v>966</v>
      </c>
      <c r="C4134" s="68" t="s">
        <v>728</v>
      </c>
      <c r="D4134" s="134"/>
      <c r="E4134" s="9"/>
      <c r="F4134" s="9"/>
      <c r="G4134" s="9"/>
      <c r="H4134" s="9"/>
      <c r="I4134" s="9"/>
    </row>
    <row r="4135" spans="1:9">
      <c r="A4135" s="108"/>
      <c r="B4135" s="66" t="s">
        <v>966</v>
      </c>
      <c r="C4135" s="68" t="s">
        <v>728</v>
      </c>
      <c r="D4135" s="134"/>
      <c r="E4135" s="9"/>
      <c r="F4135" s="9"/>
      <c r="G4135" s="9"/>
      <c r="H4135" s="9"/>
      <c r="I4135" s="9"/>
    </row>
    <row r="4136" spans="1:9">
      <c r="A4136" s="136" t="s">
        <v>537</v>
      </c>
      <c r="B4136" s="66" t="s">
        <v>966</v>
      </c>
      <c r="C4136" s="68" t="s">
        <v>728</v>
      </c>
      <c r="D4136" s="131"/>
      <c r="E4136" s="9"/>
      <c r="F4136" s="9"/>
      <c r="G4136" s="9"/>
      <c r="H4136" s="9"/>
      <c r="I4136" s="9"/>
    </row>
    <row r="4137" spans="1:9">
      <c r="A4137" s="108"/>
      <c r="B4137" s="66" t="s">
        <v>966</v>
      </c>
      <c r="C4137" s="68" t="s">
        <v>728</v>
      </c>
      <c r="D4137" s="9"/>
      <c r="E4137" s="9"/>
      <c r="F4137" s="9"/>
      <c r="G4137" s="9"/>
      <c r="H4137" s="9"/>
      <c r="I4137" s="9"/>
    </row>
    <row r="4138" spans="1:9">
      <c r="A4138" s="140" t="s">
        <v>538</v>
      </c>
      <c r="B4138" s="66" t="s">
        <v>966</v>
      </c>
      <c r="C4138" s="68" t="s">
        <v>728</v>
      </c>
      <c r="D4138" s="9"/>
      <c r="E4138" s="9"/>
      <c r="F4138" s="9"/>
      <c r="G4138" s="9"/>
      <c r="H4138" s="9"/>
      <c r="I4138" s="9"/>
    </row>
    <row r="4139" spans="1:9">
      <c r="A4139" s="139" t="s">
        <v>539</v>
      </c>
      <c r="B4139" s="66" t="s">
        <v>966</v>
      </c>
      <c r="C4139" s="68" t="s">
        <v>728</v>
      </c>
      <c r="D4139" s="143">
        <v>0.79200000000000004</v>
      </c>
      <c r="E4139" s="9"/>
      <c r="F4139" s="9"/>
      <c r="G4139" s="9"/>
      <c r="H4139" s="9"/>
      <c r="I4139" s="9"/>
    </row>
    <row r="4140" spans="1:9">
      <c r="A4140" s="139" t="s">
        <v>540</v>
      </c>
      <c r="B4140" s="66" t="s">
        <v>966</v>
      </c>
      <c r="C4140" s="68" t="s">
        <v>728</v>
      </c>
      <c r="D4140" s="143">
        <v>6.0499999999999998E-2</v>
      </c>
      <c r="E4140" s="9"/>
      <c r="F4140" s="9"/>
      <c r="G4140" s="9"/>
      <c r="H4140" s="9"/>
      <c r="I4140" s="9"/>
    </row>
    <row r="4141" spans="1:9">
      <c r="A4141" s="139" t="s">
        <v>541</v>
      </c>
      <c r="B4141" s="66" t="s">
        <v>966</v>
      </c>
      <c r="C4141" s="68" t="s">
        <v>728</v>
      </c>
      <c r="D4141" s="143">
        <v>0</v>
      </c>
      <c r="E4141" s="9"/>
      <c r="F4141" s="9"/>
      <c r="G4141" s="9"/>
      <c r="H4141" s="9"/>
      <c r="I4141" s="9"/>
    </row>
    <row r="4142" spans="1:9">
      <c r="A4142" s="139" t="s">
        <v>542</v>
      </c>
      <c r="B4142" s="66" t="s">
        <v>966</v>
      </c>
      <c r="C4142" s="68" t="s">
        <v>728</v>
      </c>
      <c r="D4142" s="143">
        <v>0.13800000000000001</v>
      </c>
      <c r="E4142" s="9"/>
      <c r="F4142" s="9"/>
      <c r="G4142" s="9"/>
      <c r="H4142" s="9"/>
      <c r="I4142" s="9"/>
    </row>
    <row r="4143" spans="1:9">
      <c r="A4143" s="139" t="s">
        <v>543</v>
      </c>
      <c r="B4143" s="66" t="s">
        <v>966</v>
      </c>
      <c r="C4143" s="68" t="s">
        <v>728</v>
      </c>
      <c r="D4143" s="143">
        <v>9.9299999999999996E-3</v>
      </c>
      <c r="E4143" s="9"/>
      <c r="F4143" s="9"/>
      <c r="G4143" s="9"/>
      <c r="H4143" s="9"/>
      <c r="I4143" s="9"/>
    </row>
    <row r="4144" spans="1:9">
      <c r="A4144" s="138" t="s">
        <v>479</v>
      </c>
      <c r="B4144" s="66" t="s">
        <v>966</v>
      </c>
      <c r="C4144" s="68" t="s">
        <v>728</v>
      </c>
      <c r="D4144" s="91">
        <v>696</v>
      </c>
      <c r="E4144" s="9"/>
      <c r="F4144" s="9"/>
      <c r="G4144" s="9"/>
      <c r="H4144" s="9"/>
      <c r="I4144" s="9"/>
    </row>
    <row r="4145" spans="1:9">
      <c r="A4145" s="108"/>
      <c r="B4145" s="66" t="s">
        <v>966</v>
      </c>
      <c r="C4145" s="68" t="s">
        <v>728</v>
      </c>
      <c r="D4145" s="9"/>
      <c r="E4145" s="9"/>
      <c r="F4145" s="9"/>
      <c r="G4145" s="9"/>
      <c r="H4145" s="9"/>
      <c r="I4145" s="9"/>
    </row>
    <row r="4146" spans="1:9">
      <c r="A4146" s="108"/>
      <c r="B4146" s="66" t="s">
        <v>966</v>
      </c>
      <c r="C4146" s="68" t="s">
        <v>728</v>
      </c>
      <c r="D4146" s="146" t="s">
        <v>480</v>
      </c>
      <c r="E4146" s="146"/>
      <c r="F4146" s="146"/>
      <c r="G4146" s="146"/>
      <c r="H4146" s="146"/>
      <c r="I4146" s="146"/>
    </row>
    <row r="4147" spans="1:9">
      <c r="A4147" s="140" t="s">
        <v>538</v>
      </c>
      <c r="B4147" s="66" t="s">
        <v>966</v>
      </c>
      <c r="C4147" s="68" t="s">
        <v>728</v>
      </c>
      <c r="D4147" s="97" t="s">
        <v>481</v>
      </c>
      <c r="E4147" s="97" t="s">
        <v>482</v>
      </c>
      <c r="F4147" s="97" t="s">
        <v>483</v>
      </c>
      <c r="G4147" s="97" t="s">
        <v>484</v>
      </c>
      <c r="H4147" s="97" t="s">
        <v>485</v>
      </c>
      <c r="I4147" s="97" t="s">
        <v>242</v>
      </c>
    </row>
    <row r="4148" spans="1:9">
      <c r="A4148" s="139" t="s">
        <v>539</v>
      </c>
      <c r="B4148" s="66" t="s">
        <v>966</v>
      </c>
      <c r="C4148" s="68" t="s">
        <v>728</v>
      </c>
      <c r="D4148" s="143">
        <v>0.7340000000000001</v>
      </c>
      <c r="E4148" s="143">
        <v>0.80700000000000005</v>
      </c>
      <c r="F4148" s="143">
        <v>0.84599999999999997</v>
      </c>
      <c r="G4148" s="143">
        <v>0.83299999999999996</v>
      </c>
      <c r="H4148" s="143">
        <v>0.93200000000000005</v>
      </c>
      <c r="I4148" s="143">
        <v>0.61699999999999999</v>
      </c>
    </row>
    <row r="4149" spans="1:9">
      <c r="A4149" s="139" t="s">
        <v>540</v>
      </c>
      <c r="B4149" s="66" t="s">
        <v>966</v>
      </c>
      <c r="C4149" s="68" t="s">
        <v>728</v>
      </c>
      <c r="D4149" s="143">
        <v>8.2899999999999988E-2</v>
      </c>
      <c r="E4149" s="143">
        <v>0.1</v>
      </c>
      <c r="F4149" s="143">
        <v>1.26E-2</v>
      </c>
      <c r="G4149" s="143">
        <v>0</v>
      </c>
      <c r="H4149" s="143">
        <v>0</v>
      </c>
      <c r="I4149" s="143">
        <v>0</v>
      </c>
    </row>
    <row r="4150" spans="1:9">
      <c r="A4150" s="139" t="s">
        <v>541</v>
      </c>
      <c r="B4150" s="66" t="s">
        <v>966</v>
      </c>
      <c r="C4150" s="68" t="s">
        <v>728</v>
      </c>
      <c r="D4150" s="143">
        <v>0</v>
      </c>
      <c r="E4150" s="143">
        <v>0</v>
      </c>
      <c r="F4150" s="143">
        <v>0</v>
      </c>
      <c r="G4150" s="143">
        <v>0</v>
      </c>
      <c r="H4150" s="143">
        <v>0</v>
      </c>
      <c r="I4150" s="143">
        <v>0</v>
      </c>
    </row>
    <row r="4151" spans="1:9">
      <c r="A4151" s="139" t="s">
        <v>542</v>
      </c>
      <c r="B4151" s="66" t="s">
        <v>966</v>
      </c>
      <c r="C4151" s="68" t="s">
        <v>728</v>
      </c>
      <c r="D4151" s="143">
        <v>0.183</v>
      </c>
      <c r="E4151" s="143">
        <v>7.7199999999999991E-2</v>
      </c>
      <c r="F4151" s="143">
        <v>0.12</v>
      </c>
      <c r="G4151" s="143">
        <v>0.14899999999999999</v>
      </c>
      <c r="H4151" s="143">
        <v>6.8199999999999997E-2</v>
      </c>
      <c r="I4151" s="143">
        <v>0.38299999999999995</v>
      </c>
    </row>
    <row r="4152" spans="1:9">
      <c r="A4152" s="139" t="s">
        <v>543</v>
      </c>
      <c r="B4152" s="66" t="s">
        <v>966</v>
      </c>
      <c r="C4152" s="68" t="s">
        <v>728</v>
      </c>
      <c r="D4152" s="143">
        <v>0</v>
      </c>
      <c r="E4152" s="143">
        <v>1.54E-2</v>
      </c>
      <c r="F4152" s="143">
        <v>2.2200000000000001E-2</v>
      </c>
      <c r="G4152" s="143">
        <v>1.8799999999999997E-2</v>
      </c>
      <c r="H4152" s="143">
        <v>0</v>
      </c>
      <c r="I4152" s="143">
        <v>0</v>
      </c>
    </row>
    <row r="4153" spans="1:9">
      <c r="A4153" s="138" t="s">
        <v>479</v>
      </c>
      <c r="B4153" s="66" t="s">
        <v>966</v>
      </c>
      <c r="C4153" s="68" t="s">
        <v>728</v>
      </c>
      <c r="D4153" s="91">
        <v>278</v>
      </c>
      <c r="E4153" s="91">
        <v>175</v>
      </c>
      <c r="F4153" s="91">
        <v>153</v>
      </c>
      <c r="G4153" s="91">
        <v>58</v>
      </c>
      <c r="H4153" s="91">
        <v>28</v>
      </c>
      <c r="I4153" s="91">
        <v>4</v>
      </c>
    </row>
    <row r="4154" spans="1:9">
      <c r="A4154" s="108"/>
      <c r="B4154" s="66" t="s">
        <v>966</v>
      </c>
      <c r="C4154" s="68" t="s">
        <v>728</v>
      </c>
      <c r="D4154" s="9"/>
      <c r="E4154" s="9"/>
      <c r="F4154" s="9"/>
      <c r="G4154" s="9"/>
      <c r="H4154" s="9"/>
      <c r="I4154" s="9"/>
    </row>
    <row r="4155" spans="1:9">
      <c r="A4155" s="140" t="s">
        <v>544</v>
      </c>
      <c r="B4155" s="66" t="s">
        <v>966</v>
      </c>
      <c r="C4155" s="68" t="s">
        <v>728</v>
      </c>
      <c r="D4155" s="9"/>
      <c r="E4155" s="9"/>
      <c r="F4155" s="9"/>
      <c r="G4155" s="9"/>
      <c r="H4155" s="9"/>
      <c r="I4155" s="9"/>
    </row>
    <row r="4156" spans="1:9">
      <c r="A4156" s="139">
        <v>1</v>
      </c>
      <c r="B4156" s="66" t="s">
        <v>966</v>
      </c>
      <c r="C4156" s="68" t="s">
        <v>728</v>
      </c>
      <c r="D4156" s="143">
        <v>0.14899999999999999</v>
      </c>
      <c r="E4156" s="9"/>
      <c r="F4156" s="9"/>
      <c r="G4156" s="9"/>
      <c r="H4156" s="9"/>
      <c r="I4156" s="9"/>
    </row>
    <row r="4157" spans="1:9">
      <c r="A4157" s="139">
        <v>2</v>
      </c>
      <c r="B4157" s="66" t="s">
        <v>966</v>
      </c>
      <c r="C4157" s="68" t="s">
        <v>728</v>
      </c>
      <c r="D4157" s="143">
        <v>0.747</v>
      </c>
      <c r="E4157" s="9"/>
      <c r="F4157" s="9"/>
      <c r="G4157" s="9"/>
      <c r="H4157" s="9"/>
      <c r="I4157" s="9"/>
    </row>
    <row r="4158" spans="1:9">
      <c r="A4158" s="139">
        <v>3</v>
      </c>
      <c r="B4158" s="66" t="s">
        <v>966</v>
      </c>
      <c r="C4158" s="68" t="s">
        <v>728</v>
      </c>
      <c r="D4158" s="143">
        <v>7.7300000000000008E-2</v>
      </c>
      <c r="E4158" s="9"/>
      <c r="F4158" s="9"/>
      <c r="G4158" s="9"/>
      <c r="H4158" s="9"/>
      <c r="I4158" s="9"/>
    </row>
    <row r="4159" spans="1:9">
      <c r="A4159" s="139">
        <v>4</v>
      </c>
      <c r="B4159" s="66" t="s">
        <v>966</v>
      </c>
      <c r="C4159" s="68" t="s">
        <v>728</v>
      </c>
      <c r="D4159" s="143">
        <v>2.2799999999999997E-2</v>
      </c>
      <c r="E4159" s="9"/>
      <c r="F4159" s="9"/>
      <c r="G4159" s="9"/>
      <c r="H4159" s="9"/>
      <c r="I4159" s="9"/>
    </row>
    <row r="4160" spans="1:9">
      <c r="A4160" s="139" t="s">
        <v>545</v>
      </c>
      <c r="B4160" s="66" t="s">
        <v>966</v>
      </c>
      <c r="C4160" s="68" t="s">
        <v>728</v>
      </c>
      <c r="D4160" s="143">
        <v>4.1399999999999996E-3</v>
      </c>
      <c r="E4160" s="9"/>
      <c r="F4160" s="9"/>
      <c r="G4160" s="9"/>
      <c r="H4160" s="9"/>
      <c r="I4160" s="9"/>
    </row>
    <row r="4161" spans="1:9">
      <c r="A4161" s="138" t="s">
        <v>479</v>
      </c>
      <c r="B4161" s="66" t="s">
        <v>966</v>
      </c>
      <c r="C4161" s="68" t="s">
        <v>728</v>
      </c>
      <c r="D4161" s="91">
        <v>697</v>
      </c>
      <c r="E4161" s="9"/>
      <c r="F4161" s="9"/>
      <c r="G4161" s="9"/>
      <c r="H4161" s="9"/>
      <c r="I4161" s="9"/>
    </row>
    <row r="4162" spans="1:9">
      <c r="A4162" s="138"/>
      <c r="B4162" s="66" t="s">
        <v>966</v>
      </c>
      <c r="C4162" s="68" t="s">
        <v>728</v>
      </c>
      <c r="D4162" s="133"/>
      <c r="E4162" s="9"/>
      <c r="F4162" s="9"/>
      <c r="G4162" s="9"/>
      <c r="H4162" s="9"/>
      <c r="I4162" s="9"/>
    </row>
    <row r="4163" spans="1:9">
      <c r="A4163" s="140" t="s">
        <v>546</v>
      </c>
      <c r="B4163" s="66" t="s">
        <v>966</v>
      </c>
      <c r="C4163" s="68" t="s">
        <v>728</v>
      </c>
      <c r="D4163" s="9"/>
      <c r="E4163" s="9"/>
      <c r="F4163" s="9"/>
      <c r="G4163" s="9"/>
      <c r="H4163" s="9"/>
      <c r="I4163" s="9"/>
    </row>
    <row r="4164" spans="1:9">
      <c r="A4164" s="139">
        <v>1</v>
      </c>
      <c r="B4164" s="66" t="s">
        <v>966</v>
      </c>
      <c r="C4164" s="68" t="s">
        <v>728</v>
      </c>
      <c r="D4164" s="143">
        <v>3.0000000000000001E-3</v>
      </c>
      <c r="E4164" s="9"/>
      <c r="F4164" s="9"/>
      <c r="G4164" s="9"/>
      <c r="H4164" s="9"/>
      <c r="I4164" s="9"/>
    </row>
    <row r="4165" spans="1:9">
      <c r="A4165" s="139">
        <v>2</v>
      </c>
      <c r="B4165" s="66" t="s">
        <v>966</v>
      </c>
      <c r="C4165" s="68" t="s">
        <v>728</v>
      </c>
      <c r="D4165" s="143">
        <v>4.2000000000000003E-2</v>
      </c>
      <c r="E4165" s="9"/>
      <c r="F4165" s="9"/>
      <c r="G4165" s="9"/>
      <c r="H4165" s="9"/>
      <c r="I4165" s="9"/>
    </row>
    <row r="4166" spans="1:9">
      <c r="A4166" s="139">
        <v>3</v>
      </c>
      <c r="B4166" s="66" t="s">
        <v>966</v>
      </c>
      <c r="C4166" s="68" t="s">
        <v>728</v>
      </c>
      <c r="D4166" s="143">
        <v>0.13</v>
      </c>
      <c r="E4166" s="9"/>
      <c r="F4166" s="9"/>
      <c r="G4166" s="9"/>
      <c r="H4166" s="9"/>
      <c r="I4166" s="9"/>
    </row>
    <row r="4167" spans="1:9">
      <c r="A4167" s="139">
        <v>4</v>
      </c>
      <c r="B4167" s="66" t="s">
        <v>966</v>
      </c>
      <c r="C4167" s="68" t="s">
        <v>728</v>
      </c>
      <c r="D4167" s="143">
        <v>0.26300000000000001</v>
      </c>
      <c r="E4167" s="9"/>
      <c r="F4167" s="9"/>
      <c r="G4167" s="9"/>
      <c r="H4167" s="9"/>
      <c r="I4167" s="9"/>
    </row>
    <row r="4168" spans="1:9">
      <c r="A4168" s="139">
        <v>5</v>
      </c>
      <c r="B4168" s="66" t="s">
        <v>966</v>
      </c>
      <c r="C4168" s="68" t="s">
        <v>728</v>
      </c>
      <c r="D4168" s="143">
        <v>0.30499999999999999</v>
      </c>
      <c r="E4168" s="9"/>
      <c r="F4168" s="9"/>
      <c r="G4168" s="9"/>
      <c r="H4168" s="9"/>
      <c r="I4168" s="9"/>
    </row>
    <row r="4169" spans="1:9">
      <c r="A4169" s="139">
        <v>6</v>
      </c>
      <c r="B4169" s="66" t="s">
        <v>966</v>
      </c>
      <c r="C4169" s="68" t="s">
        <v>728</v>
      </c>
      <c r="D4169" s="143">
        <v>0.14800000000000002</v>
      </c>
      <c r="E4169" s="9"/>
      <c r="F4169" s="9"/>
      <c r="G4169" s="9"/>
      <c r="H4169" s="9"/>
      <c r="I4169" s="9"/>
    </row>
    <row r="4170" spans="1:9">
      <c r="A4170" s="139" t="s">
        <v>509</v>
      </c>
      <c r="B4170" s="66" t="s">
        <v>966</v>
      </c>
      <c r="C4170" s="68" t="s">
        <v>728</v>
      </c>
      <c r="D4170" s="143">
        <v>0.11</v>
      </c>
      <c r="E4170" s="9"/>
      <c r="F4170" s="9"/>
      <c r="G4170" s="9"/>
      <c r="H4170" s="9"/>
      <c r="I4170" s="9"/>
    </row>
    <row r="4171" spans="1:9">
      <c r="A4171" s="138" t="s">
        <v>479</v>
      </c>
      <c r="B4171" s="66" t="s">
        <v>966</v>
      </c>
      <c r="C4171" s="68" t="s">
        <v>728</v>
      </c>
      <c r="D4171" s="91">
        <v>695</v>
      </c>
      <c r="E4171" s="9"/>
      <c r="F4171" s="9"/>
      <c r="G4171" s="9"/>
      <c r="H4171" s="9"/>
      <c r="I4171" s="9"/>
    </row>
    <row r="4172" spans="1:9">
      <c r="A4172" s="138"/>
      <c r="B4172" s="66" t="s">
        <v>966</v>
      </c>
      <c r="C4172" s="68" t="s">
        <v>728</v>
      </c>
      <c r="D4172" s="133"/>
      <c r="E4172" s="9"/>
      <c r="F4172" s="9"/>
      <c r="G4172" s="9"/>
      <c r="H4172" s="9"/>
      <c r="I4172" s="9"/>
    </row>
    <row r="4173" spans="1:9">
      <c r="A4173" s="45" t="s">
        <v>547</v>
      </c>
      <c r="B4173" s="66" t="s">
        <v>966</v>
      </c>
      <c r="C4173" s="68" t="s">
        <v>728</v>
      </c>
      <c r="D4173" s="9"/>
      <c r="E4173" s="9"/>
      <c r="F4173" s="9"/>
      <c r="G4173" s="9"/>
      <c r="H4173" s="9"/>
      <c r="I4173" s="9"/>
    </row>
    <row r="4174" spans="1:9">
      <c r="A4174" s="36" t="s">
        <v>548</v>
      </c>
      <c r="B4174" s="66" t="s">
        <v>966</v>
      </c>
      <c r="C4174" s="68" t="s">
        <v>728</v>
      </c>
      <c r="D4174" s="143">
        <v>7.9100000000000004E-2</v>
      </c>
      <c r="E4174" s="9"/>
      <c r="F4174" s="9"/>
      <c r="G4174" s="9"/>
      <c r="H4174" s="9"/>
      <c r="I4174" s="9"/>
    </row>
    <row r="4175" spans="1:9">
      <c r="A4175" s="36" t="s">
        <v>549</v>
      </c>
      <c r="B4175" s="66" t="s">
        <v>966</v>
      </c>
      <c r="C4175" s="68" t="s">
        <v>728</v>
      </c>
      <c r="D4175" s="143">
        <v>7.5399999999999995E-2</v>
      </c>
      <c r="E4175" s="9"/>
      <c r="F4175" s="9"/>
      <c r="G4175" s="9"/>
      <c r="H4175" s="9"/>
      <c r="I4175" s="9"/>
    </row>
    <row r="4176" spans="1:9">
      <c r="A4176" s="36" t="s">
        <v>550</v>
      </c>
      <c r="B4176" s="66" t="s">
        <v>966</v>
      </c>
      <c r="C4176" s="68" t="s">
        <v>728</v>
      </c>
      <c r="D4176" s="143">
        <v>0.33600000000000002</v>
      </c>
      <c r="E4176" s="9"/>
      <c r="F4176" s="9"/>
      <c r="G4176" s="9"/>
      <c r="H4176" s="9"/>
      <c r="I4176" s="9"/>
    </row>
    <row r="4177" spans="1:9">
      <c r="A4177" s="36" t="s">
        <v>551</v>
      </c>
      <c r="B4177" s="66" t="s">
        <v>966</v>
      </c>
      <c r="C4177" s="68" t="s">
        <v>728</v>
      </c>
      <c r="D4177" s="143">
        <v>1.9699999999999999E-2</v>
      </c>
      <c r="E4177" s="9"/>
      <c r="F4177" s="9"/>
      <c r="G4177" s="9"/>
      <c r="H4177" s="9"/>
      <c r="I4177" s="9"/>
    </row>
    <row r="4178" spans="1:9">
      <c r="A4178" s="36" t="s">
        <v>552</v>
      </c>
      <c r="B4178" s="66" t="s">
        <v>966</v>
      </c>
      <c r="C4178" s="68" t="s">
        <v>728</v>
      </c>
      <c r="D4178" s="143">
        <v>0.19699999999999998</v>
      </c>
      <c r="E4178" s="9"/>
      <c r="F4178" s="9"/>
      <c r="G4178" s="9"/>
      <c r="H4178" s="9"/>
      <c r="I4178" s="9"/>
    </row>
    <row r="4179" spans="1:9">
      <c r="A4179" s="36" t="s">
        <v>553</v>
      </c>
      <c r="B4179" s="66" t="s">
        <v>966</v>
      </c>
      <c r="C4179" s="68" t="s">
        <v>728</v>
      </c>
      <c r="D4179" s="143">
        <v>2.9300000000000003E-2</v>
      </c>
      <c r="E4179" s="9"/>
      <c r="F4179" s="9"/>
      <c r="G4179" s="9"/>
      <c r="H4179" s="9"/>
      <c r="I4179" s="9"/>
    </row>
    <row r="4180" spans="1:9">
      <c r="A4180" s="36" t="s">
        <v>554</v>
      </c>
      <c r="B4180" s="66" t="s">
        <v>966</v>
      </c>
      <c r="C4180" s="68" t="s">
        <v>728</v>
      </c>
      <c r="D4180" s="143">
        <v>0.41600000000000004</v>
      </c>
      <c r="E4180" s="9"/>
      <c r="F4180" s="9"/>
      <c r="G4180" s="9"/>
      <c r="H4180" s="9"/>
      <c r="I4180" s="9"/>
    </row>
    <row r="4181" spans="1:9">
      <c r="A4181" s="36" t="s">
        <v>555</v>
      </c>
      <c r="B4181" s="66" t="s">
        <v>966</v>
      </c>
      <c r="C4181" s="68" t="s">
        <v>728</v>
      </c>
      <c r="D4181" s="143">
        <v>0.312</v>
      </c>
      <c r="E4181" s="9"/>
      <c r="F4181" s="9"/>
      <c r="G4181" s="9"/>
      <c r="H4181" s="9"/>
      <c r="I4181" s="9"/>
    </row>
    <row r="4182" spans="1:9">
      <c r="A4182" s="36" t="s">
        <v>556</v>
      </c>
      <c r="B4182" s="66" t="s">
        <v>966</v>
      </c>
      <c r="C4182" s="68" t="s">
        <v>728</v>
      </c>
      <c r="D4182" s="143">
        <v>0.255</v>
      </c>
      <c r="E4182" s="9"/>
      <c r="F4182" s="9"/>
      <c r="G4182" s="9"/>
      <c r="H4182" s="9"/>
      <c r="I4182" s="9"/>
    </row>
    <row r="4183" spans="1:9">
      <c r="A4183" s="138" t="s">
        <v>479</v>
      </c>
      <c r="B4183" s="66" t="s">
        <v>966</v>
      </c>
      <c r="C4183" s="68" t="s">
        <v>728</v>
      </c>
      <c r="D4183" s="91">
        <v>696</v>
      </c>
      <c r="E4183" s="9"/>
      <c r="F4183" s="9"/>
      <c r="G4183" s="9"/>
      <c r="H4183" s="9"/>
      <c r="I4183" s="9"/>
    </row>
    <row r="4184" spans="1:9">
      <c r="A4184" s="36"/>
      <c r="B4184" s="66" t="s">
        <v>966</v>
      </c>
      <c r="C4184" s="68" t="s">
        <v>728</v>
      </c>
      <c r="D4184" s="134"/>
      <c r="E4184" s="9"/>
      <c r="F4184" s="9"/>
      <c r="G4184" s="9"/>
      <c r="H4184" s="9"/>
      <c r="I4184" s="9"/>
    </row>
    <row r="4185" spans="1:9" ht="24">
      <c r="A4185" s="45" t="s">
        <v>716</v>
      </c>
      <c r="B4185" s="66" t="s">
        <v>966</v>
      </c>
      <c r="C4185" s="68" t="s">
        <v>728</v>
      </c>
      <c r="D4185" s="143">
        <v>0.498</v>
      </c>
      <c r="E4185" s="9"/>
      <c r="F4185" s="9"/>
      <c r="G4185" s="9"/>
      <c r="H4185" s="9"/>
      <c r="I4185" s="9"/>
    </row>
    <row r="4186" spans="1:9">
      <c r="A4186" s="138" t="s">
        <v>479</v>
      </c>
      <c r="B4186" s="66" t="s">
        <v>966</v>
      </c>
      <c r="C4186" s="68" t="s">
        <v>728</v>
      </c>
      <c r="D4186" s="91">
        <v>519</v>
      </c>
      <c r="E4186" s="9"/>
      <c r="F4186" s="9"/>
      <c r="G4186" s="9"/>
      <c r="H4186" s="9"/>
      <c r="I4186" s="9"/>
    </row>
    <row r="4187" spans="1:9">
      <c r="A4187" s="36"/>
      <c r="B4187" s="66" t="s">
        <v>966</v>
      </c>
      <c r="C4187" s="68" t="s">
        <v>728</v>
      </c>
      <c r="D4187" s="134"/>
      <c r="E4187" s="9"/>
      <c r="F4187" s="9"/>
      <c r="G4187" s="9"/>
      <c r="H4187" s="9"/>
      <c r="I4187" s="9"/>
    </row>
    <row r="4188" spans="1:9">
      <c r="A4188" s="45" t="s">
        <v>547</v>
      </c>
      <c r="B4188" s="66" t="s">
        <v>966</v>
      </c>
      <c r="C4188" s="68" t="s">
        <v>728</v>
      </c>
      <c r="D4188" s="134"/>
      <c r="E4188" s="9"/>
      <c r="F4188" s="9"/>
      <c r="G4188" s="9"/>
      <c r="H4188" s="9"/>
      <c r="I4188" s="9"/>
    </row>
    <row r="4189" spans="1:9">
      <c r="A4189" s="36" t="s">
        <v>557</v>
      </c>
      <c r="B4189" s="66" t="s">
        <v>966</v>
      </c>
      <c r="C4189" s="68" t="s">
        <v>728</v>
      </c>
      <c r="D4189" s="143">
        <v>7.0699999999999999E-2</v>
      </c>
      <c r="E4189" s="9"/>
      <c r="F4189" s="9"/>
      <c r="G4189" s="9"/>
      <c r="H4189" s="9"/>
      <c r="I4189" s="9"/>
    </row>
    <row r="4190" spans="1:9">
      <c r="A4190" s="36" t="s">
        <v>558</v>
      </c>
      <c r="B4190" s="66" t="s">
        <v>966</v>
      </c>
      <c r="C4190" s="68" t="s">
        <v>728</v>
      </c>
      <c r="D4190" s="143">
        <v>6.9900000000000004E-2</v>
      </c>
      <c r="E4190" s="9"/>
      <c r="F4190" s="9"/>
      <c r="G4190" s="9"/>
      <c r="H4190" s="9"/>
      <c r="I4190" s="9"/>
    </row>
    <row r="4191" spans="1:9">
      <c r="A4191" s="36" t="s">
        <v>559</v>
      </c>
      <c r="B4191" s="66" t="s">
        <v>966</v>
      </c>
      <c r="C4191" s="68" t="s">
        <v>728</v>
      </c>
      <c r="D4191" s="143">
        <v>6.2300000000000001E-2</v>
      </c>
      <c r="E4191" s="9"/>
      <c r="F4191" s="9"/>
      <c r="G4191" s="9"/>
      <c r="H4191" s="9"/>
      <c r="I4191" s="9"/>
    </row>
    <row r="4192" spans="1:9">
      <c r="A4192" s="36" t="s">
        <v>560</v>
      </c>
      <c r="B4192" s="66" t="s">
        <v>966</v>
      </c>
      <c r="C4192" s="68" t="s">
        <v>728</v>
      </c>
      <c r="D4192" s="143">
        <v>1.4999999999999999E-2</v>
      </c>
      <c r="E4192" s="9"/>
      <c r="F4192" s="9"/>
      <c r="G4192" s="9"/>
      <c r="H4192" s="9"/>
      <c r="I4192" s="9"/>
    </row>
    <row r="4193" spans="1:9">
      <c r="A4193" s="36" t="s">
        <v>561</v>
      </c>
      <c r="B4193" s="66" t="s">
        <v>966</v>
      </c>
      <c r="C4193" s="68" t="s">
        <v>728</v>
      </c>
      <c r="D4193" s="143">
        <v>0.11199999999999999</v>
      </c>
      <c r="E4193" s="9"/>
      <c r="F4193" s="9"/>
      <c r="G4193" s="9"/>
      <c r="H4193" s="9"/>
      <c r="I4193" s="9"/>
    </row>
    <row r="4194" spans="1:9">
      <c r="A4194" s="36" t="s">
        <v>562</v>
      </c>
      <c r="B4194" s="66" t="s">
        <v>966</v>
      </c>
      <c r="C4194" s="68" t="s">
        <v>728</v>
      </c>
      <c r="D4194" s="143">
        <v>0.187</v>
      </c>
      <c r="E4194" s="9"/>
      <c r="F4194" s="9"/>
      <c r="G4194" s="9"/>
      <c r="H4194" s="9"/>
      <c r="I4194" s="9"/>
    </row>
    <row r="4195" spans="1:9">
      <c r="A4195" s="36" t="s">
        <v>563</v>
      </c>
      <c r="B4195" s="66" t="s">
        <v>966</v>
      </c>
      <c r="C4195" s="68" t="s">
        <v>728</v>
      </c>
      <c r="D4195" s="143">
        <v>1.9199999999999998E-2</v>
      </c>
      <c r="E4195" s="9"/>
      <c r="F4195" s="9"/>
      <c r="G4195" s="9"/>
      <c r="H4195" s="9"/>
      <c r="I4195" s="9"/>
    </row>
    <row r="4196" spans="1:9">
      <c r="A4196" s="36" t="s">
        <v>564</v>
      </c>
      <c r="B4196" s="66" t="s">
        <v>966</v>
      </c>
      <c r="C4196" s="68" t="s">
        <v>728</v>
      </c>
      <c r="D4196" s="143">
        <v>1.9299999999999998E-2</v>
      </c>
      <c r="E4196" s="9"/>
      <c r="F4196" s="9"/>
      <c r="G4196" s="9"/>
      <c r="H4196" s="9"/>
      <c r="I4196" s="9"/>
    </row>
    <row r="4197" spans="1:9">
      <c r="A4197" s="36" t="s">
        <v>556</v>
      </c>
      <c r="B4197" s="66" t="s">
        <v>966</v>
      </c>
      <c r="C4197" s="68" t="s">
        <v>728</v>
      </c>
      <c r="D4197" s="143">
        <v>0.71499999999999997</v>
      </c>
      <c r="E4197" s="9"/>
      <c r="F4197" s="9"/>
      <c r="G4197" s="9"/>
      <c r="H4197" s="9"/>
      <c r="I4197" s="9"/>
    </row>
    <row r="4198" spans="1:9">
      <c r="A4198" s="138" t="s">
        <v>479</v>
      </c>
      <c r="B4198" s="66" t="s">
        <v>966</v>
      </c>
      <c r="C4198" s="68" t="s">
        <v>728</v>
      </c>
      <c r="D4198" s="91">
        <v>696</v>
      </c>
      <c r="E4198" s="9"/>
      <c r="F4198" s="9"/>
      <c r="G4198" s="9"/>
      <c r="H4198" s="9"/>
      <c r="I4198" s="9"/>
    </row>
    <row r="4199" spans="1:9">
      <c r="A4199" s="108"/>
      <c r="B4199" s="66" t="s">
        <v>966</v>
      </c>
      <c r="C4199" s="68" t="s">
        <v>728</v>
      </c>
      <c r="D4199" s="134"/>
      <c r="E4199" s="9"/>
      <c r="F4199" s="9"/>
      <c r="G4199" s="9"/>
      <c r="H4199" s="9"/>
      <c r="I4199" s="9"/>
    </row>
    <row r="4200" spans="1:9">
      <c r="A4200" s="108"/>
      <c r="B4200" s="66" t="s">
        <v>966</v>
      </c>
      <c r="C4200" s="68" t="s">
        <v>728</v>
      </c>
      <c r="D4200" s="134"/>
      <c r="E4200" s="9"/>
      <c r="F4200" s="9"/>
      <c r="G4200" s="9"/>
      <c r="H4200" s="9"/>
      <c r="I4200" s="9"/>
    </row>
    <row r="4201" spans="1:9">
      <c r="A4201" s="136" t="s">
        <v>565</v>
      </c>
      <c r="B4201" s="66" t="s">
        <v>966</v>
      </c>
      <c r="C4201" s="68" t="s">
        <v>728</v>
      </c>
      <c r="D4201" s="131"/>
      <c r="E4201" s="9"/>
      <c r="F4201" s="9"/>
      <c r="G4201" s="9"/>
      <c r="H4201" s="9"/>
      <c r="I4201" s="9"/>
    </row>
    <row r="4202" spans="1:9">
      <c r="A4202" s="108"/>
      <c r="B4202" s="66" t="s">
        <v>966</v>
      </c>
      <c r="C4202" s="68" t="s">
        <v>728</v>
      </c>
      <c r="D4202" s="9"/>
      <c r="E4202" s="9"/>
      <c r="F4202" s="9"/>
      <c r="G4202" s="9"/>
      <c r="H4202" s="9"/>
      <c r="I4202" s="9"/>
    </row>
    <row r="4203" spans="1:9">
      <c r="A4203" s="36" t="s">
        <v>566</v>
      </c>
      <c r="B4203" s="66" t="s">
        <v>966</v>
      </c>
      <c r="C4203" s="68" t="s">
        <v>728</v>
      </c>
      <c r="D4203" s="9"/>
      <c r="E4203" s="9"/>
      <c r="F4203" s="9"/>
      <c r="G4203" s="9"/>
      <c r="H4203" s="9"/>
      <c r="I4203" s="9"/>
    </row>
    <row r="4204" spans="1:9">
      <c r="A4204" s="108" t="s">
        <v>567</v>
      </c>
      <c r="B4204" s="66" t="s">
        <v>966</v>
      </c>
      <c r="C4204" s="68" t="s">
        <v>728</v>
      </c>
      <c r="D4204" s="77">
        <v>352.626217</v>
      </c>
      <c r="E4204" s="9"/>
      <c r="F4204" s="9"/>
      <c r="G4204" s="9"/>
      <c r="H4204" s="9"/>
      <c r="I4204" s="9"/>
    </row>
    <row r="4205" spans="1:9">
      <c r="A4205" s="108" t="s">
        <v>568</v>
      </c>
      <c r="B4205" s="66" t="s">
        <v>966</v>
      </c>
      <c r="C4205" s="68" t="s">
        <v>728</v>
      </c>
      <c r="D4205" s="77">
        <v>458.06290999999999</v>
      </c>
      <c r="E4205" s="9"/>
      <c r="F4205" s="9"/>
      <c r="G4205" s="9"/>
      <c r="H4205" s="9"/>
      <c r="I4205" s="9"/>
    </row>
    <row r="4206" spans="1:9">
      <c r="A4206" s="108" t="s">
        <v>569</v>
      </c>
      <c r="B4206" s="66" t="s">
        <v>966</v>
      </c>
      <c r="C4206" s="68" t="s">
        <v>728</v>
      </c>
      <c r="D4206" s="77">
        <v>676.89710000000002</v>
      </c>
      <c r="E4206" s="9"/>
      <c r="F4206" s="9"/>
      <c r="G4206" s="9"/>
      <c r="H4206" s="9"/>
      <c r="I4206" s="9"/>
    </row>
    <row r="4207" spans="1:9">
      <c r="A4207" s="108" t="s">
        <v>570</v>
      </c>
      <c r="B4207" s="66" t="s">
        <v>966</v>
      </c>
      <c r="C4207" s="68" t="s">
        <v>728</v>
      </c>
      <c r="D4207" s="77">
        <v>403.20890000000003</v>
      </c>
      <c r="E4207" s="9"/>
      <c r="F4207" s="9"/>
      <c r="G4207" s="9"/>
      <c r="H4207" s="9"/>
      <c r="I4207" s="9"/>
    </row>
    <row r="4208" spans="1:9">
      <c r="A4208" s="108" t="s">
        <v>571</v>
      </c>
      <c r="B4208" s="66" t="s">
        <v>966</v>
      </c>
      <c r="C4208" s="68" t="s">
        <v>728</v>
      </c>
      <c r="D4208" s="77">
        <v>287.9248</v>
      </c>
      <c r="E4208" s="9"/>
      <c r="F4208" s="77"/>
      <c r="G4208" s="77"/>
      <c r="H4208" s="77"/>
      <c r="I4208" s="77"/>
    </row>
    <row r="4209" spans="1:9">
      <c r="A4209" s="108" t="s">
        <v>572</v>
      </c>
      <c r="B4209" s="66" t="s">
        <v>966</v>
      </c>
      <c r="C4209" s="68" t="s">
        <v>728</v>
      </c>
      <c r="D4209" s="77">
        <v>218.16489999999999</v>
      </c>
      <c r="E4209" s="9"/>
      <c r="F4209" s="9"/>
      <c r="G4209" s="9"/>
      <c r="H4209" s="9"/>
      <c r="I4209" s="9"/>
    </row>
    <row r="4210" spans="1:9">
      <c r="A4210" s="138" t="s">
        <v>479</v>
      </c>
      <c r="B4210" s="66" t="s">
        <v>966</v>
      </c>
      <c r="C4210" s="68" t="s">
        <v>728</v>
      </c>
      <c r="D4210" s="91">
        <v>689</v>
      </c>
      <c r="E4210" s="9"/>
      <c r="F4210" s="9"/>
      <c r="G4210" s="9"/>
      <c r="H4210" s="9"/>
      <c r="I4210" s="9"/>
    </row>
    <row r="4211" spans="1:9">
      <c r="A4211" s="138"/>
      <c r="B4211" s="66" t="s">
        <v>966</v>
      </c>
      <c r="C4211" s="68" t="s">
        <v>728</v>
      </c>
      <c r="D4211" s="9"/>
      <c r="E4211" s="9"/>
      <c r="F4211" s="9"/>
      <c r="G4211" s="9"/>
      <c r="H4211" s="9"/>
      <c r="I4211" s="9"/>
    </row>
    <row r="4212" spans="1:9">
      <c r="A4212" s="140" t="s">
        <v>573</v>
      </c>
      <c r="B4212" s="66" t="s">
        <v>966</v>
      </c>
      <c r="C4212" s="68" t="s">
        <v>728</v>
      </c>
      <c r="D4212" s="9"/>
      <c r="E4212" s="9"/>
      <c r="F4212" s="9"/>
      <c r="G4212" s="9"/>
      <c r="H4212" s="9"/>
      <c r="I4212" s="9"/>
    </row>
    <row r="4213" spans="1:9">
      <c r="A4213" s="108" t="s">
        <v>567</v>
      </c>
      <c r="B4213" s="66" t="s">
        <v>966</v>
      </c>
      <c r="C4213" s="68" t="s">
        <v>728</v>
      </c>
      <c r="D4213" s="77">
        <v>113.00839999999999</v>
      </c>
      <c r="E4213" s="9"/>
      <c r="F4213" s="9"/>
      <c r="G4213" s="9"/>
      <c r="H4213" s="9"/>
      <c r="I4213" s="9"/>
    </row>
    <row r="4214" spans="1:9">
      <c r="A4214" s="108" t="s">
        <v>568</v>
      </c>
      <c r="B4214" s="66" t="s">
        <v>966</v>
      </c>
      <c r="C4214" s="68" t="s">
        <v>728</v>
      </c>
      <c r="D4214" s="77">
        <v>121.34061</v>
      </c>
      <c r="E4214" s="9"/>
      <c r="F4214" s="9"/>
      <c r="G4214" s="9"/>
      <c r="H4214" s="9"/>
      <c r="I4214" s="9"/>
    </row>
    <row r="4215" spans="1:9">
      <c r="A4215" s="108" t="s">
        <v>569</v>
      </c>
      <c r="B4215" s="66" t="s">
        <v>966</v>
      </c>
      <c r="C4215" s="68" t="s">
        <v>728</v>
      </c>
      <c r="D4215" s="77">
        <v>371.44630000000001</v>
      </c>
      <c r="E4215" s="9"/>
      <c r="F4215" s="9"/>
      <c r="G4215" s="9"/>
      <c r="H4215" s="9"/>
      <c r="I4215" s="9"/>
    </row>
    <row r="4216" spans="1:9">
      <c r="A4216" s="108" t="s">
        <v>570</v>
      </c>
      <c r="B4216" s="66" t="s">
        <v>966</v>
      </c>
      <c r="C4216" s="68" t="s">
        <v>728</v>
      </c>
      <c r="D4216" s="77">
        <v>161.3288</v>
      </c>
      <c r="E4216" s="9"/>
      <c r="F4216" s="9"/>
      <c r="G4216" s="9"/>
      <c r="H4216" s="9"/>
      <c r="I4216" s="9"/>
    </row>
    <row r="4217" spans="1:9">
      <c r="A4217" s="108" t="s">
        <v>571</v>
      </c>
      <c r="B4217" s="66" t="s">
        <v>966</v>
      </c>
      <c r="C4217" s="68" t="s">
        <v>728</v>
      </c>
      <c r="D4217" s="77">
        <v>78.098799999999997</v>
      </c>
      <c r="E4217" s="9"/>
      <c r="F4217" s="9"/>
      <c r="G4217" s="9"/>
      <c r="H4217" s="9"/>
      <c r="I4217" s="9"/>
    </row>
    <row r="4218" spans="1:9">
      <c r="A4218" s="108" t="s">
        <v>572</v>
      </c>
      <c r="B4218" s="66" t="s">
        <v>966</v>
      </c>
      <c r="C4218" s="68" t="s">
        <v>728</v>
      </c>
      <c r="D4218" s="77">
        <v>18.541</v>
      </c>
      <c r="E4218" s="9"/>
      <c r="F4218" s="9"/>
      <c r="G4218" s="9"/>
      <c r="H4218" s="9"/>
      <c r="I4218" s="9"/>
    </row>
    <row r="4219" spans="1:9">
      <c r="A4219" s="138" t="s">
        <v>479</v>
      </c>
      <c r="B4219" s="66" t="s">
        <v>966</v>
      </c>
      <c r="C4219" s="68" t="s">
        <v>728</v>
      </c>
      <c r="D4219" s="91">
        <v>689</v>
      </c>
      <c r="E4219" s="9"/>
      <c r="F4219" s="9"/>
      <c r="G4219" s="9"/>
      <c r="H4219" s="9"/>
      <c r="I4219" s="9"/>
    </row>
    <row r="4220" spans="1:9">
      <c r="A4220" s="108"/>
      <c r="B4220" s="66" t="s">
        <v>966</v>
      </c>
      <c r="C4220" s="68" t="s">
        <v>728</v>
      </c>
      <c r="D4220" s="9"/>
      <c r="E4220" s="9"/>
      <c r="F4220" s="9"/>
      <c r="G4220" s="9"/>
      <c r="H4220" s="9"/>
      <c r="I4220" s="9"/>
    </row>
    <row r="4221" spans="1:9">
      <c r="A4221" s="140" t="s">
        <v>574</v>
      </c>
      <c r="B4221" s="66" t="s">
        <v>966</v>
      </c>
      <c r="C4221" s="68" t="s">
        <v>728</v>
      </c>
      <c r="D4221" s="9"/>
      <c r="E4221" s="9"/>
      <c r="F4221" s="9"/>
      <c r="G4221" s="9"/>
      <c r="H4221" s="9"/>
      <c r="I4221" s="9"/>
    </row>
    <row r="4222" spans="1:9">
      <c r="A4222" s="108" t="s">
        <v>567</v>
      </c>
      <c r="B4222" s="66" t="s">
        <v>966</v>
      </c>
      <c r="C4222" s="68" t="s">
        <v>728</v>
      </c>
      <c r="D4222" s="77">
        <v>320462.06520000001</v>
      </c>
      <c r="E4222" s="9"/>
      <c r="F4222" s="9"/>
      <c r="G4222" s="9"/>
      <c r="H4222" s="9"/>
      <c r="I4222" s="9"/>
    </row>
    <row r="4223" spans="1:9">
      <c r="A4223" s="108" t="s">
        <v>568</v>
      </c>
      <c r="B4223" s="66" t="s">
        <v>966</v>
      </c>
      <c r="C4223" s="68" t="s">
        <v>728</v>
      </c>
      <c r="D4223" s="77">
        <v>355671.43141999998</v>
      </c>
      <c r="E4223" s="9"/>
      <c r="F4223" s="9"/>
      <c r="G4223" s="9"/>
      <c r="H4223" s="9"/>
      <c r="I4223" s="9"/>
    </row>
    <row r="4224" spans="1:9">
      <c r="A4224" s="108" t="s">
        <v>569</v>
      </c>
      <c r="B4224" s="66" t="s">
        <v>966</v>
      </c>
      <c r="C4224" s="68" t="s">
        <v>728</v>
      </c>
      <c r="D4224" s="77">
        <v>1024918.6928</v>
      </c>
      <c r="E4224" s="9"/>
      <c r="F4224" s="9"/>
      <c r="G4224" s="9"/>
      <c r="H4224" s="9"/>
      <c r="I4224" s="9"/>
    </row>
    <row r="4225" spans="1:9">
      <c r="A4225" s="108" t="s">
        <v>570</v>
      </c>
      <c r="B4225" s="66" t="s">
        <v>966</v>
      </c>
      <c r="C4225" s="68" t="s">
        <v>728</v>
      </c>
      <c r="D4225" s="77">
        <v>380841.51860000001</v>
      </c>
      <c r="E4225" s="9"/>
      <c r="F4225" s="9"/>
      <c r="G4225" s="9"/>
      <c r="H4225" s="9"/>
      <c r="I4225" s="9"/>
    </row>
    <row r="4226" spans="1:9">
      <c r="A4226" s="108" t="s">
        <v>571</v>
      </c>
      <c r="B4226" s="66" t="s">
        <v>966</v>
      </c>
      <c r="C4226" s="68" t="s">
        <v>728</v>
      </c>
      <c r="D4226" s="77">
        <v>230240</v>
      </c>
      <c r="E4226" s="9"/>
      <c r="F4226" s="9"/>
      <c r="G4226" s="9"/>
      <c r="H4226" s="9"/>
      <c r="I4226" s="9"/>
    </row>
    <row r="4227" spans="1:9">
      <c r="A4227" s="108" t="s">
        <v>572</v>
      </c>
      <c r="B4227" s="66" t="s">
        <v>966</v>
      </c>
      <c r="C4227" s="68" t="s">
        <v>728</v>
      </c>
      <c r="D4227" s="77">
        <v>138500</v>
      </c>
      <c r="E4227" s="9"/>
      <c r="F4227" s="9"/>
      <c r="G4227" s="9"/>
      <c r="H4227" s="9"/>
      <c r="I4227" s="9"/>
    </row>
    <row r="4228" spans="1:9">
      <c r="A4228" s="138" t="s">
        <v>479</v>
      </c>
      <c r="B4228" s="66" t="s">
        <v>966</v>
      </c>
      <c r="C4228" s="68" t="s">
        <v>728</v>
      </c>
      <c r="D4228" s="91">
        <v>689</v>
      </c>
      <c r="E4228" s="9"/>
      <c r="F4228" s="9"/>
      <c r="G4228" s="9"/>
      <c r="H4228" s="9"/>
      <c r="I4228" s="9"/>
    </row>
    <row r="4229" spans="1:9">
      <c r="A4229" s="138"/>
      <c r="B4229" s="66" t="s">
        <v>966</v>
      </c>
      <c r="C4229" s="68" t="s">
        <v>728</v>
      </c>
      <c r="D4229" s="9"/>
      <c r="E4229" s="9"/>
      <c r="F4229" s="9"/>
      <c r="G4229" s="9"/>
      <c r="H4229" s="9"/>
      <c r="I4229" s="9"/>
    </row>
    <row r="4230" spans="1:9">
      <c r="A4230" s="140" t="s">
        <v>575</v>
      </c>
      <c r="B4230" s="66" t="s">
        <v>966</v>
      </c>
      <c r="C4230" s="68" t="s">
        <v>728</v>
      </c>
      <c r="D4230" s="9"/>
      <c r="E4230" s="9"/>
      <c r="F4230" s="9"/>
      <c r="G4230" s="9"/>
      <c r="H4230" s="9"/>
      <c r="I4230" s="9"/>
    </row>
    <row r="4231" spans="1:9">
      <c r="A4231" s="108" t="s">
        <v>567</v>
      </c>
      <c r="B4231" s="66" t="s">
        <v>966</v>
      </c>
      <c r="C4231" s="68" t="s">
        <v>728</v>
      </c>
      <c r="D4231" s="77">
        <v>76207.901100000003</v>
      </c>
      <c r="E4231" s="9"/>
      <c r="F4231" s="9"/>
      <c r="G4231" s="9"/>
      <c r="H4231" s="9"/>
      <c r="I4231" s="9"/>
    </row>
    <row r="4232" spans="1:9">
      <c r="A4232" s="108" t="s">
        <v>568</v>
      </c>
      <c r="B4232" s="66" t="s">
        <v>966</v>
      </c>
      <c r="C4232" s="68" t="s">
        <v>728</v>
      </c>
      <c r="D4232" s="77">
        <v>166107.07806</v>
      </c>
      <c r="E4232" s="9"/>
      <c r="F4232" s="9"/>
      <c r="G4232" s="9"/>
      <c r="H4232" s="9"/>
      <c r="I4232" s="9"/>
    </row>
    <row r="4233" spans="1:9">
      <c r="A4233" s="108" t="s">
        <v>569</v>
      </c>
      <c r="B4233" s="66" t="s">
        <v>966</v>
      </c>
      <c r="C4233" s="68" t="s">
        <v>728</v>
      </c>
      <c r="D4233" s="77">
        <v>322893.36379999999</v>
      </c>
      <c r="E4233" s="9"/>
      <c r="F4233" s="77"/>
      <c r="G4233" s="9"/>
      <c r="H4233" s="9"/>
      <c r="I4233" s="9"/>
    </row>
    <row r="4234" spans="1:9">
      <c r="A4234" s="108" t="s">
        <v>570</v>
      </c>
      <c r="B4234" s="66" t="s">
        <v>966</v>
      </c>
      <c r="C4234" s="68" t="s">
        <v>728</v>
      </c>
      <c r="D4234" s="77">
        <v>72749.804499999998</v>
      </c>
      <c r="E4234" s="9"/>
      <c r="F4234" s="9"/>
      <c r="G4234" s="9"/>
      <c r="H4234" s="9"/>
      <c r="I4234" s="9"/>
    </row>
    <row r="4235" spans="1:9">
      <c r="A4235" s="108" t="s">
        <v>571</v>
      </c>
      <c r="B4235" s="66" t="s">
        <v>966</v>
      </c>
      <c r="C4235" s="68" t="s">
        <v>728</v>
      </c>
      <c r="D4235" s="77">
        <v>25959.254000000001</v>
      </c>
      <c r="E4235" s="9"/>
      <c r="F4235" s="9"/>
      <c r="G4235" s="9"/>
      <c r="H4235" s="9"/>
      <c r="I4235" s="9"/>
    </row>
    <row r="4236" spans="1:9">
      <c r="A4236" s="108" t="s">
        <v>572</v>
      </c>
      <c r="B4236" s="66" t="s">
        <v>966</v>
      </c>
      <c r="C4236" s="68" t="s">
        <v>728</v>
      </c>
      <c r="D4236" s="77">
        <v>5973.1697999999997</v>
      </c>
      <c r="E4236" s="9"/>
      <c r="F4236" s="9"/>
      <c r="G4236" s="9"/>
      <c r="H4236" s="9"/>
      <c r="I4236" s="9"/>
    </row>
    <row r="4237" spans="1:9">
      <c r="A4237" s="138" t="s">
        <v>479</v>
      </c>
      <c r="B4237" s="66" t="s">
        <v>966</v>
      </c>
      <c r="C4237" s="68" t="s">
        <v>728</v>
      </c>
      <c r="D4237" s="91">
        <v>689</v>
      </c>
      <c r="E4237" s="9"/>
      <c r="F4237" s="9"/>
      <c r="G4237" s="9"/>
      <c r="H4237" s="9"/>
      <c r="I4237" s="9"/>
    </row>
    <row r="4238" spans="1:9">
      <c r="A4238" s="138"/>
      <c r="B4238" s="66" t="s">
        <v>966</v>
      </c>
      <c r="C4238" s="68" t="s">
        <v>728</v>
      </c>
      <c r="D4238" s="9"/>
      <c r="E4238" s="9"/>
      <c r="F4238" s="9"/>
      <c r="G4238" s="9"/>
      <c r="H4238" s="9"/>
      <c r="I4238" s="9"/>
    </row>
    <row r="4239" spans="1:9" ht="24">
      <c r="A4239" s="140" t="s">
        <v>717</v>
      </c>
      <c r="B4239" s="66" t="s">
        <v>966</v>
      </c>
      <c r="C4239" s="68" t="s">
        <v>728</v>
      </c>
      <c r="D4239" s="9"/>
      <c r="E4239" s="9"/>
      <c r="F4239" s="9"/>
      <c r="G4239" s="9"/>
      <c r="H4239" s="9"/>
      <c r="I4239" s="9"/>
    </row>
    <row r="4240" spans="1:9">
      <c r="A4240" s="108" t="s">
        <v>567</v>
      </c>
      <c r="B4240" s="66" t="s">
        <v>966</v>
      </c>
      <c r="C4240" s="68" t="s">
        <v>728</v>
      </c>
      <c r="D4240" s="77">
        <v>216119.18969999999</v>
      </c>
      <c r="E4240" s="9"/>
      <c r="F4240" s="9"/>
      <c r="G4240" s="9"/>
      <c r="H4240" s="9"/>
      <c r="I4240" s="9"/>
    </row>
    <row r="4241" spans="1:9">
      <c r="A4241" s="108" t="s">
        <v>568</v>
      </c>
      <c r="B4241" s="66" t="s">
        <v>966</v>
      </c>
      <c r="C4241" s="68" t="s">
        <v>728</v>
      </c>
      <c r="D4241" s="77">
        <v>186512.18861000001</v>
      </c>
      <c r="E4241" s="9"/>
      <c r="F4241" s="9"/>
      <c r="G4241" s="9"/>
      <c r="H4241" s="9"/>
      <c r="I4241" s="9"/>
    </row>
    <row r="4242" spans="1:9">
      <c r="A4242" s="108" t="s">
        <v>569</v>
      </c>
      <c r="B4242" s="66" t="s">
        <v>966</v>
      </c>
      <c r="C4242" s="68" t="s">
        <v>728</v>
      </c>
      <c r="D4242" s="77">
        <v>563105.67420000001</v>
      </c>
      <c r="E4242" s="9"/>
      <c r="F4242" s="9"/>
      <c r="G4242" s="9"/>
      <c r="H4242" s="9"/>
      <c r="I4242" s="9"/>
    </row>
    <row r="4243" spans="1:9">
      <c r="A4243" s="108" t="s">
        <v>570</v>
      </c>
      <c r="B4243" s="66" t="s">
        <v>966</v>
      </c>
      <c r="C4243" s="68" t="s">
        <v>728</v>
      </c>
      <c r="D4243" s="77">
        <v>280000</v>
      </c>
      <c r="E4243" s="9"/>
      <c r="F4243" s="9"/>
      <c r="G4243" s="9"/>
      <c r="H4243" s="9"/>
      <c r="I4243" s="9"/>
    </row>
    <row r="4244" spans="1:9">
      <c r="A4244" s="108" t="s">
        <v>571</v>
      </c>
      <c r="B4244" s="66" t="s">
        <v>966</v>
      </c>
      <c r="C4244" s="68" t="s">
        <v>728</v>
      </c>
      <c r="D4244" s="77">
        <v>182245.35070000001</v>
      </c>
      <c r="E4244" s="9"/>
      <c r="F4244" s="9"/>
      <c r="G4244" s="9"/>
      <c r="H4244" s="9"/>
      <c r="I4244" s="9"/>
    </row>
    <row r="4245" spans="1:9">
      <c r="A4245" s="108" t="s">
        <v>572</v>
      </c>
      <c r="B4245" s="66" t="s">
        <v>966</v>
      </c>
      <c r="C4245" s="68" t="s">
        <v>728</v>
      </c>
      <c r="D4245" s="77">
        <v>110000</v>
      </c>
      <c r="E4245" s="9"/>
      <c r="F4245" s="9"/>
      <c r="G4245" s="9"/>
      <c r="H4245" s="9"/>
      <c r="I4245" s="9"/>
    </row>
    <row r="4246" spans="1:9">
      <c r="A4246" s="138" t="s">
        <v>479</v>
      </c>
      <c r="B4246" s="66" t="s">
        <v>966</v>
      </c>
      <c r="C4246" s="68" t="s">
        <v>728</v>
      </c>
      <c r="D4246" s="91">
        <v>697</v>
      </c>
      <c r="E4246" s="9"/>
      <c r="F4246" s="9"/>
      <c r="G4246" s="9"/>
      <c r="H4246" s="9"/>
      <c r="I4246" s="9"/>
    </row>
    <row r="4247" spans="1:9">
      <c r="A4247" s="108"/>
      <c r="B4247" s="66" t="s">
        <v>966</v>
      </c>
      <c r="C4247" s="68" t="s">
        <v>728</v>
      </c>
      <c r="D4247" s="9"/>
      <c r="E4247" s="9"/>
      <c r="F4247" s="9"/>
      <c r="G4247" s="9"/>
      <c r="H4247" s="9"/>
      <c r="I4247" s="9"/>
    </row>
    <row r="4248" spans="1:9">
      <c r="A4248" s="36" t="s">
        <v>576</v>
      </c>
      <c r="B4248" s="66" t="s">
        <v>966</v>
      </c>
      <c r="C4248" s="68" t="s">
        <v>728</v>
      </c>
      <c r="D4248" s="143">
        <v>7.5399999999999995E-2</v>
      </c>
      <c r="E4248" s="9"/>
      <c r="F4248" s="9"/>
      <c r="G4248" s="9"/>
      <c r="H4248" s="9"/>
      <c r="I4248" s="9"/>
    </row>
    <row r="4249" spans="1:9">
      <c r="A4249" s="138" t="s">
        <v>479</v>
      </c>
      <c r="B4249" s="66" t="s">
        <v>966</v>
      </c>
      <c r="C4249" s="68" t="s">
        <v>728</v>
      </c>
      <c r="D4249" s="91">
        <v>688</v>
      </c>
      <c r="E4249" s="9"/>
      <c r="F4249" s="9"/>
      <c r="G4249" s="9"/>
      <c r="H4249" s="9"/>
      <c r="I4249" s="9"/>
    </row>
    <row r="4250" spans="1:9">
      <c r="A4250" s="108"/>
      <c r="B4250" s="66" t="s">
        <v>966</v>
      </c>
      <c r="C4250" s="68" t="s">
        <v>728</v>
      </c>
      <c r="D4250" s="9"/>
      <c r="E4250" s="9"/>
      <c r="F4250" s="9"/>
      <c r="G4250" s="9"/>
      <c r="H4250" s="9"/>
      <c r="I4250" s="9"/>
    </row>
    <row r="4251" spans="1:9">
      <c r="A4251" s="36" t="s">
        <v>577</v>
      </c>
      <c r="B4251" s="66" t="s">
        <v>966</v>
      </c>
      <c r="C4251" s="68" t="s">
        <v>728</v>
      </c>
      <c r="D4251" s="143">
        <v>8.5299999999999987E-2</v>
      </c>
      <c r="E4251" s="9"/>
      <c r="F4251" s="9"/>
      <c r="G4251" s="9"/>
      <c r="H4251" s="9"/>
      <c r="I4251" s="9"/>
    </row>
    <row r="4252" spans="1:9">
      <c r="A4252" s="138" t="s">
        <v>479</v>
      </c>
      <c r="B4252" s="66" t="s">
        <v>966</v>
      </c>
      <c r="C4252" s="68" t="s">
        <v>728</v>
      </c>
      <c r="D4252" s="91">
        <v>688</v>
      </c>
      <c r="E4252" s="9"/>
      <c r="F4252" s="9"/>
      <c r="G4252" s="9"/>
      <c r="H4252" s="9"/>
      <c r="I4252" s="9"/>
    </row>
    <row r="4253" spans="1:9">
      <c r="A4253" s="108"/>
      <c r="B4253" s="66" t="s">
        <v>966</v>
      </c>
      <c r="C4253" s="68" t="s">
        <v>728</v>
      </c>
      <c r="D4253" s="9"/>
      <c r="E4253" s="9"/>
      <c r="F4253" s="9"/>
      <c r="G4253" s="9"/>
      <c r="H4253" s="9"/>
      <c r="I4253" s="9"/>
    </row>
    <row r="4254" spans="1:9">
      <c r="A4254" s="36" t="s">
        <v>578</v>
      </c>
      <c r="B4254" s="66" t="s">
        <v>966</v>
      </c>
      <c r="C4254" s="68" t="s">
        <v>728</v>
      </c>
      <c r="D4254" s="143">
        <v>7.6999999999999999E-2</v>
      </c>
      <c r="E4254" s="9"/>
      <c r="F4254" s="9"/>
      <c r="G4254" s="9"/>
      <c r="H4254" s="9"/>
      <c r="I4254" s="9"/>
    </row>
    <row r="4255" spans="1:9">
      <c r="A4255" s="138" t="s">
        <v>479</v>
      </c>
      <c r="B4255" s="66" t="s">
        <v>966</v>
      </c>
      <c r="C4255" s="68" t="s">
        <v>728</v>
      </c>
      <c r="D4255" s="91">
        <v>688</v>
      </c>
      <c r="E4255" s="9"/>
      <c r="F4255" s="9"/>
      <c r="G4255" s="9"/>
      <c r="H4255" s="9"/>
      <c r="I4255" s="9"/>
    </row>
    <row r="4256" spans="1:9">
      <c r="A4256" s="138"/>
      <c r="B4256" s="66" t="s">
        <v>966</v>
      </c>
      <c r="C4256" s="68" t="s">
        <v>728</v>
      </c>
      <c r="D4256" s="9"/>
      <c r="E4256" s="9"/>
      <c r="F4256" s="9"/>
      <c r="G4256" s="9"/>
      <c r="H4256" s="9"/>
      <c r="I4256" s="9"/>
    </row>
    <row r="4257" spans="1:9" ht="24">
      <c r="A4257" s="45" t="s">
        <v>579</v>
      </c>
      <c r="B4257" s="66" t="s">
        <v>966</v>
      </c>
      <c r="C4257" s="68" t="s">
        <v>728</v>
      </c>
      <c r="D4257" s="143">
        <v>0.68200000000000005</v>
      </c>
      <c r="E4257" s="9"/>
      <c r="F4257" s="9"/>
      <c r="G4257" s="9"/>
      <c r="H4257" s="9"/>
      <c r="I4257" s="9"/>
    </row>
    <row r="4258" spans="1:9">
      <c r="A4258" s="138" t="s">
        <v>479</v>
      </c>
      <c r="B4258" s="66" t="s">
        <v>966</v>
      </c>
      <c r="C4258" s="68" t="s">
        <v>728</v>
      </c>
      <c r="D4258" s="91">
        <v>83</v>
      </c>
      <c r="E4258" s="9"/>
      <c r="F4258" s="9"/>
      <c r="G4258" s="9"/>
      <c r="H4258" s="9"/>
      <c r="I4258" s="9"/>
    </row>
    <row r="4259" spans="1:9">
      <c r="A4259" s="138"/>
      <c r="B4259" s="66" t="s">
        <v>966</v>
      </c>
      <c r="C4259" s="68" t="s">
        <v>728</v>
      </c>
      <c r="D4259" s="9"/>
      <c r="E4259" s="9"/>
      <c r="F4259" s="9"/>
      <c r="G4259" s="9"/>
      <c r="H4259" s="9"/>
      <c r="I4259" s="9"/>
    </row>
    <row r="4260" spans="1:9">
      <c r="A4260" s="36" t="s">
        <v>580</v>
      </c>
      <c r="B4260" s="66" t="s">
        <v>966</v>
      </c>
      <c r="C4260" s="68" t="s">
        <v>728</v>
      </c>
      <c r="D4260" s="143">
        <v>3.4200000000000001E-2</v>
      </c>
      <c r="E4260" s="9"/>
      <c r="F4260" s="9"/>
      <c r="G4260" s="9"/>
      <c r="H4260" s="9"/>
      <c r="I4260" s="9"/>
    </row>
    <row r="4261" spans="1:9">
      <c r="A4261" s="138" t="s">
        <v>479</v>
      </c>
      <c r="B4261" s="66" t="s">
        <v>966</v>
      </c>
      <c r="C4261" s="68" t="s">
        <v>728</v>
      </c>
      <c r="D4261" s="91">
        <v>688</v>
      </c>
      <c r="E4261" s="9"/>
      <c r="F4261" s="9"/>
      <c r="G4261" s="9"/>
      <c r="H4261" s="9"/>
      <c r="I4261" s="9"/>
    </row>
    <row r="4262" spans="1:9">
      <c r="A4262" s="108"/>
      <c r="B4262" s="66" t="s">
        <v>966</v>
      </c>
      <c r="C4262" s="68" t="s">
        <v>728</v>
      </c>
      <c r="D4262" s="9"/>
      <c r="E4262" s="9"/>
      <c r="F4262" s="9"/>
      <c r="G4262" s="9"/>
      <c r="H4262" s="9"/>
      <c r="I4262" s="9"/>
    </row>
    <row r="4263" spans="1:9">
      <c r="A4263" s="108"/>
      <c r="B4263" s="66" t="s">
        <v>966</v>
      </c>
      <c r="C4263" s="68" t="s">
        <v>728</v>
      </c>
      <c r="D4263" s="9"/>
      <c r="E4263" s="9"/>
      <c r="F4263" s="9"/>
      <c r="G4263" s="9"/>
      <c r="H4263" s="9"/>
      <c r="I4263" s="9"/>
    </row>
    <row r="4264" spans="1:9">
      <c r="A4264" s="136" t="s">
        <v>581</v>
      </c>
      <c r="B4264" s="66" t="s">
        <v>966</v>
      </c>
      <c r="C4264" s="68" t="s">
        <v>728</v>
      </c>
      <c r="D4264" s="131"/>
      <c r="E4264" s="9"/>
      <c r="F4264" s="9"/>
      <c r="G4264" s="9"/>
      <c r="H4264" s="9"/>
      <c r="I4264" s="9"/>
    </row>
    <row r="4265" spans="1:9">
      <c r="A4265" s="108"/>
      <c r="B4265" s="66" t="s">
        <v>966</v>
      </c>
      <c r="C4265" s="68" t="s">
        <v>728</v>
      </c>
      <c r="D4265" s="9"/>
      <c r="E4265" s="9"/>
      <c r="F4265" s="9"/>
      <c r="G4265" s="9"/>
      <c r="H4265" s="9"/>
      <c r="I4265" s="9"/>
    </row>
    <row r="4266" spans="1:9" ht="24">
      <c r="A4266" s="140" t="s">
        <v>582</v>
      </c>
      <c r="B4266" s="66" t="s">
        <v>966</v>
      </c>
      <c r="C4266" s="68" t="s">
        <v>728</v>
      </c>
      <c r="D4266" s="9"/>
      <c r="E4266" s="9"/>
      <c r="F4266" s="9"/>
      <c r="G4266" s="9"/>
      <c r="H4266" s="9"/>
      <c r="I4266" s="9"/>
    </row>
    <row r="4267" spans="1:9">
      <c r="A4267" s="108" t="s">
        <v>583</v>
      </c>
      <c r="B4267" s="66" t="s">
        <v>966</v>
      </c>
      <c r="C4267" s="68" t="s">
        <v>728</v>
      </c>
      <c r="D4267" s="143">
        <v>0.60799999999999998</v>
      </c>
      <c r="E4267" s="9"/>
      <c r="F4267" s="9"/>
      <c r="G4267" s="9"/>
      <c r="H4267" s="9"/>
      <c r="I4267" s="9"/>
    </row>
    <row r="4268" spans="1:9">
      <c r="A4268" s="108" t="s">
        <v>584</v>
      </c>
      <c r="B4268" s="66" t="s">
        <v>966</v>
      </c>
      <c r="C4268" s="68" t="s">
        <v>728</v>
      </c>
      <c r="D4268" s="143">
        <v>0.33200000000000002</v>
      </c>
      <c r="E4268" s="9"/>
      <c r="F4268" s="9"/>
      <c r="G4268" s="9"/>
      <c r="H4268" s="9"/>
      <c r="I4268" s="9"/>
    </row>
    <row r="4269" spans="1:9">
      <c r="A4269" s="108" t="s">
        <v>585</v>
      </c>
      <c r="B4269" s="66" t="s">
        <v>966</v>
      </c>
      <c r="C4269" s="68" t="s">
        <v>728</v>
      </c>
      <c r="D4269" s="143">
        <v>4.4699999999999997E-2</v>
      </c>
      <c r="E4269" s="9"/>
      <c r="F4269" s="9"/>
      <c r="G4269" s="9"/>
      <c r="H4269" s="9"/>
      <c r="I4269" s="9"/>
    </row>
    <row r="4270" spans="1:9">
      <c r="A4270" s="108" t="s">
        <v>586</v>
      </c>
      <c r="B4270" s="66" t="s">
        <v>966</v>
      </c>
      <c r="C4270" s="68" t="s">
        <v>728</v>
      </c>
      <c r="D4270" s="143">
        <v>1.3899999999999999E-2</v>
      </c>
      <c r="E4270" s="9"/>
      <c r="F4270" s="9"/>
      <c r="G4270" s="9"/>
      <c r="H4270" s="9"/>
      <c r="I4270" s="9"/>
    </row>
    <row r="4271" spans="1:9">
      <c r="A4271" s="108" t="s">
        <v>587</v>
      </c>
      <c r="B4271" s="66" t="s">
        <v>966</v>
      </c>
      <c r="C4271" s="68" t="s">
        <v>728</v>
      </c>
      <c r="D4271" s="143">
        <v>1.3500000000000001E-3</v>
      </c>
      <c r="E4271" s="9"/>
      <c r="F4271" s="9"/>
      <c r="G4271" s="9"/>
      <c r="H4271" s="9"/>
      <c r="I4271" s="9"/>
    </row>
    <row r="4272" spans="1:9">
      <c r="A4272" s="108" t="s">
        <v>588</v>
      </c>
      <c r="B4272" s="66" t="s">
        <v>966</v>
      </c>
      <c r="C4272" s="68" t="s">
        <v>728</v>
      </c>
      <c r="D4272" s="143">
        <v>0</v>
      </c>
      <c r="E4272" s="9"/>
      <c r="F4272" s="9"/>
      <c r="G4272" s="9"/>
      <c r="H4272" s="9"/>
      <c r="I4272" s="9"/>
    </row>
    <row r="4273" spans="1:9">
      <c r="A4273" s="138" t="s">
        <v>479</v>
      </c>
      <c r="B4273" s="66" t="s">
        <v>966</v>
      </c>
      <c r="C4273" s="68" t="s">
        <v>728</v>
      </c>
      <c r="D4273" s="91">
        <v>636</v>
      </c>
      <c r="E4273" s="9"/>
      <c r="F4273" s="9"/>
      <c r="G4273" s="9"/>
      <c r="H4273" s="9"/>
      <c r="I4273" s="9"/>
    </row>
    <row r="4274" spans="1:9">
      <c r="A4274" s="108"/>
      <c r="B4274" s="66" t="s">
        <v>966</v>
      </c>
      <c r="C4274" s="68" t="s">
        <v>728</v>
      </c>
      <c r="D4274" s="9"/>
      <c r="E4274" s="9"/>
      <c r="F4274" s="9"/>
      <c r="G4274" s="9"/>
      <c r="H4274" s="9"/>
      <c r="I4274" s="9"/>
    </row>
    <row r="4275" spans="1:9">
      <c r="A4275" s="140" t="s">
        <v>589</v>
      </c>
      <c r="B4275" s="66" t="s">
        <v>966</v>
      </c>
      <c r="C4275" s="68" t="s">
        <v>728</v>
      </c>
      <c r="D4275" s="9"/>
      <c r="E4275" s="9"/>
      <c r="F4275" s="9"/>
      <c r="G4275" s="9"/>
      <c r="H4275" s="9"/>
      <c r="I4275" s="9"/>
    </row>
    <row r="4276" spans="1:9">
      <c r="A4276" s="108" t="s">
        <v>583</v>
      </c>
      <c r="B4276" s="66" t="s">
        <v>966</v>
      </c>
      <c r="C4276" s="68" t="s">
        <v>728</v>
      </c>
      <c r="D4276" s="143">
        <v>0.43099999999999999</v>
      </c>
      <c r="E4276" s="9"/>
      <c r="F4276" s="9"/>
      <c r="G4276" s="9"/>
      <c r="H4276" s="9"/>
      <c r="I4276" s="9"/>
    </row>
    <row r="4277" spans="1:9">
      <c r="A4277" s="108" t="s">
        <v>584</v>
      </c>
      <c r="B4277" s="66" t="s">
        <v>966</v>
      </c>
      <c r="C4277" s="68" t="s">
        <v>728</v>
      </c>
      <c r="D4277" s="143">
        <v>0.21899999999999997</v>
      </c>
      <c r="E4277" s="9"/>
      <c r="F4277" s="9"/>
      <c r="G4277" s="9"/>
      <c r="H4277" s="9"/>
      <c r="I4277" s="9"/>
    </row>
    <row r="4278" spans="1:9">
      <c r="A4278" s="108" t="s">
        <v>585</v>
      </c>
      <c r="B4278" s="66" t="s">
        <v>966</v>
      </c>
      <c r="C4278" s="68" t="s">
        <v>728</v>
      </c>
      <c r="D4278" s="143">
        <v>6.1699999999999998E-2</v>
      </c>
      <c r="E4278" s="9"/>
      <c r="F4278" s="9"/>
      <c r="G4278" s="9"/>
      <c r="H4278" s="9"/>
      <c r="I4278" s="9"/>
    </row>
    <row r="4279" spans="1:9">
      <c r="A4279" s="108" t="s">
        <v>586</v>
      </c>
      <c r="B4279" s="66" t="s">
        <v>966</v>
      </c>
      <c r="C4279" s="68" t="s">
        <v>728</v>
      </c>
      <c r="D4279" s="143">
        <v>1.67E-2</v>
      </c>
      <c r="E4279" s="9"/>
      <c r="F4279" s="9"/>
      <c r="G4279" s="9"/>
      <c r="H4279" s="9"/>
      <c r="I4279" s="9"/>
    </row>
    <row r="4280" spans="1:9">
      <c r="A4280" s="108" t="s">
        <v>587</v>
      </c>
      <c r="B4280" s="66" t="s">
        <v>966</v>
      </c>
      <c r="C4280" s="68" t="s">
        <v>728</v>
      </c>
      <c r="D4280" s="143">
        <v>8.5799999999999991E-3</v>
      </c>
      <c r="E4280" s="9"/>
      <c r="F4280" s="9"/>
      <c r="G4280" s="9"/>
      <c r="H4280" s="9"/>
      <c r="I4280" s="9"/>
    </row>
    <row r="4281" spans="1:9">
      <c r="A4281" s="108" t="s">
        <v>588</v>
      </c>
      <c r="B4281" s="66" t="s">
        <v>966</v>
      </c>
      <c r="C4281" s="68" t="s">
        <v>728</v>
      </c>
      <c r="D4281" s="143">
        <v>0.26300000000000001</v>
      </c>
      <c r="E4281" s="9"/>
      <c r="F4281" s="9"/>
      <c r="G4281" s="9"/>
      <c r="H4281" s="9"/>
      <c r="I4281" s="9"/>
    </row>
    <row r="4282" spans="1:9">
      <c r="A4282" s="138" t="s">
        <v>479</v>
      </c>
      <c r="B4282" s="66" t="s">
        <v>966</v>
      </c>
      <c r="C4282" s="68" t="s">
        <v>728</v>
      </c>
      <c r="D4282" s="91">
        <v>544</v>
      </c>
      <c r="E4282" s="9"/>
      <c r="F4282" s="9"/>
      <c r="G4282" s="9"/>
      <c r="H4282" s="9"/>
      <c r="I4282" s="9"/>
    </row>
    <row r="4283" spans="1:9">
      <c r="A4283" s="108"/>
      <c r="B4283" s="66" t="s">
        <v>966</v>
      </c>
      <c r="C4283" s="68" t="s">
        <v>728</v>
      </c>
      <c r="D4283" s="9"/>
      <c r="E4283" s="9"/>
      <c r="F4283" s="9"/>
      <c r="G4283" s="9"/>
      <c r="H4283" s="9"/>
      <c r="I4283" s="9"/>
    </row>
    <row r="4284" spans="1:9">
      <c r="A4284" s="140" t="s">
        <v>590</v>
      </c>
      <c r="B4284" s="66" t="s">
        <v>966</v>
      </c>
      <c r="C4284" s="68" t="s">
        <v>728</v>
      </c>
      <c r="D4284" s="9"/>
      <c r="E4284" s="9"/>
      <c r="F4284" s="9"/>
      <c r="G4284" s="9"/>
      <c r="H4284" s="9"/>
      <c r="I4284" s="9"/>
    </row>
    <row r="4285" spans="1:9">
      <c r="A4285" s="108" t="s">
        <v>583</v>
      </c>
      <c r="B4285" s="66" t="s">
        <v>966</v>
      </c>
      <c r="C4285" s="68" t="s">
        <v>728</v>
      </c>
      <c r="D4285" s="143">
        <v>0.39200000000000002</v>
      </c>
      <c r="E4285" s="9"/>
      <c r="F4285" s="9"/>
      <c r="G4285" s="9"/>
      <c r="H4285" s="9"/>
      <c r="I4285" s="9"/>
    </row>
    <row r="4286" spans="1:9">
      <c r="A4286" s="108" t="s">
        <v>584</v>
      </c>
      <c r="B4286" s="66" t="s">
        <v>966</v>
      </c>
      <c r="C4286" s="68" t="s">
        <v>728</v>
      </c>
      <c r="D4286" s="143">
        <v>0.434</v>
      </c>
      <c r="E4286" s="9"/>
      <c r="F4286" s="9"/>
      <c r="G4286" s="9"/>
      <c r="H4286" s="9"/>
      <c r="I4286" s="9"/>
    </row>
    <row r="4287" spans="1:9">
      <c r="A4287" s="108" t="s">
        <v>585</v>
      </c>
      <c r="B4287" s="66" t="s">
        <v>966</v>
      </c>
      <c r="C4287" s="68" t="s">
        <v>728</v>
      </c>
      <c r="D4287" s="143">
        <v>0.129</v>
      </c>
      <c r="E4287" s="9"/>
      <c r="F4287" s="9"/>
      <c r="G4287" s="9"/>
      <c r="H4287" s="9"/>
      <c r="I4287" s="9"/>
    </row>
    <row r="4288" spans="1:9">
      <c r="A4288" s="108" t="s">
        <v>586</v>
      </c>
      <c r="B4288" s="66" t="s">
        <v>966</v>
      </c>
      <c r="C4288" s="68" t="s">
        <v>728</v>
      </c>
      <c r="D4288" s="143">
        <v>3.9E-2</v>
      </c>
      <c r="E4288" s="9"/>
      <c r="F4288" s="9"/>
      <c r="G4288" s="9"/>
      <c r="H4288" s="9"/>
      <c r="I4288" s="9"/>
    </row>
    <row r="4289" spans="1:9">
      <c r="A4289" s="108" t="s">
        <v>587</v>
      </c>
      <c r="B4289" s="66" t="s">
        <v>966</v>
      </c>
      <c r="C4289" s="68" t="s">
        <v>728</v>
      </c>
      <c r="D4289" s="143">
        <v>0</v>
      </c>
      <c r="E4289" s="9"/>
      <c r="F4289" s="9"/>
      <c r="G4289" s="9"/>
      <c r="H4289" s="9"/>
      <c r="I4289" s="9"/>
    </row>
    <row r="4290" spans="1:9">
      <c r="A4290" s="108" t="s">
        <v>588</v>
      </c>
      <c r="B4290" s="66" t="s">
        <v>966</v>
      </c>
      <c r="C4290" s="68" t="s">
        <v>728</v>
      </c>
      <c r="D4290" s="143">
        <v>6.7000000000000002E-3</v>
      </c>
      <c r="E4290" s="9"/>
      <c r="F4290" s="9"/>
      <c r="G4290" s="9"/>
      <c r="H4290" s="9"/>
      <c r="I4290" s="9"/>
    </row>
    <row r="4291" spans="1:9">
      <c r="A4291" s="138" t="s">
        <v>479</v>
      </c>
      <c r="B4291" s="66" t="s">
        <v>966</v>
      </c>
      <c r="C4291" s="68" t="s">
        <v>728</v>
      </c>
      <c r="D4291" s="91">
        <v>636</v>
      </c>
      <c r="E4291" s="9"/>
      <c r="F4291" s="9"/>
      <c r="G4291" s="9"/>
      <c r="H4291" s="9"/>
      <c r="I4291" s="9"/>
    </row>
    <row r="4292" spans="1:9">
      <c r="A4292" s="108"/>
      <c r="B4292" s="66" t="s">
        <v>966</v>
      </c>
      <c r="C4292" s="68" t="s">
        <v>728</v>
      </c>
      <c r="D4292" s="9"/>
      <c r="E4292" s="9"/>
      <c r="F4292" s="9"/>
      <c r="G4292" s="9"/>
      <c r="H4292" s="9"/>
      <c r="I4292" s="9"/>
    </row>
    <row r="4293" spans="1:9">
      <c r="A4293" s="36" t="s">
        <v>591</v>
      </c>
      <c r="B4293" s="66" t="s">
        <v>966</v>
      </c>
      <c r="C4293" s="68" t="s">
        <v>728</v>
      </c>
      <c r="D4293" s="9"/>
      <c r="E4293" s="9"/>
      <c r="F4293" s="9"/>
      <c r="G4293" s="9"/>
      <c r="H4293" s="9"/>
      <c r="I4293" s="9"/>
    </row>
    <row r="4294" spans="1:9">
      <c r="A4294" s="108" t="s">
        <v>592</v>
      </c>
      <c r="B4294" s="66" t="s">
        <v>966</v>
      </c>
      <c r="C4294" s="68" t="s">
        <v>728</v>
      </c>
      <c r="D4294" s="143">
        <v>7.2099999999999997E-2</v>
      </c>
      <c r="E4294" s="9"/>
      <c r="F4294" s="9"/>
      <c r="G4294" s="9"/>
      <c r="H4294" s="9"/>
      <c r="I4294" s="9"/>
    </row>
    <row r="4295" spans="1:9">
      <c r="A4295" s="108" t="s">
        <v>593</v>
      </c>
      <c r="B4295" s="66" t="s">
        <v>966</v>
      </c>
      <c r="C4295" s="68" t="s">
        <v>728</v>
      </c>
      <c r="D4295" s="143">
        <v>0.13900000000000001</v>
      </c>
      <c r="E4295" s="9"/>
      <c r="F4295" s="9"/>
      <c r="G4295" s="9"/>
      <c r="H4295" s="9"/>
      <c r="I4295" s="9"/>
    </row>
    <row r="4296" spans="1:9">
      <c r="A4296" s="108" t="s">
        <v>594</v>
      </c>
      <c r="B4296" s="66" t="s">
        <v>966</v>
      </c>
      <c r="C4296" s="68" t="s">
        <v>728</v>
      </c>
      <c r="D4296" s="143">
        <v>9.6099999999999991E-2</v>
      </c>
      <c r="E4296" s="9"/>
      <c r="F4296" s="9"/>
      <c r="G4296" s="9"/>
      <c r="H4296" s="9"/>
      <c r="I4296" s="9"/>
    </row>
    <row r="4297" spans="1:9">
      <c r="A4297" s="108" t="s">
        <v>595</v>
      </c>
      <c r="B4297" s="66" t="s">
        <v>966</v>
      </c>
      <c r="C4297" s="68" t="s">
        <v>728</v>
      </c>
      <c r="D4297" s="143">
        <v>0.11</v>
      </c>
      <c r="E4297" s="9"/>
      <c r="F4297" s="9"/>
      <c r="G4297" s="9"/>
      <c r="H4297" s="9"/>
      <c r="I4297" s="9"/>
    </row>
    <row r="4298" spans="1:9">
      <c r="A4298" s="108" t="s">
        <v>596</v>
      </c>
      <c r="B4298" s="66" t="s">
        <v>966</v>
      </c>
      <c r="C4298" s="68" t="s">
        <v>728</v>
      </c>
      <c r="D4298" s="143">
        <v>0.28499999999999998</v>
      </c>
      <c r="E4298" s="9"/>
      <c r="F4298" s="9"/>
      <c r="G4298" s="9"/>
      <c r="H4298" s="9"/>
      <c r="I4298" s="9"/>
    </row>
    <row r="4299" spans="1:9">
      <c r="A4299" s="108" t="s">
        <v>597</v>
      </c>
      <c r="B4299" s="66" t="s">
        <v>966</v>
      </c>
      <c r="C4299" s="68" t="s">
        <v>728</v>
      </c>
      <c r="D4299" s="143">
        <v>0.29799999999999999</v>
      </c>
      <c r="E4299" s="9"/>
      <c r="F4299" s="9"/>
      <c r="G4299" s="9"/>
      <c r="H4299" s="9"/>
      <c r="I4299" s="9"/>
    </row>
    <row r="4300" spans="1:9">
      <c r="A4300" s="138" t="s">
        <v>479</v>
      </c>
      <c r="B4300" s="66" t="s">
        <v>966</v>
      </c>
      <c r="C4300" s="68" t="s">
        <v>728</v>
      </c>
      <c r="D4300" s="91">
        <v>697</v>
      </c>
      <c r="E4300" s="9"/>
      <c r="F4300" s="9"/>
      <c r="G4300" s="9"/>
      <c r="H4300" s="9"/>
      <c r="I4300" s="9"/>
    </row>
    <row r="4301" spans="1:9">
      <c r="A4301" s="108"/>
      <c r="B4301" s="66" t="s">
        <v>966</v>
      </c>
      <c r="C4301" s="68" t="s">
        <v>728</v>
      </c>
      <c r="D4301" s="9"/>
      <c r="E4301" s="9"/>
      <c r="F4301" s="9"/>
      <c r="G4301" s="9"/>
      <c r="H4301" s="9"/>
      <c r="I4301" s="9"/>
    </row>
    <row r="4302" spans="1:9" ht="24">
      <c r="A4302" s="45" t="s">
        <v>759</v>
      </c>
      <c r="B4302" s="66" t="s">
        <v>966</v>
      </c>
      <c r="C4302" s="68" t="s">
        <v>728</v>
      </c>
      <c r="D4302" s="9"/>
      <c r="E4302" s="9"/>
      <c r="F4302" s="9"/>
      <c r="G4302" s="9"/>
      <c r="H4302" s="9"/>
      <c r="I4302" s="9"/>
    </row>
    <row r="4303" spans="1:9">
      <c r="A4303" s="140" t="s">
        <v>599</v>
      </c>
      <c r="B4303" s="66" t="s">
        <v>966</v>
      </c>
      <c r="C4303" s="68" t="s">
        <v>728</v>
      </c>
      <c r="D4303" s="143">
        <v>6.5599999999999992E-2</v>
      </c>
      <c r="E4303" s="9"/>
      <c r="F4303" s="9"/>
      <c r="G4303" s="9"/>
      <c r="H4303" s="9"/>
      <c r="I4303" s="9"/>
    </row>
    <row r="4304" spans="1:9">
      <c r="A4304" s="140" t="s">
        <v>600</v>
      </c>
      <c r="B4304" s="66" t="s">
        <v>966</v>
      </c>
      <c r="C4304" s="68" t="s">
        <v>728</v>
      </c>
      <c r="D4304" s="143">
        <v>0.20800000000000002</v>
      </c>
      <c r="E4304" s="9"/>
      <c r="F4304" s="9"/>
      <c r="G4304" s="9"/>
      <c r="H4304" s="9"/>
      <c r="I4304" s="9"/>
    </row>
    <row r="4305" spans="1:9">
      <c r="A4305" s="140" t="s">
        <v>601</v>
      </c>
      <c r="B4305" s="66" t="s">
        <v>966</v>
      </c>
      <c r="C4305" s="68" t="s">
        <v>728</v>
      </c>
      <c r="D4305" s="143">
        <v>3.3000000000000002E-2</v>
      </c>
      <c r="E4305" s="9"/>
      <c r="F4305" s="9"/>
      <c r="G4305" s="9"/>
      <c r="H4305" s="9"/>
      <c r="I4305" s="9"/>
    </row>
    <row r="4306" spans="1:9">
      <c r="A4306" s="140" t="s">
        <v>602</v>
      </c>
      <c r="B4306" s="66" t="s">
        <v>966</v>
      </c>
      <c r="C4306" s="68" t="s">
        <v>728</v>
      </c>
      <c r="D4306" s="143">
        <v>5.1900000000000002E-2</v>
      </c>
      <c r="E4306" s="9"/>
      <c r="F4306" s="9"/>
      <c r="G4306" s="9"/>
      <c r="H4306" s="9"/>
      <c r="I4306" s="9"/>
    </row>
    <row r="4307" spans="1:9">
      <c r="A4307" s="140" t="s">
        <v>603</v>
      </c>
      <c r="B4307" s="66" t="s">
        <v>966</v>
      </c>
      <c r="C4307" s="68" t="s">
        <v>728</v>
      </c>
      <c r="D4307" s="143">
        <v>7.8100000000000003E-2</v>
      </c>
      <c r="E4307" s="9"/>
      <c r="F4307" s="9"/>
      <c r="G4307" s="9"/>
      <c r="H4307" s="9"/>
      <c r="I4307" s="9"/>
    </row>
    <row r="4308" spans="1:9">
      <c r="A4308" s="140" t="s">
        <v>604</v>
      </c>
      <c r="B4308" s="66" t="s">
        <v>966</v>
      </c>
      <c r="C4308" s="68" t="s">
        <v>728</v>
      </c>
      <c r="D4308" s="143">
        <v>7.6299999999999993E-2</v>
      </c>
      <c r="E4308" s="9"/>
      <c r="F4308" s="9"/>
      <c r="G4308" s="9"/>
      <c r="H4308" s="9"/>
      <c r="I4308" s="9"/>
    </row>
    <row r="4309" spans="1:9">
      <c r="A4309" s="140" t="s">
        <v>605</v>
      </c>
      <c r="B4309" s="66" t="s">
        <v>966</v>
      </c>
      <c r="C4309" s="68" t="s">
        <v>728</v>
      </c>
      <c r="D4309" s="143">
        <v>0.69099999999999995</v>
      </c>
      <c r="E4309" s="9"/>
      <c r="F4309" s="9"/>
      <c r="G4309" s="9"/>
      <c r="H4309" s="9"/>
      <c r="I4309" s="9"/>
    </row>
    <row r="4310" spans="1:9">
      <c r="A4310" s="140" t="s">
        <v>606</v>
      </c>
      <c r="B4310" s="66" t="s">
        <v>966</v>
      </c>
      <c r="C4310" s="68" t="s">
        <v>728</v>
      </c>
      <c r="D4310" s="143">
        <v>3.8600000000000001E-3</v>
      </c>
      <c r="E4310" s="9"/>
      <c r="F4310" s="9"/>
      <c r="G4310" s="9"/>
      <c r="H4310" s="9"/>
      <c r="I4310" s="9"/>
    </row>
    <row r="4311" spans="1:9">
      <c r="A4311" s="140" t="s">
        <v>607</v>
      </c>
      <c r="B4311" s="66" t="s">
        <v>966</v>
      </c>
      <c r="C4311" s="68" t="s">
        <v>728</v>
      </c>
      <c r="D4311" s="143">
        <v>9.5899999999999996E-3</v>
      </c>
      <c r="E4311" s="9"/>
      <c r="F4311" s="9"/>
      <c r="G4311" s="9"/>
      <c r="H4311" s="9"/>
      <c r="I4311" s="9"/>
    </row>
    <row r="4312" spans="1:9">
      <c r="A4312" s="140" t="s">
        <v>608</v>
      </c>
      <c r="B4312" s="66" t="s">
        <v>966</v>
      </c>
      <c r="C4312" s="68" t="s">
        <v>728</v>
      </c>
      <c r="D4312" s="143">
        <v>0.22899999999999998</v>
      </c>
      <c r="E4312" s="9"/>
      <c r="F4312" s="9"/>
      <c r="G4312" s="9"/>
      <c r="H4312" s="9"/>
      <c r="I4312" s="9"/>
    </row>
    <row r="4313" spans="1:9">
      <c r="A4313" s="140" t="s">
        <v>609</v>
      </c>
      <c r="B4313" s="66" t="s">
        <v>966</v>
      </c>
      <c r="C4313" s="68" t="s">
        <v>728</v>
      </c>
      <c r="D4313" s="143">
        <v>0.11699999999999999</v>
      </c>
      <c r="E4313" s="9"/>
      <c r="F4313" s="9"/>
      <c r="G4313" s="9"/>
      <c r="H4313" s="9"/>
      <c r="I4313" s="9"/>
    </row>
    <row r="4314" spans="1:9">
      <c r="A4314" s="140" t="s">
        <v>610</v>
      </c>
      <c r="B4314" s="66" t="s">
        <v>966</v>
      </c>
      <c r="C4314" s="68" t="s">
        <v>728</v>
      </c>
      <c r="D4314" s="143">
        <v>0.10800000000000001</v>
      </c>
      <c r="E4314" s="9"/>
      <c r="F4314" s="9"/>
      <c r="G4314" s="9"/>
      <c r="H4314" s="9"/>
      <c r="I4314" s="9"/>
    </row>
    <row r="4315" spans="1:9">
      <c r="A4315" s="138" t="s">
        <v>479</v>
      </c>
      <c r="B4315" s="66" t="s">
        <v>966</v>
      </c>
      <c r="C4315" s="68" t="s">
        <v>728</v>
      </c>
      <c r="D4315" s="91">
        <v>489</v>
      </c>
      <c r="E4315" s="9"/>
      <c r="F4315" s="9"/>
      <c r="G4315" s="9"/>
      <c r="H4315" s="9"/>
      <c r="I4315" s="9"/>
    </row>
    <row r="4316" spans="1:9">
      <c r="A4316" s="108"/>
      <c r="B4316" s="66" t="s">
        <v>966</v>
      </c>
      <c r="C4316" s="68" t="s">
        <v>728</v>
      </c>
      <c r="D4316" s="9"/>
      <c r="E4316" s="9"/>
      <c r="F4316" s="9"/>
      <c r="G4316" s="9"/>
      <c r="H4316" s="9"/>
      <c r="I4316" s="9"/>
    </row>
    <row r="4317" spans="1:9">
      <c r="A4317" s="45" t="s">
        <v>611</v>
      </c>
      <c r="B4317" s="66" t="s">
        <v>966</v>
      </c>
      <c r="C4317" s="68" t="s">
        <v>728</v>
      </c>
      <c r="D4317" s="9"/>
      <c r="E4317" s="9"/>
      <c r="F4317" s="9"/>
      <c r="G4317" s="9"/>
      <c r="H4317" s="9"/>
      <c r="I4317" s="9"/>
    </row>
    <row r="4318" spans="1:9">
      <c r="A4318" s="140" t="s">
        <v>612</v>
      </c>
      <c r="B4318" s="66" t="s">
        <v>966</v>
      </c>
      <c r="C4318" s="68" t="s">
        <v>728</v>
      </c>
      <c r="D4318" s="143">
        <v>0.41399999999999998</v>
      </c>
      <c r="E4318" s="9"/>
      <c r="F4318" s="9"/>
      <c r="G4318" s="9"/>
      <c r="H4318" s="9"/>
      <c r="I4318" s="9"/>
    </row>
    <row r="4319" spans="1:9">
      <c r="A4319" s="140" t="s">
        <v>613</v>
      </c>
      <c r="B4319" s="66" t="s">
        <v>966</v>
      </c>
      <c r="C4319" s="68" t="s">
        <v>728</v>
      </c>
      <c r="D4319" s="143">
        <v>0.308</v>
      </c>
      <c r="E4319" s="9"/>
      <c r="F4319" s="9"/>
      <c r="G4319" s="9"/>
      <c r="H4319" s="9"/>
      <c r="I4319" s="9"/>
    </row>
    <row r="4320" spans="1:9">
      <c r="A4320" s="140" t="s">
        <v>614</v>
      </c>
      <c r="B4320" s="66" t="s">
        <v>966</v>
      </c>
      <c r="C4320" s="68" t="s">
        <v>728</v>
      </c>
      <c r="D4320" s="143">
        <v>2.58E-2</v>
      </c>
      <c r="E4320" s="9"/>
      <c r="F4320" s="9"/>
      <c r="G4320" s="9"/>
      <c r="H4320" s="9"/>
      <c r="I4320" s="9"/>
    </row>
    <row r="4321" spans="1:9">
      <c r="A4321" s="140" t="s">
        <v>615</v>
      </c>
      <c r="B4321" s="66" t="s">
        <v>966</v>
      </c>
      <c r="C4321" s="68" t="s">
        <v>728</v>
      </c>
      <c r="D4321" s="143">
        <v>3.3700000000000001E-2</v>
      </c>
      <c r="E4321" s="9"/>
      <c r="F4321" s="9"/>
      <c r="G4321" s="9"/>
      <c r="H4321" s="9"/>
      <c r="I4321" s="9"/>
    </row>
    <row r="4322" spans="1:9">
      <c r="A4322" s="140" t="s">
        <v>616</v>
      </c>
      <c r="B4322" s="66" t="s">
        <v>966</v>
      </c>
      <c r="C4322" s="68" t="s">
        <v>728</v>
      </c>
      <c r="D4322" s="143">
        <v>0</v>
      </c>
      <c r="E4322" s="9"/>
      <c r="F4322" s="9"/>
      <c r="G4322" s="9"/>
      <c r="H4322" s="9"/>
      <c r="I4322" s="9"/>
    </row>
    <row r="4323" spans="1:9">
      <c r="A4323" s="138" t="s">
        <v>479</v>
      </c>
      <c r="B4323" s="66" t="s">
        <v>966</v>
      </c>
      <c r="C4323" s="68" t="s">
        <v>728</v>
      </c>
      <c r="D4323" s="91">
        <v>697</v>
      </c>
      <c r="E4323" s="9"/>
      <c r="F4323" s="9"/>
      <c r="G4323" s="9"/>
      <c r="H4323" s="9"/>
      <c r="I4323" s="9"/>
    </row>
    <row r="4324" spans="1:9">
      <c r="A4324" s="108"/>
      <c r="B4324" s="66" t="s">
        <v>966</v>
      </c>
      <c r="C4324" s="68" t="s">
        <v>728</v>
      </c>
      <c r="D4324" s="9"/>
      <c r="E4324" s="9"/>
      <c r="F4324" s="9"/>
      <c r="G4324" s="9"/>
      <c r="H4324" s="9"/>
      <c r="I4324" s="9"/>
    </row>
    <row r="4325" spans="1:9" ht="24">
      <c r="A4325" s="45" t="s">
        <v>718</v>
      </c>
      <c r="B4325" s="66" t="s">
        <v>966</v>
      </c>
      <c r="C4325" s="68" t="s">
        <v>728</v>
      </c>
      <c r="D4325" s="9"/>
      <c r="E4325" s="9"/>
      <c r="F4325" s="9"/>
      <c r="G4325" s="9"/>
      <c r="H4325" s="9"/>
      <c r="I4325" s="9"/>
    </row>
    <row r="4326" spans="1:9">
      <c r="A4326" s="108" t="s">
        <v>592</v>
      </c>
      <c r="B4326" s="66" t="s">
        <v>966</v>
      </c>
      <c r="C4326" s="68" t="s">
        <v>728</v>
      </c>
      <c r="D4326" s="143">
        <v>7.9600000000000001E-3</v>
      </c>
      <c r="E4326" s="9"/>
      <c r="F4326" s="9"/>
      <c r="G4326" s="9"/>
      <c r="H4326" s="9"/>
      <c r="I4326" s="9"/>
    </row>
    <row r="4327" spans="1:9">
      <c r="A4327" s="108" t="s">
        <v>593</v>
      </c>
      <c r="B4327" s="66" t="s">
        <v>966</v>
      </c>
      <c r="C4327" s="68" t="s">
        <v>728</v>
      </c>
      <c r="D4327" s="143">
        <v>9.7500000000000003E-2</v>
      </c>
      <c r="E4327" s="9"/>
      <c r="F4327" s="9"/>
      <c r="G4327" s="9"/>
      <c r="H4327" s="9"/>
      <c r="I4327" s="9"/>
    </row>
    <row r="4328" spans="1:9">
      <c r="A4328" s="108" t="s">
        <v>594</v>
      </c>
      <c r="B4328" s="66" t="s">
        <v>966</v>
      </c>
      <c r="C4328" s="68" t="s">
        <v>728</v>
      </c>
      <c r="D4328" s="143">
        <v>6.3600000000000004E-2</v>
      </c>
      <c r="E4328" s="9"/>
      <c r="F4328" s="9"/>
      <c r="G4328" s="9"/>
      <c r="H4328" s="9"/>
      <c r="I4328" s="9"/>
    </row>
    <row r="4329" spans="1:9">
      <c r="A4329" s="108" t="s">
        <v>595</v>
      </c>
      <c r="B4329" s="66" t="s">
        <v>966</v>
      </c>
      <c r="C4329" s="68" t="s">
        <v>728</v>
      </c>
      <c r="D4329" s="143">
        <v>0.10300000000000001</v>
      </c>
      <c r="E4329" s="9"/>
      <c r="F4329" s="9"/>
      <c r="G4329" s="9"/>
      <c r="H4329" s="9"/>
      <c r="I4329" s="9"/>
    </row>
    <row r="4330" spans="1:9">
      <c r="A4330" s="108" t="s">
        <v>596</v>
      </c>
      <c r="B4330" s="66" t="s">
        <v>966</v>
      </c>
      <c r="C4330" s="68" t="s">
        <v>728</v>
      </c>
      <c r="D4330" s="143">
        <v>0.70299999999999996</v>
      </c>
      <c r="E4330" s="9"/>
      <c r="F4330" s="9"/>
      <c r="G4330" s="9"/>
      <c r="H4330" s="9"/>
      <c r="I4330" s="9"/>
    </row>
    <row r="4331" spans="1:9">
      <c r="A4331" s="108" t="s">
        <v>617</v>
      </c>
      <c r="B4331" s="66" t="s">
        <v>966</v>
      </c>
      <c r="C4331" s="68" t="s">
        <v>728</v>
      </c>
      <c r="D4331" s="143">
        <v>2.4799999999999999E-2</v>
      </c>
      <c r="E4331" s="9"/>
      <c r="F4331" s="9"/>
      <c r="G4331" s="9"/>
      <c r="H4331" s="9"/>
      <c r="I4331" s="9"/>
    </row>
    <row r="4332" spans="1:9">
      <c r="A4332" s="138" t="s">
        <v>479</v>
      </c>
      <c r="B4332" s="66" t="s">
        <v>966</v>
      </c>
      <c r="C4332" s="68" t="s">
        <v>728</v>
      </c>
      <c r="D4332" s="91">
        <v>211</v>
      </c>
      <c r="E4332" s="9"/>
      <c r="F4332" s="9"/>
      <c r="G4332" s="9"/>
      <c r="H4332" s="9"/>
      <c r="I4332" s="9"/>
    </row>
    <row r="4333" spans="1:9">
      <c r="A4333" s="108"/>
      <c r="B4333" s="66" t="s">
        <v>966</v>
      </c>
      <c r="C4333" s="68" t="s">
        <v>728</v>
      </c>
      <c r="D4333" s="9"/>
      <c r="E4333" s="9"/>
      <c r="F4333" s="9"/>
      <c r="G4333" s="9"/>
      <c r="H4333" s="9"/>
      <c r="I4333" s="9"/>
    </row>
    <row r="4334" spans="1:9" ht="24">
      <c r="A4334" s="140" t="s">
        <v>618</v>
      </c>
      <c r="B4334" s="66" t="s">
        <v>966</v>
      </c>
      <c r="C4334" s="68" t="s">
        <v>728</v>
      </c>
      <c r="D4334" s="9"/>
      <c r="E4334" s="9"/>
      <c r="F4334" s="9"/>
      <c r="G4334" s="9"/>
      <c r="H4334" s="9"/>
      <c r="I4334" s="9"/>
    </row>
    <row r="4335" spans="1:9">
      <c r="A4335" s="108" t="s">
        <v>619</v>
      </c>
      <c r="B4335" s="66" t="s">
        <v>966</v>
      </c>
      <c r="C4335" s="68" t="s">
        <v>728</v>
      </c>
      <c r="D4335" s="143">
        <v>0.49099999999999999</v>
      </c>
      <c r="E4335" s="9"/>
      <c r="F4335" s="9"/>
      <c r="G4335" s="9"/>
      <c r="H4335" s="9"/>
      <c r="I4335" s="9"/>
    </row>
    <row r="4336" spans="1:9">
      <c r="A4336" s="141" t="s">
        <v>620</v>
      </c>
      <c r="B4336" s="66" t="s">
        <v>966</v>
      </c>
      <c r="C4336" s="68" t="s">
        <v>728</v>
      </c>
      <c r="D4336" s="143">
        <v>0.23699999999999999</v>
      </c>
      <c r="E4336" s="9"/>
      <c r="F4336" s="9"/>
      <c r="G4336" s="9"/>
      <c r="H4336" s="9"/>
      <c r="I4336" s="9"/>
    </row>
    <row r="4337" spans="1:9">
      <c r="A4337" s="141" t="s">
        <v>621</v>
      </c>
      <c r="B4337" s="66" t="s">
        <v>966</v>
      </c>
      <c r="C4337" s="68" t="s">
        <v>728</v>
      </c>
      <c r="D4337" s="143">
        <v>0.113</v>
      </c>
      <c r="E4337" s="9"/>
      <c r="F4337" s="9"/>
      <c r="G4337" s="9"/>
      <c r="H4337" s="9"/>
      <c r="I4337" s="9"/>
    </row>
    <row r="4338" spans="1:9">
      <c r="A4338" s="141" t="s">
        <v>622</v>
      </c>
      <c r="B4338" s="66" t="s">
        <v>966</v>
      </c>
      <c r="C4338" s="68" t="s">
        <v>728</v>
      </c>
      <c r="D4338" s="143">
        <v>6.1900000000000004E-2</v>
      </c>
      <c r="E4338" s="9"/>
      <c r="F4338" s="9"/>
      <c r="G4338" s="9"/>
      <c r="H4338" s="9"/>
      <c r="I4338" s="9"/>
    </row>
    <row r="4339" spans="1:9">
      <c r="A4339" s="108" t="s">
        <v>623</v>
      </c>
      <c r="B4339" s="66" t="s">
        <v>966</v>
      </c>
      <c r="C4339" s="68" t="s">
        <v>728</v>
      </c>
      <c r="D4339" s="143">
        <v>9.69E-2</v>
      </c>
      <c r="E4339" s="9"/>
      <c r="F4339" s="9"/>
      <c r="G4339" s="9"/>
      <c r="H4339" s="9"/>
      <c r="I4339" s="9"/>
    </row>
    <row r="4340" spans="1:9">
      <c r="A4340" s="138" t="s">
        <v>479</v>
      </c>
      <c r="B4340" s="66" t="s">
        <v>966</v>
      </c>
      <c r="C4340" s="68" t="s">
        <v>728</v>
      </c>
      <c r="D4340" s="91">
        <v>697</v>
      </c>
      <c r="E4340" s="9"/>
      <c r="F4340" s="9"/>
      <c r="G4340" s="9"/>
      <c r="H4340" s="9"/>
      <c r="I4340" s="9"/>
    </row>
    <row r="4341" spans="1:9">
      <c r="A4341" s="108"/>
      <c r="B4341" s="66" t="s">
        <v>966</v>
      </c>
      <c r="C4341" s="68" t="s">
        <v>728</v>
      </c>
      <c r="D4341" s="134"/>
      <c r="E4341" s="9"/>
      <c r="F4341" s="9"/>
      <c r="G4341" s="9"/>
      <c r="H4341" s="9"/>
      <c r="I4341" s="9"/>
    </row>
    <row r="4342" spans="1:9">
      <c r="A4342" s="108"/>
      <c r="B4342" s="66" t="s">
        <v>966</v>
      </c>
      <c r="C4342" s="68" t="s">
        <v>728</v>
      </c>
      <c r="D4342" s="134"/>
      <c r="E4342" s="9"/>
      <c r="F4342" s="9"/>
      <c r="G4342" s="9"/>
      <c r="H4342" s="9"/>
      <c r="I4342" s="9"/>
    </row>
    <row r="4343" spans="1:9">
      <c r="A4343" s="136" t="s">
        <v>624</v>
      </c>
      <c r="B4343" s="66" t="s">
        <v>966</v>
      </c>
      <c r="C4343" s="68" t="s">
        <v>728</v>
      </c>
      <c r="D4343" s="131"/>
      <c r="E4343" s="9"/>
      <c r="F4343" s="9"/>
      <c r="G4343" s="9"/>
      <c r="H4343" s="9"/>
      <c r="I4343" s="9"/>
    </row>
    <row r="4344" spans="1:9">
      <c r="A4344" s="108"/>
      <c r="B4344" s="66" t="s">
        <v>966</v>
      </c>
      <c r="C4344" s="68" t="s">
        <v>728</v>
      </c>
      <c r="D4344" s="134"/>
      <c r="E4344" s="9"/>
      <c r="F4344" s="9"/>
      <c r="G4344" s="9"/>
      <c r="H4344" s="9"/>
      <c r="I4344" s="9"/>
    </row>
    <row r="4345" spans="1:9">
      <c r="A4345" s="36" t="s">
        <v>625</v>
      </c>
      <c r="B4345" s="66" t="s">
        <v>966</v>
      </c>
      <c r="C4345" s="68" t="s">
        <v>728</v>
      </c>
      <c r="D4345" s="143">
        <v>0.71599999999999997</v>
      </c>
      <c r="E4345" s="9"/>
      <c r="F4345" s="9"/>
      <c r="G4345" s="9"/>
      <c r="H4345" s="9"/>
      <c r="I4345" s="9"/>
    </row>
    <row r="4346" spans="1:9">
      <c r="A4346" s="138" t="s">
        <v>479</v>
      </c>
      <c r="B4346" s="66" t="s">
        <v>966</v>
      </c>
      <c r="C4346" s="68" t="s">
        <v>728</v>
      </c>
      <c r="D4346" s="91">
        <v>696</v>
      </c>
      <c r="E4346" s="9"/>
      <c r="F4346" s="9"/>
      <c r="G4346" s="9"/>
      <c r="H4346" s="9"/>
      <c r="I4346" s="9"/>
    </row>
    <row r="4347" spans="1:9">
      <c r="A4347" s="108"/>
      <c r="B4347" s="66" t="s">
        <v>966</v>
      </c>
      <c r="C4347" s="68" t="s">
        <v>728</v>
      </c>
      <c r="D4347" s="134"/>
      <c r="E4347" s="9"/>
      <c r="F4347" s="9"/>
      <c r="G4347" s="9"/>
      <c r="H4347" s="9"/>
      <c r="I4347" s="9"/>
    </row>
    <row r="4348" spans="1:9">
      <c r="A4348" s="36" t="s">
        <v>626</v>
      </c>
      <c r="B4348" s="66" t="s">
        <v>966</v>
      </c>
      <c r="C4348" s="68" t="s">
        <v>728</v>
      </c>
      <c r="D4348" s="134"/>
      <c r="E4348" s="9"/>
      <c r="F4348" s="9"/>
      <c r="G4348" s="9"/>
      <c r="H4348" s="9"/>
      <c r="I4348" s="9"/>
    </row>
    <row r="4349" spans="1:9">
      <c r="A4349" s="108" t="s">
        <v>627</v>
      </c>
      <c r="B4349" s="66" t="s">
        <v>966</v>
      </c>
      <c r="C4349" s="68" t="s">
        <v>728</v>
      </c>
      <c r="D4349" s="143">
        <v>0.38</v>
      </c>
      <c r="E4349" s="9"/>
      <c r="F4349" s="9"/>
      <c r="G4349" s="9"/>
      <c r="H4349" s="9"/>
      <c r="I4349" s="9"/>
    </row>
    <row r="4350" spans="1:9">
      <c r="A4350" s="139" t="s">
        <v>628</v>
      </c>
      <c r="B4350" s="66" t="s">
        <v>966</v>
      </c>
      <c r="C4350" s="68" t="s">
        <v>728</v>
      </c>
      <c r="D4350" s="143">
        <v>0.13600000000000001</v>
      </c>
      <c r="E4350" s="9"/>
      <c r="F4350" s="9"/>
      <c r="G4350" s="9"/>
      <c r="H4350" s="9"/>
      <c r="I4350" s="9"/>
    </row>
    <row r="4351" spans="1:9">
      <c r="A4351" s="139" t="s">
        <v>629</v>
      </c>
      <c r="B4351" s="66" t="s">
        <v>966</v>
      </c>
      <c r="C4351" s="68" t="s">
        <v>728</v>
      </c>
      <c r="D4351" s="143">
        <v>3.4099999999999998E-2</v>
      </c>
      <c r="E4351" s="9"/>
      <c r="F4351" s="9"/>
      <c r="G4351" s="9"/>
      <c r="H4351" s="9"/>
      <c r="I4351" s="9"/>
    </row>
    <row r="4352" spans="1:9">
      <c r="A4352" s="108" t="s">
        <v>630</v>
      </c>
      <c r="B4352" s="66" t="s">
        <v>966</v>
      </c>
      <c r="C4352" s="68" t="s">
        <v>728</v>
      </c>
      <c r="D4352" s="143">
        <v>1.2699999999999999E-2</v>
      </c>
      <c r="E4352" s="9"/>
      <c r="F4352" s="9"/>
      <c r="G4352" s="9"/>
      <c r="H4352" s="9"/>
      <c r="I4352" s="9"/>
    </row>
    <row r="4353" spans="1:9">
      <c r="A4353" s="108" t="s">
        <v>631</v>
      </c>
      <c r="B4353" s="66" t="s">
        <v>966</v>
      </c>
      <c r="C4353" s="68" t="s">
        <v>728</v>
      </c>
      <c r="D4353" s="143">
        <v>2.4900000000000002E-2</v>
      </c>
      <c r="E4353" s="9"/>
      <c r="F4353" s="9"/>
      <c r="G4353" s="9"/>
      <c r="H4353" s="9"/>
      <c r="I4353" s="9"/>
    </row>
    <row r="4354" spans="1:9">
      <c r="A4354" s="108" t="s">
        <v>597</v>
      </c>
      <c r="B4354" s="66" t="s">
        <v>966</v>
      </c>
      <c r="C4354" s="68" t="s">
        <v>728</v>
      </c>
      <c r="D4354" s="143">
        <v>0.41200000000000003</v>
      </c>
      <c r="E4354" s="9"/>
      <c r="F4354" s="9"/>
      <c r="G4354" s="9"/>
      <c r="H4354" s="9"/>
      <c r="I4354" s="9"/>
    </row>
    <row r="4355" spans="1:9">
      <c r="A4355" s="138" t="s">
        <v>479</v>
      </c>
      <c r="B4355" s="66" t="s">
        <v>966</v>
      </c>
      <c r="C4355" s="68" t="s">
        <v>728</v>
      </c>
      <c r="D4355" s="91">
        <v>631</v>
      </c>
      <c r="E4355" s="9"/>
      <c r="F4355" s="9"/>
      <c r="G4355" s="9"/>
      <c r="H4355" s="9"/>
      <c r="I4355" s="9"/>
    </row>
    <row r="4356" spans="1:9">
      <c r="A4356" s="138"/>
      <c r="B4356" s="66" t="s">
        <v>966</v>
      </c>
      <c r="C4356" s="68" t="s">
        <v>728</v>
      </c>
      <c r="D4356" s="134"/>
      <c r="E4356" s="9"/>
      <c r="F4356" s="9"/>
      <c r="G4356" s="9"/>
      <c r="H4356" s="9"/>
      <c r="I4356" s="9"/>
    </row>
    <row r="4357" spans="1:9" ht="24">
      <c r="A4357" s="45" t="s">
        <v>719</v>
      </c>
      <c r="B4357" s="66" t="s">
        <v>966</v>
      </c>
      <c r="C4357" s="68" t="s">
        <v>728</v>
      </c>
      <c r="D4357" s="134"/>
      <c r="E4357" s="9"/>
      <c r="F4357" s="9"/>
      <c r="G4357" s="9"/>
      <c r="H4357" s="9"/>
      <c r="I4357" s="9"/>
    </row>
    <row r="4358" spans="1:9">
      <c r="A4358" s="36" t="s">
        <v>632</v>
      </c>
      <c r="B4358" s="66" t="s">
        <v>966</v>
      </c>
      <c r="C4358" s="68" t="s">
        <v>728</v>
      </c>
      <c r="D4358" s="143">
        <v>0.98199999999999998</v>
      </c>
      <c r="E4358" s="9"/>
      <c r="F4358" s="9"/>
      <c r="G4358" s="9"/>
      <c r="H4358" s="9"/>
      <c r="I4358" s="9"/>
    </row>
    <row r="4359" spans="1:9">
      <c r="A4359" s="36" t="s">
        <v>633</v>
      </c>
      <c r="B4359" s="66" t="s">
        <v>966</v>
      </c>
      <c r="C4359" s="68" t="s">
        <v>728</v>
      </c>
      <c r="D4359" s="143">
        <v>7.0900000000000005E-2</v>
      </c>
      <c r="E4359" s="9"/>
      <c r="F4359" s="9"/>
      <c r="G4359" s="9"/>
      <c r="H4359" s="9"/>
      <c r="I4359" s="9"/>
    </row>
    <row r="4360" spans="1:9">
      <c r="A4360" s="36" t="s">
        <v>634</v>
      </c>
      <c r="B4360" s="66" t="s">
        <v>966</v>
      </c>
      <c r="C4360" s="68" t="s">
        <v>728</v>
      </c>
      <c r="D4360" s="143">
        <v>2.8399999999999998E-2</v>
      </c>
      <c r="E4360" s="9"/>
      <c r="F4360" s="9"/>
      <c r="G4360" s="9"/>
      <c r="H4360" s="9"/>
      <c r="I4360" s="9"/>
    </row>
    <row r="4361" spans="1:9">
      <c r="A4361" s="36" t="s">
        <v>635</v>
      </c>
      <c r="B4361" s="66" t="s">
        <v>966</v>
      </c>
      <c r="C4361" s="68" t="s">
        <v>728</v>
      </c>
      <c r="D4361" s="143">
        <v>0.17</v>
      </c>
      <c r="E4361" s="9"/>
      <c r="F4361" s="9"/>
      <c r="G4361" s="9"/>
      <c r="H4361" s="9"/>
      <c r="I4361" s="9"/>
    </row>
    <row r="4362" spans="1:9">
      <c r="A4362" s="36" t="s">
        <v>636</v>
      </c>
      <c r="B4362" s="66" t="s">
        <v>966</v>
      </c>
      <c r="C4362" s="68" t="s">
        <v>728</v>
      </c>
      <c r="D4362" s="143">
        <v>0.115</v>
      </c>
      <c r="E4362" s="9"/>
      <c r="F4362" s="9"/>
      <c r="G4362" s="9"/>
      <c r="H4362" s="9"/>
      <c r="I4362" s="9"/>
    </row>
    <row r="4363" spans="1:9">
      <c r="A4363" s="36" t="s">
        <v>637</v>
      </c>
      <c r="B4363" s="66" t="s">
        <v>966</v>
      </c>
      <c r="C4363" s="68" t="s">
        <v>728</v>
      </c>
      <c r="D4363" s="143">
        <v>9.3299999999999994E-2</v>
      </c>
      <c r="E4363" s="9"/>
      <c r="F4363" s="9"/>
      <c r="G4363" s="9"/>
      <c r="H4363" s="9"/>
      <c r="I4363" s="9"/>
    </row>
    <row r="4364" spans="1:9">
      <c r="A4364" s="138" t="s">
        <v>479</v>
      </c>
      <c r="B4364" s="66" t="s">
        <v>966</v>
      </c>
      <c r="C4364" s="68" t="s">
        <v>728</v>
      </c>
      <c r="D4364" s="91">
        <v>382</v>
      </c>
      <c r="E4364" s="9"/>
      <c r="F4364" s="9"/>
      <c r="G4364" s="9"/>
      <c r="H4364" s="9"/>
      <c r="I4364" s="9"/>
    </row>
    <row r="4365" spans="1:9">
      <c r="A4365" s="108"/>
      <c r="B4365" s="66" t="s">
        <v>966</v>
      </c>
      <c r="C4365" s="68" t="s">
        <v>728</v>
      </c>
      <c r="D4365" s="134"/>
      <c r="E4365" s="9"/>
      <c r="F4365" s="9"/>
      <c r="G4365" s="9"/>
      <c r="H4365" s="9"/>
      <c r="I4365" s="9"/>
    </row>
    <row r="4366" spans="1:9">
      <c r="A4366" s="108"/>
      <c r="B4366" s="66" t="s">
        <v>966</v>
      </c>
      <c r="C4366" s="68" t="s">
        <v>728</v>
      </c>
      <c r="D4366" s="134"/>
      <c r="E4366" s="9"/>
      <c r="F4366" s="9"/>
      <c r="G4366" s="9"/>
      <c r="H4366" s="9"/>
      <c r="I4366" s="9"/>
    </row>
    <row r="4367" spans="1:9" ht="24">
      <c r="A4367" s="45" t="s">
        <v>720</v>
      </c>
      <c r="B4367" s="66" t="s">
        <v>966</v>
      </c>
      <c r="C4367" s="68" t="s">
        <v>728</v>
      </c>
      <c r="D4367" s="134"/>
      <c r="E4367" s="9"/>
      <c r="F4367" s="9"/>
      <c r="G4367" s="9"/>
      <c r="H4367" s="9"/>
      <c r="I4367" s="9"/>
    </row>
    <row r="4368" spans="1:9">
      <c r="A4368" s="36" t="s">
        <v>638</v>
      </c>
      <c r="B4368" s="66" t="s">
        <v>966</v>
      </c>
      <c r="C4368" s="68" t="s">
        <v>728</v>
      </c>
      <c r="D4368" s="143">
        <v>0.55899999999999994</v>
      </c>
      <c r="E4368" s="9"/>
      <c r="F4368" s="9"/>
      <c r="G4368" s="9"/>
      <c r="H4368" s="9"/>
      <c r="I4368" s="9"/>
    </row>
    <row r="4369" spans="1:9">
      <c r="A4369" s="36" t="s">
        <v>639</v>
      </c>
      <c r="B4369" s="66" t="s">
        <v>966</v>
      </c>
      <c r="C4369" s="68" t="s">
        <v>728</v>
      </c>
      <c r="D4369" s="143">
        <v>0.63800000000000001</v>
      </c>
      <c r="E4369" s="9"/>
      <c r="F4369" s="9"/>
      <c r="G4369" s="9"/>
      <c r="H4369" s="9"/>
      <c r="I4369" s="9"/>
    </row>
    <row r="4370" spans="1:9">
      <c r="A4370" s="45" t="s">
        <v>640</v>
      </c>
      <c r="B4370" s="66" t="s">
        <v>966</v>
      </c>
      <c r="C4370" s="68" t="s">
        <v>728</v>
      </c>
      <c r="D4370" s="143">
        <v>0.11699999999999999</v>
      </c>
      <c r="E4370" s="9"/>
      <c r="F4370" s="9"/>
      <c r="G4370" s="9"/>
      <c r="H4370" s="9"/>
      <c r="I4370" s="9"/>
    </row>
    <row r="4371" spans="1:9">
      <c r="A4371" s="45" t="s">
        <v>641</v>
      </c>
      <c r="B4371" s="66" t="s">
        <v>966</v>
      </c>
      <c r="C4371" s="68" t="s">
        <v>728</v>
      </c>
      <c r="D4371" s="143">
        <v>0.111</v>
      </c>
      <c r="E4371" s="9"/>
      <c r="F4371" s="9"/>
      <c r="G4371" s="9"/>
      <c r="H4371" s="9"/>
      <c r="I4371" s="9"/>
    </row>
    <row r="4372" spans="1:9">
      <c r="A4372" s="45" t="s">
        <v>642</v>
      </c>
      <c r="B4372" s="66" t="s">
        <v>966</v>
      </c>
      <c r="C4372" s="68" t="s">
        <v>728</v>
      </c>
      <c r="D4372" s="143">
        <v>2.4500000000000001E-2</v>
      </c>
      <c r="E4372" s="9"/>
      <c r="F4372" s="9"/>
      <c r="G4372" s="9"/>
      <c r="H4372" s="9"/>
      <c r="I4372" s="9"/>
    </row>
    <row r="4373" spans="1:9">
      <c r="A4373" s="45" t="s">
        <v>643</v>
      </c>
      <c r="B4373" s="66" t="s">
        <v>966</v>
      </c>
      <c r="C4373" s="68" t="s">
        <v>728</v>
      </c>
      <c r="D4373" s="143">
        <v>1.4800000000000001E-2</v>
      </c>
      <c r="E4373" s="9"/>
      <c r="F4373" s="9"/>
      <c r="G4373" s="9"/>
      <c r="H4373" s="9"/>
      <c r="I4373" s="9"/>
    </row>
    <row r="4374" spans="1:9">
      <c r="A4374" s="45" t="s">
        <v>644</v>
      </c>
      <c r="B4374" s="66" t="s">
        <v>966</v>
      </c>
      <c r="C4374" s="68" t="s">
        <v>728</v>
      </c>
      <c r="D4374" s="143">
        <v>0</v>
      </c>
      <c r="E4374" s="9"/>
      <c r="F4374" s="9"/>
      <c r="G4374" s="9"/>
      <c r="H4374" s="9"/>
      <c r="I4374" s="9"/>
    </row>
    <row r="4375" spans="1:9">
      <c r="A4375" s="138" t="s">
        <v>479</v>
      </c>
      <c r="B4375" s="66" t="s">
        <v>966</v>
      </c>
      <c r="C4375" s="68" t="s">
        <v>728</v>
      </c>
      <c r="D4375" s="91">
        <v>384</v>
      </c>
      <c r="E4375" s="9"/>
      <c r="F4375" s="9"/>
      <c r="G4375" s="9"/>
      <c r="H4375" s="9"/>
      <c r="I4375" s="9"/>
    </row>
    <row r="4376" spans="1:9">
      <c r="A4376" s="108"/>
      <c r="B4376" s="66" t="s">
        <v>966</v>
      </c>
      <c r="C4376" s="68" t="s">
        <v>728</v>
      </c>
      <c r="D4376" s="134"/>
      <c r="E4376" s="9"/>
      <c r="F4376" s="9"/>
      <c r="G4376" s="9"/>
      <c r="H4376" s="9"/>
      <c r="I4376" s="9"/>
    </row>
    <row r="4377" spans="1:9">
      <c r="A4377" s="108"/>
      <c r="B4377" s="66" t="s">
        <v>966</v>
      </c>
      <c r="C4377" s="68" t="s">
        <v>728</v>
      </c>
      <c r="D4377" s="134"/>
      <c r="E4377" s="9"/>
      <c r="F4377" s="9"/>
      <c r="G4377" s="9"/>
      <c r="H4377" s="9"/>
      <c r="I4377" s="9"/>
    </row>
    <row r="4378" spans="1:9" ht="24">
      <c r="A4378" s="45" t="s">
        <v>721</v>
      </c>
      <c r="B4378" s="66" t="s">
        <v>966</v>
      </c>
      <c r="C4378" s="68" t="s">
        <v>728</v>
      </c>
      <c r="D4378" s="134"/>
      <c r="E4378" s="9"/>
      <c r="F4378" s="9"/>
      <c r="G4378" s="9"/>
      <c r="H4378" s="9"/>
      <c r="I4378" s="9"/>
    </row>
    <row r="4379" spans="1:9">
      <c r="A4379" s="45" t="s">
        <v>645</v>
      </c>
      <c r="B4379" s="66" t="s">
        <v>966</v>
      </c>
      <c r="C4379" s="68" t="s">
        <v>728</v>
      </c>
      <c r="D4379" s="143">
        <v>0.872</v>
      </c>
      <c r="E4379" s="9"/>
      <c r="F4379" s="9"/>
      <c r="G4379" s="9"/>
      <c r="H4379" s="9"/>
      <c r="I4379" s="9"/>
    </row>
    <row r="4380" spans="1:9">
      <c r="A4380" s="45" t="s">
        <v>646</v>
      </c>
      <c r="B4380" s="66" t="s">
        <v>966</v>
      </c>
      <c r="C4380" s="68" t="s">
        <v>728</v>
      </c>
      <c r="D4380" s="143">
        <v>0.86099999999999999</v>
      </c>
      <c r="E4380" s="9"/>
      <c r="F4380" s="9"/>
      <c r="G4380" s="9"/>
      <c r="H4380" s="9"/>
      <c r="I4380" s="9"/>
    </row>
    <row r="4381" spans="1:9">
      <c r="A4381" s="45" t="s">
        <v>647</v>
      </c>
      <c r="B4381" s="66" t="s">
        <v>966</v>
      </c>
      <c r="C4381" s="68" t="s">
        <v>728</v>
      </c>
      <c r="D4381" s="143">
        <v>0.74400000000000011</v>
      </c>
      <c r="E4381" s="9"/>
      <c r="F4381" s="9"/>
      <c r="G4381" s="9"/>
      <c r="H4381" s="9"/>
      <c r="I4381" s="9"/>
    </row>
    <row r="4382" spans="1:9">
      <c r="A4382" s="45" t="s">
        <v>648</v>
      </c>
      <c r="B4382" s="66" t="s">
        <v>966</v>
      </c>
      <c r="C4382" s="68" t="s">
        <v>728</v>
      </c>
      <c r="D4382" s="143">
        <v>0.42</v>
      </c>
      <c r="E4382" s="9"/>
      <c r="F4382" s="9"/>
      <c r="G4382" s="9"/>
      <c r="H4382" s="9"/>
      <c r="I4382" s="9"/>
    </row>
    <row r="4383" spans="1:9">
      <c r="A4383" s="45" t="s">
        <v>649</v>
      </c>
      <c r="B4383" s="66" t="s">
        <v>966</v>
      </c>
      <c r="C4383" s="68" t="s">
        <v>728</v>
      </c>
      <c r="D4383" s="143">
        <v>0.626</v>
      </c>
      <c r="E4383" s="9"/>
      <c r="F4383" s="9"/>
      <c r="G4383" s="9"/>
      <c r="H4383" s="9"/>
      <c r="I4383" s="9"/>
    </row>
    <row r="4384" spans="1:9">
      <c r="A4384" s="45" t="s">
        <v>650</v>
      </c>
      <c r="B4384" s="66" t="s">
        <v>966</v>
      </c>
      <c r="C4384" s="68" t="s">
        <v>728</v>
      </c>
      <c r="D4384" s="143">
        <v>7.6700000000000004E-2</v>
      </c>
      <c r="E4384" s="9"/>
      <c r="F4384" s="9"/>
      <c r="G4384" s="9"/>
      <c r="H4384" s="9"/>
      <c r="I4384" s="9"/>
    </row>
    <row r="4385" spans="1:9">
      <c r="A4385" s="45" t="s">
        <v>651</v>
      </c>
      <c r="B4385" s="66" t="s">
        <v>966</v>
      </c>
      <c r="C4385" s="68" t="s">
        <v>728</v>
      </c>
      <c r="D4385" s="143">
        <v>0.22899999999999998</v>
      </c>
      <c r="E4385" s="9"/>
      <c r="F4385" s="9"/>
      <c r="G4385" s="9"/>
      <c r="H4385" s="9"/>
      <c r="I4385" s="9"/>
    </row>
    <row r="4386" spans="1:9">
      <c r="A4386" s="45" t="s">
        <v>652</v>
      </c>
      <c r="B4386" s="66" t="s">
        <v>966</v>
      </c>
      <c r="C4386" s="68" t="s">
        <v>728</v>
      </c>
      <c r="D4386" s="143">
        <v>4.3400000000000001E-2</v>
      </c>
      <c r="E4386" s="9"/>
      <c r="F4386" s="9"/>
      <c r="G4386" s="9"/>
      <c r="H4386" s="9"/>
      <c r="I4386" s="9"/>
    </row>
    <row r="4387" spans="1:9">
      <c r="A4387" s="45" t="s">
        <v>653</v>
      </c>
      <c r="B4387" s="66" t="s">
        <v>966</v>
      </c>
      <c r="C4387" s="68" t="s">
        <v>728</v>
      </c>
      <c r="D4387" s="143">
        <v>0.309</v>
      </c>
      <c r="E4387" s="9"/>
      <c r="F4387" s="9"/>
      <c r="G4387" s="9"/>
      <c r="H4387" s="9"/>
      <c r="I4387" s="9"/>
    </row>
    <row r="4388" spans="1:9" ht="24">
      <c r="A4388" s="45" t="s">
        <v>654</v>
      </c>
      <c r="B4388" s="66" t="s">
        <v>966</v>
      </c>
      <c r="C4388" s="68" t="s">
        <v>728</v>
      </c>
      <c r="D4388" s="143">
        <v>0.28300000000000003</v>
      </c>
      <c r="E4388" s="9"/>
      <c r="F4388" s="9"/>
      <c r="G4388" s="9"/>
      <c r="H4388" s="9"/>
      <c r="I4388" s="9"/>
    </row>
    <row r="4389" spans="1:9">
      <c r="A4389" s="45" t="s">
        <v>655</v>
      </c>
      <c r="B4389" s="66" t="s">
        <v>966</v>
      </c>
      <c r="C4389" s="68" t="s">
        <v>728</v>
      </c>
      <c r="D4389" s="143">
        <v>0.223</v>
      </c>
      <c r="E4389" s="9"/>
      <c r="F4389" s="9"/>
      <c r="G4389" s="9"/>
      <c r="H4389" s="9"/>
      <c r="I4389" s="9"/>
    </row>
    <row r="4390" spans="1:9">
      <c r="A4390" s="45" t="s">
        <v>656</v>
      </c>
      <c r="B4390" s="66" t="s">
        <v>966</v>
      </c>
      <c r="C4390" s="68" t="s">
        <v>728</v>
      </c>
      <c r="D4390" s="143">
        <v>1.0800000000000001E-2</v>
      </c>
      <c r="E4390" s="9"/>
      <c r="F4390" s="9"/>
      <c r="G4390" s="9"/>
      <c r="H4390" s="9"/>
      <c r="I4390" s="9"/>
    </row>
    <row r="4391" spans="1:9">
      <c r="A4391" s="45" t="s">
        <v>285</v>
      </c>
      <c r="B4391" s="66" t="s">
        <v>966</v>
      </c>
      <c r="C4391" s="68" t="s">
        <v>728</v>
      </c>
      <c r="D4391" s="143">
        <v>7.3300000000000004E-2</v>
      </c>
      <c r="E4391" s="9"/>
      <c r="F4391" s="9"/>
      <c r="G4391" s="9"/>
      <c r="H4391" s="9"/>
      <c r="I4391" s="9"/>
    </row>
    <row r="4392" spans="1:9">
      <c r="A4392" s="45" t="s">
        <v>616</v>
      </c>
      <c r="B4392" s="66" t="s">
        <v>966</v>
      </c>
      <c r="C4392" s="68" t="s">
        <v>728</v>
      </c>
      <c r="D4392" s="143">
        <v>0</v>
      </c>
      <c r="E4392" s="9"/>
      <c r="F4392" s="9"/>
      <c r="G4392" s="9"/>
      <c r="H4392" s="9"/>
      <c r="I4392" s="9"/>
    </row>
    <row r="4393" spans="1:9">
      <c r="A4393" s="138" t="s">
        <v>479</v>
      </c>
      <c r="B4393" s="66" t="s">
        <v>966</v>
      </c>
      <c r="C4393" s="68" t="s">
        <v>728</v>
      </c>
      <c r="D4393" s="91">
        <v>384</v>
      </c>
      <c r="E4393" s="9"/>
      <c r="F4393" s="9"/>
      <c r="G4393" s="9"/>
      <c r="H4393" s="9"/>
      <c r="I4393" s="9"/>
    </row>
    <row r="4394" spans="1:9">
      <c r="A4394" s="45"/>
      <c r="B4394" s="66" t="s">
        <v>966</v>
      </c>
      <c r="C4394" s="68" t="s">
        <v>728</v>
      </c>
      <c r="D4394" s="134"/>
      <c r="E4394" s="9"/>
      <c r="F4394" s="9"/>
      <c r="G4394" s="9"/>
      <c r="H4394" s="9"/>
      <c r="I4394" s="9"/>
    </row>
    <row r="4395" spans="1:9">
      <c r="A4395" s="45" t="s">
        <v>657</v>
      </c>
      <c r="B4395" s="66" t="s">
        <v>966</v>
      </c>
      <c r="C4395" s="68" t="s">
        <v>728</v>
      </c>
      <c r="D4395" s="143">
        <v>0.83499999999999996</v>
      </c>
      <c r="E4395" s="9"/>
      <c r="F4395" s="9"/>
      <c r="G4395" s="9"/>
      <c r="H4395" s="9"/>
      <c r="I4395" s="9"/>
    </row>
    <row r="4396" spans="1:9">
      <c r="A4396" s="138" t="s">
        <v>479</v>
      </c>
      <c r="B4396" s="66" t="s">
        <v>966</v>
      </c>
      <c r="C4396" s="68" t="s">
        <v>728</v>
      </c>
      <c r="D4396" s="91">
        <v>646</v>
      </c>
      <c r="E4396" s="9"/>
      <c r="F4396" s="9"/>
      <c r="G4396" s="9"/>
      <c r="H4396" s="9"/>
      <c r="I4396" s="9"/>
    </row>
    <row r="4397" spans="1:9">
      <c r="A4397" s="108"/>
      <c r="B4397" s="66" t="s">
        <v>966</v>
      </c>
      <c r="C4397" s="68" t="s">
        <v>728</v>
      </c>
      <c r="D4397" s="134"/>
      <c r="E4397" s="9"/>
      <c r="F4397" s="9"/>
      <c r="G4397" s="9"/>
      <c r="H4397" s="9"/>
      <c r="I4397" s="9"/>
    </row>
    <row r="4398" spans="1:9">
      <c r="A4398" s="108"/>
      <c r="B4398" s="66" t="s">
        <v>966</v>
      </c>
      <c r="C4398" s="68" t="s">
        <v>728</v>
      </c>
      <c r="D4398" s="134"/>
      <c r="E4398" s="9"/>
      <c r="F4398" s="9"/>
      <c r="G4398" s="9"/>
      <c r="H4398" s="9"/>
      <c r="I4398" s="9"/>
    </row>
    <row r="4399" spans="1:9">
      <c r="A4399" s="136" t="s">
        <v>760</v>
      </c>
      <c r="B4399" s="66" t="s">
        <v>966</v>
      </c>
      <c r="C4399" s="68" t="s">
        <v>728</v>
      </c>
      <c r="D4399" s="131"/>
      <c r="E4399" s="9"/>
      <c r="F4399" s="9"/>
      <c r="G4399" s="9"/>
      <c r="H4399" s="9"/>
      <c r="I4399" s="9"/>
    </row>
    <row r="4400" spans="1:9">
      <c r="A4400" s="108"/>
      <c r="B4400" s="66" t="s">
        <v>966</v>
      </c>
      <c r="C4400" s="68" t="s">
        <v>728</v>
      </c>
      <c r="D4400" s="134"/>
      <c r="E4400" s="9"/>
      <c r="F4400" s="9"/>
      <c r="G4400" s="9"/>
      <c r="H4400" s="9"/>
      <c r="I4400" s="9"/>
    </row>
    <row r="4401" spans="1:9">
      <c r="A4401" s="45" t="s">
        <v>761</v>
      </c>
      <c r="B4401" s="66" t="s">
        <v>966</v>
      </c>
      <c r="C4401" s="68" t="s">
        <v>728</v>
      </c>
      <c r="D4401" s="134"/>
      <c r="E4401" s="9"/>
      <c r="F4401" s="9"/>
      <c r="G4401" s="9"/>
      <c r="H4401" s="9"/>
      <c r="I4401" s="9"/>
    </row>
    <row r="4402" spans="1:9">
      <c r="A4402" s="36" t="s">
        <v>762</v>
      </c>
      <c r="B4402" s="66" t="s">
        <v>966</v>
      </c>
      <c r="C4402" s="68" t="s">
        <v>728</v>
      </c>
      <c r="D4402" s="143">
        <v>0.18100000000000002</v>
      </c>
      <c r="E4402" s="9"/>
      <c r="F4402" s="9"/>
      <c r="G4402" s="9"/>
      <c r="H4402" s="9"/>
      <c r="I4402" s="9"/>
    </row>
    <row r="4403" spans="1:9">
      <c r="A4403" s="36" t="s">
        <v>763</v>
      </c>
      <c r="B4403" s="66" t="s">
        <v>966</v>
      </c>
      <c r="C4403" s="68" t="s">
        <v>728</v>
      </c>
      <c r="D4403" s="143">
        <v>1.7399999999999999E-2</v>
      </c>
      <c r="E4403" s="9"/>
      <c r="F4403" s="9"/>
      <c r="G4403" s="9"/>
      <c r="H4403" s="9"/>
      <c r="I4403" s="9"/>
    </row>
    <row r="4404" spans="1:9">
      <c r="A4404" s="36" t="s">
        <v>764</v>
      </c>
      <c r="B4404" s="66" t="s">
        <v>966</v>
      </c>
      <c r="C4404" s="68" t="s">
        <v>728</v>
      </c>
      <c r="D4404" s="143">
        <v>1.2699999999999999E-2</v>
      </c>
      <c r="E4404" s="9"/>
      <c r="F4404" s="9"/>
      <c r="G4404" s="9"/>
      <c r="H4404" s="9"/>
      <c r="I4404" s="9"/>
    </row>
    <row r="4405" spans="1:9">
      <c r="A4405" s="36" t="s">
        <v>765</v>
      </c>
      <c r="B4405" s="66" t="s">
        <v>966</v>
      </c>
      <c r="C4405" s="68" t="s">
        <v>728</v>
      </c>
      <c r="D4405" s="143">
        <v>1.18E-2</v>
      </c>
      <c r="E4405" s="9"/>
      <c r="F4405" s="9"/>
      <c r="G4405" s="9"/>
      <c r="H4405" s="9"/>
      <c r="I4405" s="9"/>
    </row>
    <row r="4406" spans="1:9">
      <c r="A4406" s="36" t="s">
        <v>766</v>
      </c>
      <c r="B4406" s="66" t="s">
        <v>966</v>
      </c>
      <c r="C4406" s="68" t="s">
        <v>728</v>
      </c>
      <c r="D4406" s="143">
        <v>2.99E-3</v>
      </c>
      <c r="E4406" s="9"/>
      <c r="F4406" s="9"/>
      <c r="G4406" s="9"/>
      <c r="H4406" s="9"/>
      <c r="I4406" s="9"/>
    </row>
    <row r="4407" spans="1:9">
      <c r="A4407" s="36" t="s">
        <v>767</v>
      </c>
      <c r="B4407" s="66" t="s">
        <v>966</v>
      </c>
      <c r="C4407" s="68" t="s">
        <v>728</v>
      </c>
      <c r="D4407" s="143">
        <v>1.4999999999999999E-2</v>
      </c>
      <c r="E4407" s="9"/>
      <c r="F4407" s="9"/>
      <c r="G4407" s="9"/>
      <c r="H4407" s="9"/>
      <c r="I4407" s="9"/>
    </row>
    <row r="4408" spans="1:9">
      <c r="A4408" s="36" t="s">
        <v>768</v>
      </c>
      <c r="B4408" s="66" t="s">
        <v>966</v>
      </c>
      <c r="C4408" s="68" t="s">
        <v>728</v>
      </c>
      <c r="D4408" s="143">
        <v>1.16E-3</v>
      </c>
      <c r="E4408" s="9"/>
      <c r="F4408" s="9"/>
      <c r="G4408" s="9"/>
      <c r="H4408" s="9"/>
      <c r="I4408" s="9"/>
    </row>
    <row r="4409" spans="1:9">
      <c r="A4409" s="36" t="s">
        <v>769</v>
      </c>
      <c r="B4409" s="66" t="s">
        <v>966</v>
      </c>
      <c r="C4409" s="68" t="s">
        <v>728</v>
      </c>
      <c r="D4409" s="143">
        <v>1.21E-2</v>
      </c>
      <c r="E4409" s="9"/>
      <c r="F4409" s="9"/>
      <c r="G4409" s="9"/>
      <c r="H4409" s="9"/>
      <c r="I4409" s="9"/>
    </row>
    <row r="4410" spans="1:9">
      <c r="A4410" s="36" t="s">
        <v>770</v>
      </c>
      <c r="B4410" s="66" t="s">
        <v>966</v>
      </c>
      <c r="C4410" s="68" t="s">
        <v>728</v>
      </c>
      <c r="D4410" s="143">
        <v>0.79299999999999993</v>
      </c>
      <c r="E4410" s="9"/>
      <c r="F4410" s="9"/>
      <c r="G4410" s="9"/>
      <c r="H4410" s="9"/>
      <c r="I4410" s="9"/>
    </row>
    <row r="4411" spans="1:9">
      <c r="A4411" s="138" t="s">
        <v>479</v>
      </c>
      <c r="B4411" s="66" t="s">
        <v>966</v>
      </c>
      <c r="C4411" s="68" t="s">
        <v>728</v>
      </c>
      <c r="D4411" s="91">
        <v>697</v>
      </c>
      <c r="E4411" s="9"/>
      <c r="F4411" s="9"/>
      <c r="G4411" s="9"/>
      <c r="H4411" s="9"/>
      <c r="I4411" s="9"/>
    </row>
    <row r="4412" spans="1:9">
      <c r="A4412" s="138"/>
      <c r="B4412" s="66" t="s">
        <v>966</v>
      </c>
      <c r="C4412" s="68" t="s">
        <v>728</v>
      </c>
      <c r="D4412" s="91"/>
      <c r="E4412" s="9"/>
      <c r="F4412" s="9"/>
      <c r="G4412" s="9"/>
      <c r="H4412" s="9"/>
      <c r="I4412" s="9"/>
    </row>
    <row r="4413" spans="1:9">
      <c r="A4413" s="45" t="s">
        <v>771</v>
      </c>
      <c r="B4413" s="66" t="s">
        <v>966</v>
      </c>
      <c r="C4413" s="68" t="s">
        <v>728</v>
      </c>
      <c r="D4413" s="134"/>
      <c r="E4413" s="9"/>
      <c r="F4413" s="9"/>
      <c r="G4413" s="9"/>
      <c r="H4413" s="9"/>
      <c r="I4413" s="9"/>
    </row>
    <row r="4414" spans="1:9">
      <c r="A4414" s="36" t="s">
        <v>772</v>
      </c>
      <c r="B4414" s="66" t="s">
        <v>966</v>
      </c>
      <c r="C4414" s="68" t="s">
        <v>728</v>
      </c>
      <c r="D4414" s="143">
        <v>2.7400000000000001E-2</v>
      </c>
      <c r="E4414" s="9"/>
      <c r="F4414" s="9"/>
      <c r="G4414" s="9"/>
      <c r="H4414" s="9"/>
      <c r="I4414" s="9"/>
    </row>
    <row r="4415" spans="1:9">
      <c r="A4415" s="36" t="s">
        <v>773</v>
      </c>
      <c r="B4415" s="66" t="s">
        <v>966</v>
      </c>
      <c r="C4415" s="68" t="s">
        <v>728</v>
      </c>
      <c r="D4415" s="143">
        <v>6.6700000000000006E-3</v>
      </c>
      <c r="E4415" s="9"/>
      <c r="F4415" s="9"/>
      <c r="G4415" s="9"/>
      <c r="H4415" s="9"/>
      <c r="I4415" s="9"/>
    </row>
    <row r="4416" spans="1:9">
      <c r="A4416" s="36" t="s">
        <v>774</v>
      </c>
      <c r="B4416" s="66" t="s">
        <v>966</v>
      </c>
      <c r="C4416" s="68" t="s">
        <v>728</v>
      </c>
      <c r="D4416" s="143">
        <v>2E-3</v>
      </c>
      <c r="E4416" s="9"/>
      <c r="F4416" s="9"/>
      <c r="G4416" s="9"/>
      <c r="H4416" s="9"/>
      <c r="I4416" s="9"/>
    </row>
    <row r="4417" spans="1:9">
      <c r="A4417" s="36" t="s">
        <v>775</v>
      </c>
      <c r="B4417" s="66" t="s">
        <v>966</v>
      </c>
      <c r="C4417" s="68" t="s">
        <v>728</v>
      </c>
      <c r="D4417" s="143">
        <v>1.1299999999999999E-2</v>
      </c>
      <c r="E4417" s="9"/>
      <c r="F4417" s="9"/>
      <c r="G4417" s="9"/>
      <c r="H4417" s="9"/>
      <c r="I4417" s="9"/>
    </row>
    <row r="4418" spans="1:9">
      <c r="A4418" s="45" t="s">
        <v>776</v>
      </c>
      <c r="B4418" s="66" t="s">
        <v>966</v>
      </c>
      <c r="C4418" s="68" t="s">
        <v>728</v>
      </c>
      <c r="D4418" s="143">
        <v>5.7399999999999994E-3</v>
      </c>
      <c r="E4418" s="9"/>
      <c r="F4418" s="9"/>
      <c r="G4418" s="9"/>
      <c r="H4418" s="9"/>
      <c r="I4418" s="9"/>
    </row>
    <row r="4419" spans="1:9">
      <c r="A4419" s="36" t="s">
        <v>556</v>
      </c>
      <c r="B4419" s="66" t="s">
        <v>966</v>
      </c>
      <c r="C4419" s="68" t="s">
        <v>728</v>
      </c>
      <c r="D4419" s="143">
        <v>0.95499999999999996</v>
      </c>
      <c r="E4419" s="9"/>
      <c r="F4419" s="9"/>
      <c r="G4419" s="9"/>
      <c r="H4419" s="9"/>
      <c r="I4419" s="9"/>
    </row>
    <row r="4420" spans="1:9">
      <c r="A4420" s="138" t="s">
        <v>479</v>
      </c>
      <c r="B4420" s="66" t="s">
        <v>966</v>
      </c>
      <c r="C4420" s="68" t="s">
        <v>728</v>
      </c>
      <c r="D4420" s="91">
        <v>697</v>
      </c>
      <c r="E4420" s="9"/>
      <c r="F4420" s="9"/>
      <c r="G4420" s="9"/>
      <c r="H4420" s="9"/>
      <c r="I4420" s="9"/>
    </row>
    <row r="4421" spans="1:9">
      <c r="A4421" s="108"/>
      <c r="B4421" s="66" t="s">
        <v>966</v>
      </c>
      <c r="C4421" s="68" t="s">
        <v>728</v>
      </c>
      <c r="D4421" s="134"/>
      <c r="E4421" s="9"/>
      <c r="F4421" s="9"/>
      <c r="G4421" s="9"/>
      <c r="H4421" s="9"/>
      <c r="I4421" s="9"/>
    </row>
    <row r="4422" spans="1:9">
      <c r="A4422" s="108"/>
      <c r="B4422" s="66" t="s">
        <v>966</v>
      </c>
      <c r="C4422" s="68" t="s">
        <v>728</v>
      </c>
      <c r="D4422" s="134"/>
      <c r="E4422" s="9"/>
      <c r="F4422" s="9"/>
      <c r="G4422" s="9"/>
      <c r="H4422" s="9"/>
      <c r="I4422" s="9"/>
    </row>
    <row r="4423" spans="1:9">
      <c r="A4423" s="136" t="s">
        <v>658</v>
      </c>
      <c r="B4423" s="66" t="s">
        <v>966</v>
      </c>
      <c r="C4423" s="68" t="s">
        <v>728</v>
      </c>
      <c r="D4423" s="131"/>
      <c r="E4423" s="9"/>
      <c r="F4423" s="9"/>
      <c r="G4423" s="9"/>
      <c r="H4423" s="9"/>
      <c r="I4423" s="9"/>
    </row>
    <row r="4424" spans="1:9">
      <c r="A4424" s="108"/>
      <c r="B4424" s="66" t="s">
        <v>966</v>
      </c>
      <c r="C4424" s="68" t="s">
        <v>728</v>
      </c>
      <c r="D4424" s="134"/>
      <c r="E4424" s="9"/>
      <c r="F4424" s="9"/>
      <c r="G4424" s="9"/>
      <c r="H4424" s="9"/>
      <c r="I4424" s="9"/>
    </row>
    <row r="4425" spans="1:9">
      <c r="A4425" s="45" t="s">
        <v>660</v>
      </c>
      <c r="B4425" s="66" t="s">
        <v>966</v>
      </c>
      <c r="C4425" s="68" t="s">
        <v>728</v>
      </c>
      <c r="D4425" s="134"/>
      <c r="E4425" s="9"/>
      <c r="F4425" s="9"/>
      <c r="G4425" s="9"/>
      <c r="H4425" s="9"/>
      <c r="I4425" s="9"/>
    </row>
    <row r="4426" spans="1:9">
      <c r="A4426" s="45" t="s">
        <v>661</v>
      </c>
      <c r="B4426" s="66" t="s">
        <v>966</v>
      </c>
      <c r="C4426" s="68" t="s">
        <v>728</v>
      </c>
      <c r="D4426" s="143">
        <v>0.127</v>
      </c>
      <c r="E4426" s="9"/>
      <c r="F4426" s="9"/>
      <c r="G4426" s="9"/>
      <c r="H4426" s="9"/>
      <c r="I4426" s="9"/>
    </row>
    <row r="4427" spans="1:9">
      <c r="A4427" s="45" t="s">
        <v>662</v>
      </c>
      <c r="B4427" s="66" t="s">
        <v>966</v>
      </c>
      <c r="C4427" s="68" t="s">
        <v>728</v>
      </c>
      <c r="D4427" s="143">
        <v>2.3700000000000002E-2</v>
      </c>
      <c r="E4427" s="9"/>
      <c r="F4427" s="9"/>
      <c r="G4427" s="9"/>
      <c r="H4427" s="9"/>
      <c r="I4427" s="9"/>
    </row>
    <row r="4428" spans="1:9">
      <c r="A4428" s="45" t="s">
        <v>663</v>
      </c>
      <c r="B4428" s="66" t="s">
        <v>966</v>
      </c>
      <c r="C4428" s="68" t="s">
        <v>728</v>
      </c>
      <c r="D4428" s="143">
        <v>6.9199999999999998E-2</v>
      </c>
      <c r="E4428" s="9"/>
      <c r="F4428" s="9"/>
      <c r="G4428" s="9"/>
      <c r="H4428" s="9"/>
      <c r="I4428" s="9"/>
    </row>
    <row r="4429" spans="1:9">
      <c r="A4429" s="45" t="s">
        <v>664</v>
      </c>
      <c r="B4429" s="66" t="s">
        <v>966</v>
      </c>
      <c r="C4429" s="68" t="s">
        <v>728</v>
      </c>
      <c r="D4429" s="143">
        <v>1.06E-2</v>
      </c>
      <c r="E4429" s="9"/>
      <c r="F4429" s="9"/>
      <c r="G4429" s="9"/>
      <c r="H4429" s="9"/>
      <c r="I4429" s="9"/>
    </row>
    <row r="4430" spans="1:9">
      <c r="A4430" s="45" t="s">
        <v>665</v>
      </c>
      <c r="B4430" s="66" t="s">
        <v>966</v>
      </c>
      <c r="C4430" s="68" t="s">
        <v>728</v>
      </c>
      <c r="D4430" s="143">
        <v>4.7400000000000005E-2</v>
      </c>
      <c r="E4430" s="9"/>
      <c r="F4430" s="9"/>
      <c r="G4430" s="9"/>
      <c r="H4430" s="9"/>
      <c r="I4430" s="9"/>
    </row>
    <row r="4431" spans="1:9">
      <c r="A4431" s="45" t="s">
        <v>666</v>
      </c>
      <c r="B4431" s="66" t="s">
        <v>966</v>
      </c>
      <c r="C4431" s="68" t="s">
        <v>728</v>
      </c>
      <c r="D4431" s="143">
        <v>1.9699999999999999E-2</v>
      </c>
      <c r="E4431" s="9"/>
      <c r="F4431" s="9"/>
      <c r="G4431" s="9"/>
      <c r="H4431" s="9"/>
      <c r="I4431" s="9"/>
    </row>
    <row r="4432" spans="1:9">
      <c r="A4432" s="138" t="s">
        <v>479</v>
      </c>
      <c r="B4432" s="66" t="s">
        <v>966</v>
      </c>
      <c r="C4432" s="68" t="s">
        <v>728</v>
      </c>
      <c r="D4432" s="91">
        <v>697</v>
      </c>
      <c r="E4432" s="9"/>
      <c r="F4432" s="9"/>
      <c r="G4432" s="9"/>
      <c r="H4432" s="9"/>
      <c r="I4432" s="9"/>
    </row>
    <row r="4433" spans="1:9">
      <c r="A4433" s="138"/>
      <c r="B4433" s="66" t="s">
        <v>966</v>
      </c>
      <c r="C4433" s="68" t="s">
        <v>728</v>
      </c>
      <c r="D4433" s="91"/>
      <c r="E4433" s="9"/>
      <c r="F4433" s="9"/>
      <c r="G4433" s="9"/>
      <c r="H4433" s="9"/>
      <c r="I4433" s="9"/>
    </row>
    <row r="4434" spans="1:9">
      <c r="A4434" s="36" t="s">
        <v>667</v>
      </c>
      <c r="B4434" s="66" t="s">
        <v>966</v>
      </c>
      <c r="C4434" s="68" t="s">
        <v>728</v>
      </c>
      <c r="D4434" s="134"/>
      <c r="E4434" s="9"/>
      <c r="F4434" s="9"/>
      <c r="G4434" s="9"/>
      <c r="H4434" s="9"/>
      <c r="I4434" s="9"/>
    </row>
    <row r="4435" spans="1:9">
      <c r="A4435" s="138" t="s">
        <v>479</v>
      </c>
      <c r="B4435" s="66" t="s">
        <v>966</v>
      </c>
      <c r="C4435" s="68" t="s">
        <v>728</v>
      </c>
      <c r="D4435" s="91"/>
      <c r="E4435" s="9"/>
      <c r="F4435" s="9"/>
      <c r="G4435" s="9"/>
      <c r="H4435" s="9"/>
      <c r="I4435" s="9"/>
    </row>
    <row r="4436" spans="1:9">
      <c r="A4436" s="138"/>
      <c r="B4436" s="66" t="s">
        <v>966</v>
      </c>
      <c r="C4436" s="68" t="s">
        <v>728</v>
      </c>
      <c r="D4436" s="91"/>
      <c r="E4436" s="9"/>
      <c r="F4436" s="9"/>
      <c r="G4436" s="9"/>
      <c r="H4436" s="9"/>
      <c r="I4436" s="9"/>
    </row>
    <row r="4437" spans="1:9">
      <c r="A4437" s="36" t="s">
        <v>668</v>
      </c>
      <c r="B4437" s="66" t="s">
        <v>966</v>
      </c>
      <c r="C4437" s="68" t="s">
        <v>728</v>
      </c>
      <c r="D4437" s="134"/>
      <c r="E4437" s="9"/>
      <c r="F4437" s="9"/>
      <c r="G4437" s="9"/>
      <c r="H4437" s="9"/>
      <c r="I4437" s="9"/>
    </row>
    <row r="4438" spans="1:9">
      <c r="A4438" s="108">
        <v>0</v>
      </c>
      <c r="B4438" s="66" t="s">
        <v>966</v>
      </c>
      <c r="C4438" s="68" t="s">
        <v>728</v>
      </c>
      <c r="D4438" s="143">
        <v>0.82200000000000006</v>
      </c>
      <c r="E4438" s="9"/>
      <c r="F4438" s="9"/>
      <c r="G4438" s="9"/>
      <c r="H4438" s="9"/>
      <c r="I4438" s="9"/>
    </row>
    <row r="4439" spans="1:9">
      <c r="A4439" s="108">
        <v>1</v>
      </c>
      <c r="B4439" s="66" t="s">
        <v>966</v>
      </c>
      <c r="C4439" s="68" t="s">
        <v>728</v>
      </c>
      <c r="D4439" s="143">
        <v>0.10300000000000001</v>
      </c>
      <c r="E4439" s="9"/>
      <c r="F4439" s="9"/>
      <c r="G4439" s="9"/>
      <c r="H4439" s="9"/>
      <c r="I4439" s="9"/>
    </row>
    <row r="4440" spans="1:9">
      <c r="A4440" s="108">
        <v>2</v>
      </c>
      <c r="B4440" s="66" t="s">
        <v>966</v>
      </c>
      <c r="C4440" s="68" t="s">
        <v>728</v>
      </c>
      <c r="D4440" s="143">
        <v>4.7500000000000001E-2</v>
      </c>
      <c r="E4440" s="9"/>
      <c r="F4440" s="9"/>
      <c r="G4440" s="9"/>
      <c r="H4440" s="9"/>
      <c r="I4440" s="9"/>
    </row>
    <row r="4441" spans="1:9">
      <c r="A4441" s="108">
        <v>3</v>
      </c>
      <c r="B4441" s="66" t="s">
        <v>966</v>
      </c>
      <c r="C4441" s="68" t="s">
        <v>728</v>
      </c>
      <c r="D4441" s="143">
        <v>1.84E-2</v>
      </c>
      <c r="E4441" s="9"/>
      <c r="F4441" s="9"/>
      <c r="G4441" s="9"/>
      <c r="H4441" s="9"/>
      <c r="I4441" s="9"/>
    </row>
    <row r="4442" spans="1:9">
      <c r="A4442" s="108">
        <v>4</v>
      </c>
      <c r="B4442" s="66" t="s">
        <v>966</v>
      </c>
      <c r="C4442" s="68" t="s">
        <v>728</v>
      </c>
      <c r="D4442" s="143">
        <v>2.8999999999999998E-3</v>
      </c>
      <c r="E4442" s="9"/>
      <c r="F4442" s="9"/>
      <c r="G4442" s="9"/>
      <c r="H4442" s="9"/>
      <c r="I4442" s="9"/>
    </row>
    <row r="4443" spans="1:9">
      <c r="A4443" s="108">
        <v>5</v>
      </c>
      <c r="B4443" s="66" t="s">
        <v>966</v>
      </c>
      <c r="C4443" s="68" t="s">
        <v>728</v>
      </c>
      <c r="D4443" s="143">
        <v>6.5300000000000002E-3</v>
      </c>
      <c r="E4443" s="9"/>
      <c r="F4443" s="9"/>
      <c r="G4443" s="9"/>
      <c r="H4443" s="9"/>
      <c r="I4443" s="9"/>
    </row>
    <row r="4444" spans="1:9">
      <c r="A4444" s="108">
        <v>6</v>
      </c>
      <c r="B4444" s="66" t="s">
        <v>966</v>
      </c>
      <c r="C4444" s="68" t="s">
        <v>728</v>
      </c>
      <c r="D4444" s="143">
        <v>0</v>
      </c>
      <c r="E4444" s="9"/>
      <c r="F4444" s="9"/>
      <c r="G4444" s="9"/>
      <c r="H4444" s="9"/>
      <c r="I4444" s="9"/>
    </row>
    <row r="4445" spans="1:9">
      <c r="A4445" s="138" t="s">
        <v>479</v>
      </c>
      <c r="B4445" s="66" t="s">
        <v>966</v>
      </c>
      <c r="C4445" s="68" t="s">
        <v>728</v>
      </c>
      <c r="D4445" s="91">
        <v>697</v>
      </c>
      <c r="E4445" s="9"/>
      <c r="F4445" s="9"/>
      <c r="G4445" s="9"/>
      <c r="H4445" s="9"/>
      <c r="I4445" s="9"/>
    </row>
    <row r="4446" spans="1:9">
      <c r="A4446" s="108"/>
      <c r="B4446" s="66" t="s">
        <v>966</v>
      </c>
      <c r="C4446" s="68" t="s">
        <v>728</v>
      </c>
      <c r="D4446" s="134"/>
      <c r="E4446" s="9"/>
      <c r="F4446" s="9"/>
      <c r="G4446" s="9"/>
      <c r="H4446" s="9"/>
      <c r="I4446" s="9"/>
    </row>
    <row r="4447" spans="1:9">
      <c r="A4447" s="45" t="s">
        <v>669</v>
      </c>
      <c r="B4447" s="66" t="s">
        <v>966</v>
      </c>
      <c r="C4447" s="68" t="s">
        <v>728</v>
      </c>
      <c r="D4447" s="134"/>
      <c r="E4447" s="9"/>
      <c r="F4447" s="9"/>
      <c r="G4447" s="9"/>
      <c r="H4447" s="9"/>
      <c r="I4447" s="9"/>
    </row>
    <row r="4448" spans="1:9">
      <c r="A4448" s="140" t="s">
        <v>670</v>
      </c>
      <c r="B4448" s="66" t="s">
        <v>966</v>
      </c>
      <c r="C4448" s="68" t="s">
        <v>728</v>
      </c>
      <c r="D4448" s="143">
        <v>4.3299999999999998E-2</v>
      </c>
      <c r="E4448" s="9"/>
      <c r="F4448" s="9"/>
      <c r="G4448" s="9"/>
      <c r="H4448" s="9"/>
      <c r="I4448" s="9"/>
    </row>
    <row r="4449" spans="1:9">
      <c r="A4449" s="140" t="s">
        <v>671</v>
      </c>
      <c r="B4449" s="66" t="s">
        <v>966</v>
      </c>
      <c r="C4449" s="68" t="s">
        <v>728</v>
      </c>
      <c r="D4449" s="143">
        <v>7.62E-3</v>
      </c>
      <c r="E4449" s="9"/>
      <c r="F4449" s="9"/>
      <c r="G4449" s="9"/>
      <c r="H4449" s="9"/>
      <c r="I4449" s="9"/>
    </row>
    <row r="4450" spans="1:9">
      <c r="A4450" s="140" t="s">
        <v>672</v>
      </c>
      <c r="B4450" s="66" t="s">
        <v>966</v>
      </c>
      <c r="C4450" s="68" t="s">
        <v>728</v>
      </c>
      <c r="D4450" s="143">
        <v>2.3399999999999997E-2</v>
      </c>
      <c r="E4450" s="9"/>
      <c r="F4450" s="9"/>
      <c r="G4450" s="9"/>
      <c r="H4450" s="9"/>
      <c r="I4450" s="9"/>
    </row>
    <row r="4451" spans="1:9">
      <c r="A4451" s="140" t="s">
        <v>673</v>
      </c>
      <c r="B4451" s="66" t="s">
        <v>966</v>
      </c>
      <c r="C4451" s="68" t="s">
        <v>728</v>
      </c>
      <c r="D4451" s="143">
        <v>7.2700000000000001E-2</v>
      </c>
      <c r="E4451" s="9"/>
      <c r="F4451" s="9"/>
      <c r="G4451" s="9"/>
      <c r="H4451" s="9"/>
      <c r="I4451" s="9"/>
    </row>
    <row r="4452" spans="1:9">
      <c r="A4452" s="140" t="s">
        <v>674</v>
      </c>
      <c r="B4452" s="66" t="s">
        <v>966</v>
      </c>
      <c r="C4452" s="68" t="s">
        <v>728</v>
      </c>
      <c r="D4452" s="143">
        <v>2.07E-2</v>
      </c>
      <c r="E4452" s="9"/>
      <c r="F4452" s="9"/>
      <c r="G4452" s="9"/>
      <c r="H4452" s="9"/>
      <c r="I4452" s="9"/>
    </row>
    <row r="4453" spans="1:9">
      <c r="A4453" s="140" t="s">
        <v>675</v>
      </c>
      <c r="B4453" s="66" t="s">
        <v>966</v>
      </c>
      <c r="C4453" s="68" t="s">
        <v>728</v>
      </c>
      <c r="D4453" s="143">
        <v>3.6200000000000003E-2</v>
      </c>
      <c r="E4453" s="9"/>
      <c r="F4453" s="9"/>
      <c r="G4453" s="9"/>
      <c r="H4453" s="9"/>
      <c r="I4453" s="9"/>
    </row>
    <row r="4454" spans="1:9">
      <c r="A4454" s="140" t="s">
        <v>676</v>
      </c>
      <c r="B4454" s="66" t="s">
        <v>966</v>
      </c>
      <c r="C4454" s="68" t="s">
        <v>728</v>
      </c>
      <c r="D4454" s="143">
        <v>1.3100000000000001E-2</v>
      </c>
      <c r="E4454" s="9"/>
      <c r="F4454" s="9"/>
      <c r="G4454" s="9"/>
      <c r="H4454" s="9"/>
      <c r="I4454" s="9"/>
    </row>
    <row r="4455" spans="1:9">
      <c r="A4455" s="140" t="s">
        <v>677</v>
      </c>
      <c r="B4455" s="66" t="s">
        <v>966</v>
      </c>
      <c r="C4455" s="68" t="s">
        <v>728</v>
      </c>
      <c r="D4455" s="143">
        <v>0.14499999999999999</v>
      </c>
      <c r="E4455" s="9"/>
      <c r="F4455" s="9"/>
      <c r="G4455" s="9"/>
      <c r="H4455" s="9"/>
      <c r="I4455" s="9"/>
    </row>
    <row r="4456" spans="1:9">
      <c r="A4456" s="140" t="s">
        <v>678</v>
      </c>
      <c r="B4456" s="66" t="s">
        <v>966</v>
      </c>
      <c r="C4456" s="68" t="s">
        <v>728</v>
      </c>
      <c r="D4456" s="143">
        <v>2.1400000000000002E-2</v>
      </c>
      <c r="E4456" s="9"/>
      <c r="F4456" s="9"/>
      <c r="G4456" s="9"/>
      <c r="H4456" s="9"/>
      <c r="I4456" s="9"/>
    </row>
    <row r="4457" spans="1:9">
      <c r="A4457" s="138" t="s">
        <v>479</v>
      </c>
      <c r="B4457" s="66" t="s">
        <v>966</v>
      </c>
      <c r="C4457" s="68" t="s">
        <v>728</v>
      </c>
      <c r="D4457" s="91">
        <v>697</v>
      </c>
      <c r="E4457" s="9"/>
      <c r="F4457" s="9"/>
      <c r="G4457" s="9"/>
      <c r="H4457" s="9"/>
      <c r="I4457" s="9"/>
    </row>
    <row r="4458" spans="1:9">
      <c r="A4458" s="138"/>
      <c r="B4458" s="66" t="s">
        <v>966</v>
      </c>
      <c r="C4458" s="68" t="s">
        <v>728</v>
      </c>
      <c r="D4458" s="91"/>
      <c r="E4458" s="9"/>
      <c r="F4458" s="9"/>
      <c r="G4458" s="9"/>
      <c r="H4458" s="9"/>
      <c r="I4458" s="9"/>
    </row>
    <row r="4459" spans="1:9">
      <c r="A4459" s="36" t="s">
        <v>679</v>
      </c>
      <c r="B4459" s="66" t="s">
        <v>966</v>
      </c>
      <c r="C4459" s="68" t="s">
        <v>728</v>
      </c>
      <c r="D4459" s="134"/>
      <c r="E4459" s="9"/>
      <c r="F4459" s="9"/>
      <c r="G4459" s="9"/>
      <c r="H4459" s="9"/>
      <c r="I4459" s="9"/>
    </row>
    <row r="4460" spans="1:9">
      <c r="A4460" s="138" t="s">
        <v>479</v>
      </c>
      <c r="B4460" s="66" t="s">
        <v>966</v>
      </c>
      <c r="C4460" s="68" t="s">
        <v>728</v>
      </c>
      <c r="D4460" s="91"/>
      <c r="E4460" s="9"/>
      <c r="F4460" s="9"/>
      <c r="G4460" s="9"/>
      <c r="H4460" s="9"/>
      <c r="I4460" s="9"/>
    </row>
    <row r="4461" spans="1:9">
      <c r="A4461" s="108"/>
      <c r="B4461" s="66" t="s">
        <v>966</v>
      </c>
      <c r="C4461" s="68" t="s">
        <v>728</v>
      </c>
      <c r="D4461" s="134"/>
      <c r="E4461" s="9"/>
      <c r="F4461" s="9"/>
      <c r="G4461" s="9"/>
      <c r="H4461" s="9"/>
      <c r="I4461" s="9"/>
    </row>
    <row r="4462" spans="1:9">
      <c r="A4462" s="36" t="s">
        <v>680</v>
      </c>
      <c r="B4462" s="66" t="s">
        <v>966</v>
      </c>
      <c r="C4462" s="68" t="s">
        <v>728</v>
      </c>
      <c r="D4462" s="134"/>
      <c r="E4462" s="9"/>
      <c r="F4462" s="9"/>
      <c r="G4462" s="9"/>
      <c r="H4462" s="9"/>
      <c r="I4462" s="9"/>
    </row>
    <row r="4463" spans="1:9">
      <c r="A4463" s="108">
        <v>0</v>
      </c>
      <c r="B4463" s="66" t="s">
        <v>966</v>
      </c>
      <c r="C4463" s="68" t="s">
        <v>728</v>
      </c>
      <c r="D4463" s="143">
        <v>0.76900000000000002</v>
      </c>
      <c r="E4463" s="9"/>
      <c r="F4463" s="9"/>
      <c r="G4463" s="9"/>
      <c r="H4463" s="9"/>
      <c r="I4463" s="9"/>
    </row>
    <row r="4464" spans="1:9">
      <c r="A4464" s="108">
        <v>1</v>
      </c>
      <c r="B4464" s="66" t="s">
        <v>966</v>
      </c>
      <c r="C4464" s="68" t="s">
        <v>728</v>
      </c>
      <c r="D4464" s="143">
        <v>0.13500000000000001</v>
      </c>
      <c r="E4464" s="9"/>
      <c r="F4464" s="9"/>
      <c r="G4464" s="9"/>
      <c r="H4464" s="9"/>
      <c r="I4464" s="9"/>
    </row>
    <row r="4465" spans="1:9">
      <c r="A4465" s="108">
        <v>2</v>
      </c>
      <c r="B4465" s="66" t="s">
        <v>966</v>
      </c>
      <c r="C4465" s="68" t="s">
        <v>728</v>
      </c>
      <c r="D4465" s="143">
        <v>6.480000000000001E-2</v>
      </c>
      <c r="E4465" s="9"/>
      <c r="F4465" s="9"/>
      <c r="G4465" s="9"/>
      <c r="H4465" s="9"/>
      <c r="I4465" s="9"/>
    </row>
    <row r="4466" spans="1:9">
      <c r="A4466" s="108">
        <v>3</v>
      </c>
      <c r="B4466" s="66" t="s">
        <v>966</v>
      </c>
      <c r="C4466" s="68" t="s">
        <v>728</v>
      </c>
      <c r="D4466" s="143">
        <v>1.7600000000000001E-2</v>
      </c>
      <c r="E4466" s="9"/>
      <c r="F4466" s="9"/>
      <c r="G4466" s="9"/>
      <c r="H4466" s="9"/>
      <c r="I4466" s="9"/>
    </row>
    <row r="4467" spans="1:9">
      <c r="A4467" s="108">
        <v>4</v>
      </c>
      <c r="B4467" s="66" t="s">
        <v>966</v>
      </c>
      <c r="C4467" s="68" t="s">
        <v>728</v>
      </c>
      <c r="D4467" s="143">
        <v>4.0100000000000005E-3</v>
      </c>
      <c r="E4467" s="9"/>
      <c r="F4467" s="9"/>
      <c r="G4467" s="9"/>
      <c r="H4467" s="9"/>
      <c r="I4467" s="9"/>
    </row>
    <row r="4468" spans="1:9">
      <c r="A4468" s="108">
        <v>5</v>
      </c>
      <c r="B4468" s="66" t="s">
        <v>966</v>
      </c>
      <c r="C4468" s="68" t="s">
        <v>728</v>
      </c>
      <c r="D4468" s="143">
        <v>7.1799999999999998E-3</v>
      </c>
      <c r="E4468" s="9"/>
      <c r="F4468" s="9"/>
      <c r="G4468" s="9"/>
      <c r="H4468" s="9"/>
      <c r="I4468" s="9"/>
    </row>
    <row r="4469" spans="1:9">
      <c r="A4469" s="108">
        <v>6</v>
      </c>
      <c r="B4469" s="66" t="s">
        <v>966</v>
      </c>
      <c r="C4469" s="68" t="s">
        <v>728</v>
      </c>
      <c r="D4469" s="143">
        <v>2E-3</v>
      </c>
      <c r="E4469" s="9"/>
      <c r="F4469" s="9"/>
      <c r="G4469" s="9"/>
      <c r="H4469" s="9"/>
      <c r="I4469" s="9"/>
    </row>
    <row r="4470" spans="1:9">
      <c r="A4470" s="108">
        <v>7</v>
      </c>
      <c r="B4470" s="66" t="s">
        <v>966</v>
      </c>
      <c r="C4470" s="68" t="s">
        <v>728</v>
      </c>
      <c r="D4470" s="143">
        <v>0</v>
      </c>
      <c r="E4470" s="9"/>
      <c r="F4470" s="9"/>
      <c r="G4470" s="9"/>
      <c r="H4470" s="9"/>
      <c r="I4470" s="9"/>
    </row>
    <row r="4471" spans="1:9">
      <c r="A4471" s="108">
        <v>8</v>
      </c>
      <c r="B4471" s="66" t="s">
        <v>966</v>
      </c>
      <c r="C4471" s="68" t="s">
        <v>728</v>
      </c>
      <c r="D4471" s="143">
        <v>0</v>
      </c>
      <c r="E4471" s="9"/>
      <c r="F4471" s="9"/>
      <c r="G4471" s="9"/>
      <c r="H4471" s="9"/>
      <c r="I4471" s="9"/>
    </row>
    <row r="4472" spans="1:9">
      <c r="A4472" s="108">
        <v>9</v>
      </c>
      <c r="B4472" s="66" t="s">
        <v>966</v>
      </c>
      <c r="C4472" s="68" t="s">
        <v>728</v>
      </c>
      <c r="D4472" s="143">
        <v>0</v>
      </c>
      <c r="E4472" s="9"/>
      <c r="F4472" s="9"/>
      <c r="G4472" s="9"/>
      <c r="H4472" s="9"/>
      <c r="I4472" s="9"/>
    </row>
    <row r="4473" spans="1:9">
      <c r="A4473" s="138" t="s">
        <v>479</v>
      </c>
      <c r="B4473" s="66" t="s">
        <v>966</v>
      </c>
      <c r="C4473" s="68" t="s">
        <v>728</v>
      </c>
      <c r="D4473" s="91">
        <v>697</v>
      </c>
      <c r="E4473" s="9"/>
      <c r="F4473" s="9"/>
      <c r="G4473" s="9"/>
      <c r="H4473" s="9"/>
      <c r="I4473" s="9"/>
    </row>
    <row r="4474" spans="1:9">
      <c r="A4474" s="108"/>
      <c r="B4474" s="66" t="s">
        <v>966</v>
      </c>
      <c r="C4474" s="68" t="s">
        <v>728</v>
      </c>
      <c r="D4474" s="134"/>
      <c r="E4474" s="9"/>
      <c r="F4474" s="9"/>
      <c r="G4474" s="9"/>
      <c r="H4474" s="9"/>
      <c r="I4474" s="9"/>
    </row>
    <row r="4475" spans="1:9">
      <c r="A4475" s="45" t="s">
        <v>681</v>
      </c>
      <c r="B4475" s="66" t="s">
        <v>966</v>
      </c>
      <c r="C4475" s="68" t="s">
        <v>728</v>
      </c>
      <c r="D4475" s="9"/>
      <c r="E4475" s="9"/>
      <c r="F4475" s="9"/>
      <c r="G4475" s="9"/>
      <c r="H4475" s="9"/>
      <c r="I4475" s="9"/>
    </row>
    <row r="4476" spans="1:9">
      <c r="A4476" s="140" t="s">
        <v>682</v>
      </c>
      <c r="B4476" s="66" t="s">
        <v>966</v>
      </c>
      <c r="C4476" s="68" t="s">
        <v>728</v>
      </c>
      <c r="D4476" s="143">
        <v>0.121</v>
      </c>
      <c r="E4476" s="9"/>
      <c r="F4476" s="9"/>
      <c r="G4476" s="9"/>
      <c r="H4476" s="9"/>
      <c r="I4476" s="9"/>
    </row>
    <row r="4477" spans="1:9">
      <c r="A4477" s="140" t="s">
        <v>683</v>
      </c>
      <c r="B4477" s="66" t="s">
        <v>966</v>
      </c>
      <c r="C4477" s="68" t="s">
        <v>728</v>
      </c>
      <c r="D4477" s="143">
        <v>0.151</v>
      </c>
      <c r="E4477" s="9"/>
      <c r="F4477" s="9"/>
      <c r="G4477" s="9"/>
      <c r="H4477" s="9"/>
      <c r="I4477" s="9"/>
    </row>
    <row r="4478" spans="1:9">
      <c r="A4478" s="140" t="s">
        <v>684</v>
      </c>
      <c r="B4478" s="66" t="s">
        <v>966</v>
      </c>
      <c r="C4478" s="68" t="s">
        <v>728</v>
      </c>
      <c r="D4478" s="143">
        <v>0.29699999999999999</v>
      </c>
      <c r="E4478" s="9"/>
      <c r="F4478" s="9"/>
      <c r="G4478" s="9"/>
      <c r="H4478" s="9"/>
      <c r="I4478" s="9"/>
    </row>
    <row r="4479" spans="1:9">
      <c r="A4479" s="140" t="s">
        <v>685</v>
      </c>
      <c r="B4479" s="66" t="s">
        <v>966</v>
      </c>
      <c r="C4479" s="68" t="s">
        <v>728</v>
      </c>
      <c r="D4479" s="143">
        <v>0.38299999999999995</v>
      </c>
      <c r="E4479" s="9"/>
      <c r="F4479" s="9"/>
      <c r="G4479" s="9"/>
      <c r="H4479" s="9"/>
      <c r="I4479" s="9"/>
    </row>
    <row r="4480" spans="1:9">
      <c r="A4480" s="140" t="s">
        <v>686</v>
      </c>
      <c r="B4480" s="66" t="s">
        <v>966</v>
      </c>
      <c r="C4480" s="68" t="s">
        <v>728</v>
      </c>
      <c r="D4480" s="143">
        <v>0.16500000000000001</v>
      </c>
      <c r="E4480" s="9"/>
      <c r="F4480" s="9"/>
      <c r="G4480" s="9"/>
      <c r="H4480" s="9"/>
      <c r="I4480" s="9"/>
    </row>
    <row r="4481" spans="1:9">
      <c r="A4481" s="140" t="s">
        <v>687</v>
      </c>
      <c r="B4481" s="66" t="s">
        <v>966</v>
      </c>
      <c r="C4481" s="68" t="s">
        <v>728</v>
      </c>
      <c r="D4481" s="143">
        <v>0.44500000000000001</v>
      </c>
      <c r="E4481" s="9"/>
      <c r="F4481" s="9"/>
      <c r="G4481" s="9"/>
      <c r="H4481" s="9"/>
      <c r="I4481" s="9"/>
    </row>
    <row r="4482" spans="1:9">
      <c r="A4482" s="140" t="s">
        <v>688</v>
      </c>
      <c r="B4482" s="66" t="s">
        <v>966</v>
      </c>
      <c r="C4482" s="68" t="s">
        <v>728</v>
      </c>
      <c r="D4482" s="143">
        <v>0.14099999999999999</v>
      </c>
      <c r="E4482" s="9"/>
      <c r="F4482" s="9"/>
      <c r="G4482" s="9"/>
      <c r="H4482" s="9"/>
      <c r="I4482" s="9"/>
    </row>
    <row r="4483" spans="1:9">
      <c r="A4483" s="140" t="s">
        <v>689</v>
      </c>
      <c r="B4483" s="66" t="s">
        <v>966</v>
      </c>
      <c r="C4483" s="68" t="s">
        <v>728</v>
      </c>
      <c r="D4483" s="143">
        <v>0.18600000000000003</v>
      </c>
      <c r="E4483" s="9"/>
      <c r="F4483" s="9"/>
      <c r="G4483" s="9"/>
      <c r="H4483" s="9"/>
      <c r="I4483" s="9"/>
    </row>
    <row r="4484" spans="1:9">
      <c r="A4484" s="140" t="s">
        <v>690</v>
      </c>
      <c r="B4484" s="66" t="s">
        <v>966</v>
      </c>
      <c r="C4484" s="68" t="s">
        <v>728</v>
      </c>
      <c r="D4484" s="143">
        <v>0.255</v>
      </c>
      <c r="E4484" s="9"/>
      <c r="F4484" s="9"/>
      <c r="G4484" s="9"/>
      <c r="H4484" s="9"/>
      <c r="I4484" s="9"/>
    </row>
    <row r="4485" spans="1:9">
      <c r="A4485" s="140" t="s">
        <v>691</v>
      </c>
      <c r="B4485" s="66" t="s">
        <v>966</v>
      </c>
      <c r="C4485" s="68" t="s">
        <v>728</v>
      </c>
      <c r="D4485" s="143">
        <v>6.2300000000000001E-2</v>
      </c>
      <c r="E4485" s="9"/>
      <c r="F4485" s="9"/>
      <c r="G4485" s="9"/>
      <c r="H4485" s="9"/>
      <c r="I4485" s="9"/>
    </row>
    <row r="4486" spans="1:9">
      <c r="A4486" s="138" t="s">
        <v>479</v>
      </c>
      <c r="B4486" s="66" t="s">
        <v>966</v>
      </c>
      <c r="C4486" s="68" t="s">
        <v>728</v>
      </c>
      <c r="D4486" s="91">
        <v>696</v>
      </c>
      <c r="E4486" s="9"/>
      <c r="F4486" s="9"/>
      <c r="G4486" s="9"/>
      <c r="H4486" s="9"/>
      <c r="I4486" s="9"/>
    </row>
    <row r="4487" spans="1:9">
      <c r="A4487" s="138"/>
      <c r="B4487" s="66" t="s">
        <v>966</v>
      </c>
      <c r="C4487" s="68" t="s">
        <v>728</v>
      </c>
      <c r="D4487" s="91"/>
      <c r="E4487" s="9"/>
      <c r="F4487" s="9"/>
      <c r="G4487" s="9"/>
      <c r="H4487" s="9"/>
      <c r="I4487" s="9"/>
    </row>
    <row r="4488" spans="1:9">
      <c r="A4488" s="36" t="s">
        <v>692</v>
      </c>
      <c r="B4488" s="66" t="s">
        <v>966</v>
      </c>
      <c r="C4488" s="68" t="s">
        <v>728</v>
      </c>
      <c r="D4488" s="134"/>
      <c r="E4488" s="9"/>
      <c r="F4488" s="9"/>
      <c r="G4488" s="9"/>
      <c r="H4488" s="9"/>
      <c r="I4488" s="9"/>
    </row>
    <row r="4489" spans="1:9">
      <c r="A4489" s="138" t="s">
        <v>479</v>
      </c>
      <c r="B4489" s="66" t="s">
        <v>966</v>
      </c>
      <c r="C4489" s="68" t="s">
        <v>728</v>
      </c>
      <c r="D4489" s="91"/>
      <c r="E4489" s="9"/>
      <c r="F4489" s="9"/>
      <c r="G4489" s="9"/>
      <c r="H4489" s="9"/>
      <c r="I4489" s="9"/>
    </row>
    <row r="4490" spans="1:9">
      <c r="A4490" s="108"/>
      <c r="B4490" s="66" t="s">
        <v>966</v>
      </c>
      <c r="C4490" s="68" t="s">
        <v>728</v>
      </c>
      <c r="D4490" s="9"/>
      <c r="E4490" s="9"/>
      <c r="F4490" s="9"/>
      <c r="G4490" s="9"/>
      <c r="H4490" s="9"/>
      <c r="I4490" s="9"/>
    </row>
    <row r="4491" spans="1:9">
      <c r="A4491" s="45" t="s">
        <v>693</v>
      </c>
      <c r="B4491" s="66" t="s">
        <v>966</v>
      </c>
      <c r="C4491" s="68" t="s">
        <v>728</v>
      </c>
      <c r="D4491" s="9"/>
      <c r="E4491" s="9"/>
      <c r="F4491" s="9"/>
      <c r="G4491" s="9"/>
      <c r="H4491" s="9"/>
      <c r="I4491" s="9"/>
    </row>
    <row r="4492" spans="1:9">
      <c r="A4492" s="108">
        <v>0</v>
      </c>
      <c r="B4492" s="66" t="s">
        <v>966</v>
      </c>
      <c r="C4492" s="68" t="s">
        <v>728</v>
      </c>
      <c r="D4492" s="143">
        <v>0.36499999999999999</v>
      </c>
      <c r="E4492" s="9"/>
      <c r="F4492" s="9"/>
      <c r="G4492" s="9"/>
      <c r="H4492" s="9"/>
      <c r="I4492" s="9"/>
    </row>
    <row r="4493" spans="1:9">
      <c r="A4493" s="108">
        <v>1</v>
      </c>
      <c r="B4493" s="66" t="s">
        <v>966</v>
      </c>
      <c r="C4493" s="68" t="s">
        <v>728</v>
      </c>
      <c r="D4493" s="143">
        <v>0.158</v>
      </c>
      <c r="E4493" s="9"/>
      <c r="F4493" s="9"/>
      <c r="G4493" s="9"/>
      <c r="H4493" s="9"/>
      <c r="I4493" s="9"/>
    </row>
    <row r="4494" spans="1:9">
      <c r="A4494" s="108">
        <v>2</v>
      </c>
      <c r="B4494" s="66" t="s">
        <v>966</v>
      </c>
      <c r="C4494" s="68" t="s">
        <v>728</v>
      </c>
      <c r="D4494" s="143">
        <v>0.125</v>
      </c>
      <c r="E4494" s="9"/>
      <c r="F4494" s="9"/>
      <c r="G4494" s="9"/>
      <c r="H4494" s="9"/>
      <c r="I4494" s="9"/>
    </row>
    <row r="4495" spans="1:9">
      <c r="A4495" s="108">
        <v>3</v>
      </c>
      <c r="B4495" s="66" t="s">
        <v>966</v>
      </c>
      <c r="C4495" s="68" t="s">
        <v>728</v>
      </c>
      <c r="D4495" s="143">
        <v>9.7100000000000006E-2</v>
      </c>
      <c r="E4495" s="9"/>
      <c r="F4495" s="9"/>
      <c r="G4495" s="9"/>
      <c r="H4495" s="9"/>
      <c r="I4495" s="9"/>
    </row>
    <row r="4496" spans="1:9">
      <c r="A4496" s="108">
        <v>4</v>
      </c>
      <c r="B4496" s="66" t="s">
        <v>966</v>
      </c>
      <c r="C4496" s="68" t="s">
        <v>728</v>
      </c>
      <c r="D4496" s="143">
        <v>6.7299999999999999E-2</v>
      </c>
      <c r="E4496" s="9"/>
      <c r="F4496" s="9"/>
      <c r="G4496" s="9"/>
      <c r="H4496" s="9"/>
      <c r="I4496" s="9"/>
    </row>
    <row r="4497" spans="1:9">
      <c r="A4497" s="108">
        <v>5</v>
      </c>
      <c r="B4497" s="66" t="s">
        <v>966</v>
      </c>
      <c r="C4497" s="68" t="s">
        <v>728</v>
      </c>
      <c r="D4497" s="143">
        <v>6.5500000000000003E-2</v>
      </c>
      <c r="E4497" s="9"/>
      <c r="F4497" s="9"/>
      <c r="G4497" s="9"/>
      <c r="H4497" s="9"/>
      <c r="I4497" s="9"/>
    </row>
    <row r="4498" spans="1:9">
      <c r="A4498" s="108">
        <v>6</v>
      </c>
      <c r="B4498" s="66" t="s">
        <v>966</v>
      </c>
      <c r="C4498" s="68" t="s">
        <v>728</v>
      </c>
      <c r="D4498" s="143">
        <v>2.9900000000000003E-2</v>
      </c>
      <c r="E4498" s="9"/>
      <c r="F4498" s="9"/>
      <c r="G4498" s="9"/>
      <c r="H4498" s="9"/>
      <c r="I4498" s="9"/>
    </row>
    <row r="4499" spans="1:9">
      <c r="A4499" s="108">
        <v>7</v>
      </c>
      <c r="B4499" s="66" t="s">
        <v>966</v>
      </c>
      <c r="C4499" s="68" t="s">
        <v>728</v>
      </c>
      <c r="D4499" s="143">
        <v>4.2599999999999999E-2</v>
      </c>
      <c r="E4499" s="9"/>
      <c r="F4499" s="9"/>
      <c r="G4499" s="9"/>
      <c r="H4499" s="9"/>
      <c r="I4499" s="9"/>
    </row>
    <row r="4500" spans="1:9">
      <c r="A4500" s="108">
        <v>8</v>
      </c>
      <c r="B4500" s="66" t="s">
        <v>966</v>
      </c>
      <c r="C4500" s="68" t="s">
        <v>728</v>
      </c>
      <c r="D4500" s="143">
        <v>2.18E-2</v>
      </c>
      <c r="E4500" s="9"/>
      <c r="F4500" s="9"/>
      <c r="G4500" s="9"/>
      <c r="H4500" s="9"/>
      <c r="I4500" s="9"/>
    </row>
    <row r="4501" spans="1:9">
      <c r="A4501" s="108">
        <v>9</v>
      </c>
      <c r="B4501" s="66" t="s">
        <v>966</v>
      </c>
      <c r="C4501" s="68" t="s">
        <v>728</v>
      </c>
      <c r="D4501" s="143">
        <v>1.3600000000000001E-2</v>
      </c>
      <c r="E4501" s="9"/>
      <c r="F4501" s="9"/>
      <c r="G4501" s="9"/>
      <c r="H4501" s="9"/>
      <c r="I4501" s="9"/>
    </row>
    <row r="4502" spans="1:9">
      <c r="A4502" s="108">
        <v>10</v>
      </c>
      <c r="B4502" s="66" t="s">
        <v>966</v>
      </c>
      <c r="C4502" s="68" t="s">
        <v>728</v>
      </c>
      <c r="D4502" s="143">
        <v>1.34E-2</v>
      </c>
      <c r="E4502" s="9"/>
      <c r="F4502" s="9"/>
      <c r="G4502" s="9"/>
      <c r="H4502" s="9"/>
      <c r="I4502" s="9"/>
    </row>
    <row r="4503" spans="1:9">
      <c r="A4503" s="138" t="s">
        <v>479</v>
      </c>
      <c r="B4503" s="66" t="s">
        <v>966</v>
      </c>
      <c r="C4503" s="68" t="s">
        <v>728</v>
      </c>
      <c r="D4503" s="91">
        <v>696</v>
      </c>
      <c r="E4503" s="9"/>
      <c r="F4503" s="9"/>
      <c r="G4503" s="9"/>
      <c r="H4503" s="9"/>
      <c r="I4503" s="9"/>
    </row>
    <row r="4504" spans="1:9">
      <c r="A4504" s="108"/>
      <c r="B4504" s="66" t="s">
        <v>966</v>
      </c>
      <c r="C4504" s="68" t="s">
        <v>728</v>
      </c>
      <c r="D4504" s="9"/>
      <c r="E4504" s="9"/>
      <c r="F4504" s="9"/>
      <c r="G4504" s="9"/>
      <c r="H4504" s="9"/>
      <c r="I4504" s="9"/>
    </row>
    <row r="4505" spans="1:9">
      <c r="A4505" s="45" t="s">
        <v>694</v>
      </c>
      <c r="B4505" s="66" t="s">
        <v>966</v>
      </c>
      <c r="C4505" s="68" t="s">
        <v>728</v>
      </c>
      <c r="D4505" s="134"/>
      <c r="E4505" s="9"/>
      <c r="F4505" s="9"/>
      <c r="G4505" s="9"/>
      <c r="H4505" s="9"/>
      <c r="I4505" s="9"/>
    </row>
    <row r="4506" spans="1:9">
      <c r="A4506" s="108">
        <v>0</v>
      </c>
      <c r="B4506" s="66" t="s">
        <v>966</v>
      </c>
      <c r="C4506" s="68" t="s">
        <v>728</v>
      </c>
      <c r="D4506" s="143">
        <v>0.34899999999999998</v>
      </c>
      <c r="E4506" s="9"/>
      <c r="F4506" s="9"/>
      <c r="G4506" s="9"/>
      <c r="H4506" s="9"/>
      <c r="I4506" s="9"/>
    </row>
    <row r="4507" spans="1:9">
      <c r="A4507" s="108">
        <v>1</v>
      </c>
      <c r="B4507" s="66" t="s">
        <v>966</v>
      </c>
      <c r="C4507" s="68" t="s">
        <v>728</v>
      </c>
      <c r="D4507" s="143">
        <v>0.15</v>
      </c>
      <c r="E4507" s="9"/>
      <c r="F4507" s="9"/>
      <c r="G4507" s="9"/>
      <c r="H4507" s="9"/>
      <c r="I4507" s="9"/>
    </row>
    <row r="4508" spans="1:9">
      <c r="A4508" s="108">
        <v>2</v>
      </c>
      <c r="B4508" s="66" t="s">
        <v>966</v>
      </c>
      <c r="C4508" s="68" t="s">
        <v>728</v>
      </c>
      <c r="D4508" s="143">
        <v>0.114</v>
      </c>
      <c r="E4508" s="9"/>
      <c r="F4508" s="9"/>
      <c r="G4508" s="9"/>
      <c r="H4508" s="9"/>
      <c r="I4508" s="9"/>
    </row>
    <row r="4509" spans="1:9">
      <c r="A4509" s="108">
        <v>3</v>
      </c>
      <c r="B4509" s="66" t="s">
        <v>966</v>
      </c>
      <c r="C4509" s="68" t="s">
        <v>728</v>
      </c>
      <c r="D4509" s="143">
        <v>8.6500000000000007E-2</v>
      </c>
      <c r="E4509" s="9"/>
      <c r="F4509" s="9"/>
      <c r="G4509" s="9"/>
      <c r="H4509" s="9"/>
      <c r="I4509" s="9"/>
    </row>
    <row r="4510" spans="1:9">
      <c r="A4510" s="108">
        <v>4</v>
      </c>
      <c r="B4510" s="66" t="s">
        <v>966</v>
      </c>
      <c r="C4510" s="68" t="s">
        <v>728</v>
      </c>
      <c r="D4510" s="143">
        <v>5.4900000000000004E-2</v>
      </c>
      <c r="E4510" s="9"/>
      <c r="F4510" s="9"/>
      <c r="G4510" s="9"/>
      <c r="H4510" s="9"/>
      <c r="I4510" s="9"/>
    </row>
    <row r="4511" spans="1:9">
      <c r="A4511" s="108">
        <v>5</v>
      </c>
      <c r="B4511" s="66" t="s">
        <v>966</v>
      </c>
      <c r="C4511" s="68" t="s">
        <v>728</v>
      </c>
      <c r="D4511" s="143">
        <v>5.1799999999999999E-2</v>
      </c>
      <c r="E4511" s="9"/>
      <c r="F4511" s="9"/>
      <c r="G4511" s="9"/>
      <c r="H4511" s="9"/>
      <c r="I4511" s="9"/>
    </row>
    <row r="4512" spans="1:9">
      <c r="A4512" s="108">
        <v>6</v>
      </c>
      <c r="B4512" s="66" t="s">
        <v>966</v>
      </c>
      <c r="C4512" s="68" t="s">
        <v>728</v>
      </c>
      <c r="D4512" s="143">
        <v>4.2000000000000003E-2</v>
      </c>
      <c r="E4512" s="9"/>
      <c r="F4512" s="9"/>
      <c r="G4512" s="9"/>
      <c r="H4512" s="9"/>
      <c r="I4512" s="9"/>
    </row>
    <row r="4513" spans="1:9">
      <c r="A4513" s="108">
        <v>7</v>
      </c>
      <c r="B4513" s="66" t="s">
        <v>966</v>
      </c>
      <c r="C4513" s="68" t="s">
        <v>728</v>
      </c>
      <c r="D4513" s="143">
        <v>3.5499999999999997E-2</v>
      </c>
      <c r="E4513" s="9"/>
      <c r="F4513" s="9"/>
      <c r="G4513" s="9"/>
      <c r="H4513" s="9"/>
      <c r="I4513" s="9"/>
    </row>
    <row r="4514" spans="1:9">
      <c r="A4514" s="108">
        <v>8</v>
      </c>
      <c r="B4514" s="66" t="s">
        <v>966</v>
      </c>
      <c r="C4514" s="68" t="s">
        <v>728</v>
      </c>
      <c r="D4514" s="143">
        <v>2.4199999999999999E-2</v>
      </c>
      <c r="E4514" s="9"/>
      <c r="F4514" s="9"/>
      <c r="G4514" s="9"/>
      <c r="H4514" s="9"/>
      <c r="I4514" s="9"/>
    </row>
    <row r="4515" spans="1:9">
      <c r="A4515" s="108">
        <v>9</v>
      </c>
      <c r="B4515" s="66" t="s">
        <v>966</v>
      </c>
      <c r="C4515" s="68" t="s">
        <v>728</v>
      </c>
      <c r="D4515" s="143">
        <v>1.7399999999999999E-2</v>
      </c>
      <c r="E4515" s="9"/>
      <c r="F4515" s="9"/>
      <c r="G4515" s="9"/>
      <c r="H4515" s="9"/>
      <c r="I4515" s="9"/>
    </row>
    <row r="4516" spans="1:9">
      <c r="A4516" s="108">
        <v>10</v>
      </c>
      <c r="B4516" s="66" t="s">
        <v>966</v>
      </c>
      <c r="C4516" s="68" t="s">
        <v>728</v>
      </c>
      <c r="D4516" s="143">
        <v>1.9900000000000001E-2</v>
      </c>
      <c r="E4516" s="9"/>
      <c r="F4516" s="9"/>
      <c r="G4516" s="9"/>
      <c r="H4516" s="9"/>
      <c r="I4516" s="9"/>
    </row>
    <row r="4517" spans="1:9">
      <c r="A4517" s="108">
        <v>11</v>
      </c>
      <c r="B4517" s="66" t="s">
        <v>966</v>
      </c>
      <c r="C4517" s="68" t="s">
        <v>728</v>
      </c>
      <c r="D4517" s="143">
        <v>8.9800000000000001E-3</v>
      </c>
      <c r="E4517" s="9"/>
      <c r="F4517" s="9"/>
      <c r="G4517" s="9"/>
      <c r="H4517" s="9"/>
      <c r="I4517" s="9"/>
    </row>
    <row r="4518" spans="1:9">
      <c r="A4518" s="108">
        <v>12</v>
      </c>
      <c r="B4518" s="66" t="s">
        <v>966</v>
      </c>
      <c r="C4518" s="68" t="s">
        <v>728</v>
      </c>
      <c r="D4518" s="143">
        <v>1.83E-2</v>
      </c>
      <c r="E4518" s="9"/>
      <c r="F4518" s="9"/>
      <c r="G4518" s="9"/>
      <c r="H4518" s="9"/>
      <c r="I4518" s="9"/>
    </row>
    <row r="4519" spans="1:9">
      <c r="A4519" s="108">
        <v>13</v>
      </c>
      <c r="B4519" s="66" t="s">
        <v>966</v>
      </c>
      <c r="C4519" s="68" t="s">
        <v>728</v>
      </c>
      <c r="D4519" s="143">
        <v>1.1599999999999999E-2</v>
      </c>
      <c r="E4519" s="9"/>
      <c r="F4519" s="9"/>
      <c r="G4519" s="9"/>
      <c r="H4519" s="9"/>
      <c r="I4519" s="9"/>
    </row>
    <row r="4520" spans="1:9">
      <c r="A4520" s="108">
        <v>14</v>
      </c>
      <c r="B4520" s="66" t="s">
        <v>966</v>
      </c>
      <c r="C4520" s="68" t="s">
        <v>728</v>
      </c>
      <c r="D4520" s="143">
        <v>1.16E-3</v>
      </c>
      <c r="E4520" s="9"/>
      <c r="F4520" s="9"/>
      <c r="G4520" s="9"/>
      <c r="H4520" s="9"/>
      <c r="I4520" s="9"/>
    </row>
    <row r="4521" spans="1:9">
      <c r="A4521" s="108">
        <v>15</v>
      </c>
      <c r="B4521" s="66" t="s">
        <v>966</v>
      </c>
      <c r="C4521" s="68" t="s">
        <v>728</v>
      </c>
      <c r="D4521" s="143">
        <v>4.2599999999999999E-3</v>
      </c>
      <c r="E4521" s="9"/>
      <c r="F4521" s="9"/>
      <c r="G4521" s="9"/>
      <c r="H4521" s="9"/>
      <c r="I4521" s="9"/>
    </row>
    <row r="4522" spans="1:9">
      <c r="A4522" s="108">
        <v>16</v>
      </c>
      <c r="B4522" s="66" t="s">
        <v>966</v>
      </c>
      <c r="C4522" s="68" t="s">
        <v>728</v>
      </c>
      <c r="D4522" s="143">
        <v>3.5999999999999999E-3</v>
      </c>
      <c r="E4522" s="9"/>
      <c r="F4522" s="9"/>
      <c r="G4522" s="9"/>
      <c r="H4522" s="9"/>
      <c r="I4522" s="9"/>
    </row>
    <row r="4523" spans="1:9">
      <c r="A4523" s="108">
        <v>17</v>
      </c>
      <c r="B4523" s="66" t="s">
        <v>966</v>
      </c>
      <c r="C4523" s="68" t="s">
        <v>728</v>
      </c>
      <c r="D4523" s="143">
        <v>4.1199999999999995E-3</v>
      </c>
      <c r="E4523" s="9"/>
      <c r="F4523" s="9"/>
      <c r="G4523" s="9"/>
      <c r="H4523" s="9"/>
      <c r="I4523" s="9"/>
    </row>
    <row r="4524" spans="1:9">
      <c r="A4524" s="108">
        <v>18</v>
      </c>
      <c r="B4524" s="66" t="s">
        <v>966</v>
      </c>
      <c r="C4524" s="68" t="s">
        <v>728</v>
      </c>
      <c r="D4524" s="143">
        <v>2.4199999999999998E-3</v>
      </c>
      <c r="E4524" s="9"/>
      <c r="F4524" s="9"/>
      <c r="G4524" s="9"/>
      <c r="H4524" s="9"/>
      <c r="I4524" s="9"/>
    </row>
    <row r="4525" spans="1:9">
      <c r="A4525" s="108">
        <v>19</v>
      </c>
      <c r="B4525" s="66" t="s">
        <v>966</v>
      </c>
      <c r="C4525" s="68" t="s">
        <v>728</v>
      </c>
      <c r="D4525" s="143">
        <v>0</v>
      </c>
      <c r="E4525" s="9"/>
      <c r="F4525" s="9"/>
      <c r="G4525" s="9"/>
      <c r="H4525" s="9"/>
      <c r="I4525" s="9"/>
    </row>
    <row r="4526" spans="1:9">
      <c r="A4526" s="108">
        <v>20</v>
      </c>
      <c r="B4526" s="66" t="s">
        <v>966</v>
      </c>
      <c r="C4526" s="68" t="s">
        <v>728</v>
      </c>
      <c r="D4526" s="143">
        <v>0</v>
      </c>
      <c r="E4526" s="9"/>
      <c r="F4526" s="9"/>
      <c r="G4526" s="9"/>
      <c r="H4526" s="9"/>
      <c r="I4526" s="9"/>
    </row>
    <row r="4527" spans="1:9">
      <c r="A4527" s="108">
        <v>21</v>
      </c>
      <c r="B4527" s="66" t="s">
        <v>966</v>
      </c>
      <c r="C4527" s="68" t="s">
        <v>728</v>
      </c>
      <c r="D4527" s="143">
        <v>0</v>
      </c>
      <c r="E4527" s="9"/>
      <c r="F4527" s="9"/>
      <c r="G4527" s="9"/>
      <c r="H4527" s="9"/>
      <c r="I4527" s="9"/>
    </row>
    <row r="4528" spans="1:9">
      <c r="A4528" s="108">
        <v>22</v>
      </c>
      <c r="B4528" s="66" t="s">
        <v>966</v>
      </c>
      <c r="C4528" s="68" t="s">
        <v>728</v>
      </c>
      <c r="D4528" s="143">
        <v>0</v>
      </c>
      <c r="E4528" s="9"/>
      <c r="F4528" s="9"/>
      <c r="G4528" s="9"/>
      <c r="H4528" s="9"/>
      <c r="I4528" s="9"/>
    </row>
    <row r="4529" spans="1:9">
      <c r="A4529" s="108">
        <v>23</v>
      </c>
      <c r="B4529" s="66" t="s">
        <v>966</v>
      </c>
      <c r="C4529" s="68" t="s">
        <v>728</v>
      </c>
      <c r="D4529" s="143">
        <v>0</v>
      </c>
      <c r="E4529" s="9"/>
      <c r="F4529" s="9"/>
      <c r="G4529" s="9"/>
      <c r="H4529" s="9"/>
      <c r="I4529" s="9"/>
    </row>
    <row r="4530" spans="1:9">
      <c r="A4530" s="108">
        <v>24</v>
      </c>
      <c r="B4530" s="66" t="s">
        <v>966</v>
      </c>
      <c r="C4530" s="68" t="s">
        <v>728</v>
      </c>
      <c r="D4530" s="143">
        <v>0</v>
      </c>
      <c r="E4530" s="9"/>
      <c r="F4530" s="9"/>
      <c r="G4530" s="9"/>
      <c r="H4530" s="9"/>
      <c r="I4530" s="9"/>
    </row>
    <row r="4531" spans="1:9">
      <c r="A4531" s="108">
        <v>25</v>
      </c>
      <c r="B4531" s="66" t="s">
        <v>966</v>
      </c>
      <c r="C4531" s="68" t="s">
        <v>728</v>
      </c>
      <c r="D4531" s="143">
        <v>0</v>
      </c>
      <c r="E4531" s="9"/>
      <c r="F4531" s="9"/>
      <c r="G4531" s="9"/>
      <c r="H4531" s="9"/>
      <c r="I4531" s="9"/>
    </row>
    <row r="4532" spans="1:9">
      <c r="A4532" s="138" t="s">
        <v>479</v>
      </c>
      <c r="B4532" s="66" t="s">
        <v>966</v>
      </c>
      <c r="C4532" s="68" t="s">
        <v>728</v>
      </c>
      <c r="D4532" s="91">
        <v>696</v>
      </c>
      <c r="E4532" s="9"/>
      <c r="F4532" s="9"/>
      <c r="G4532" s="9"/>
      <c r="H4532" s="9"/>
      <c r="I4532" s="9"/>
    </row>
    <row r="4533" spans="1:9">
      <c r="A4533" s="138"/>
      <c r="B4533" s="66" t="s">
        <v>966</v>
      </c>
      <c r="C4533" s="68" t="s">
        <v>728</v>
      </c>
      <c r="D4533" s="133"/>
      <c r="E4533" s="9"/>
      <c r="F4533" s="9"/>
      <c r="G4533" s="9"/>
      <c r="H4533" s="9"/>
      <c r="I4533" s="9"/>
    </row>
    <row r="4534" spans="1:9">
      <c r="A4534" s="45" t="s">
        <v>695</v>
      </c>
      <c r="B4534" s="66" t="s">
        <v>966</v>
      </c>
      <c r="C4534" s="68" t="s">
        <v>728</v>
      </c>
      <c r="D4534" s="133"/>
      <c r="E4534" s="9"/>
      <c r="F4534" s="9"/>
      <c r="G4534" s="9"/>
      <c r="H4534" s="9"/>
      <c r="I4534" s="9"/>
    </row>
    <row r="4535" spans="1:9">
      <c r="A4535" s="108" t="s">
        <v>567</v>
      </c>
      <c r="B4535" s="66" t="s">
        <v>966</v>
      </c>
      <c r="C4535" s="68" t="s">
        <v>728</v>
      </c>
      <c r="D4535" s="134">
        <v>2.8869940000000001</v>
      </c>
      <c r="E4535" s="9"/>
      <c r="F4535" s="9"/>
      <c r="G4535" s="9"/>
      <c r="H4535" s="9"/>
      <c r="I4535" s="9"/>
    </row>
    <row r="4536" spans="1:9">
      <c r="A4536" s="108" t="s">
        <v>568</v>
      </c>
      <c r="B4536" s="66" t="s">
        <v>966</v>
      </c>
      <c r="C4536" s="68" t="s">
        <v>728</v>
      </c>
      <c r="D4536" s="134">
        <v>3.6343190000000001</v>
      </c>
      <c r="E4536" s="9"/>
      <c r="F4536" s="9"/>
      <c r="G4536" s="9"/>
      <c r="H4536" s="9"/>
      <c r="I4536" s="9"/>
    </row>
    <row r="4537" spans="1:9">
      <c r="A4537" s="138" t="s">
        <v>479</v>
      </c>
      <c r="B4537" s="66" t="s">
        <v>966</v>
      </c>
      <c r="C4537" s="68" t="s">
        <v>728</v>
      </c>
      <c r="D4537" s="91">
        <v>696</v>
      </c>
      <c r="E4537" s="9"/>
      <c r="F4537" s="9"/>
      <c r="G4537" s="9"/>
      <c r="H4537" s="9"/>
      <c r="I4537" s="9"/>
    </row>
    <row r="4538" spans="1:9">
      <c r="A4538" s="108"/>
      <c r="B4538" s="66" t="s">
        <v>966</v>
      </c>
      <c r="C4538" s="68" t="s">
        <v>728</v>
      </c>
      <c r="D4538" s="9"/>
      <c r="E4538" s="9"/>
      <c r="F4538" s="9"/>
      <c r="G4538" s="9"/>
      <c r="H4538" s="9"/>
      <c r="I4538" s="9"/>
    </row>
    <row r="4539" spans="1:9">
      <c r="A4539" s="108"/>
      <c r="B4539" s="66" t="s">
        <v>966</v>
      </c>
      <c r="C4539" s="68" t="s">
        <v>728</v>
      </c>
      <c r="D4539" s="9"/>
      <c r="E4539" s="9"/>
      <c r="F4539" s="9"/>
      <c r="G4539" s="9"/>
      <c r="H4539" s="9"/>
      <c r="I4539" s="9"/>
    </row>
    <row r="4540" spans="1:9">
      <c r="A4540" s="136" t="s">
        <v>932</v>
      </c>
      <c r="B4540" s="66" t="s">
        <v>966</v>
      </c>
      <c r="C4540" s="68" t="s">
        <v>728</v>
      </c>
      <c r="D4540" s="131"/>
      <c r="E4540" s="9"/>
      <c r="F4540" s="9"/>
      <c r="G4540" s="9"/>
      <c r="H4540" s="9"/>
      <c r="I4540" s="9"/>
    </row>
    <row r="4541" spans="1:9">
      <c r="A4541" s="108"/>
      <c r="B4541" s="66" t="s">
        <v>966</v>
      </c>
      <c r="C4541" s="68" t="s">
        <v>728</v>
      </c>
      <c r="D4541" s="9"/>
      <c r="E4541" s="9"/>
      <c r="F4541" s="9"/>
      <c r="G4541" s="9"/>
      <c r="H4541" s="9"/>
      <c r="I4541" s="9"/>
    </row>
    <row r="4542" spans="1:9">
      <c r="A4542" s="45" t="s">
        <v>933</v>
      </c>
      <c r="B4542" s="66" t="s">
        <v>966</v>
      </c>
      <c r="C4542" s="68" t="s">
        <v>728</v>
      </c>
      <c r="D4542" s="9"/>
      <c r="E4542" s="9"/>
      <c r="F4542" s="9"/>
      <c r="G4542" s="9"/>
      <c r="H4542" s="9"/>
      <c r="I4542" s="9"/>
    </row>
    <row r="4543" spans="1:9">
      <c r="A4543" s="108">
        <v>1</v>
      </c>
      <c r="B4543" s="66" t="s">
        <v>966</v>
      </c>
      <c r="C4543" s="68" t="s">
        <v>728</v>
      </c>
      <c r="D4543" s="143">
        <v>0.89800000000000002</v>
      </c>
      <c r="E4543" s="9"/>
      <c r="F4543" s="9"/>
      <c r="G4543" s="9"/>
      <c r="H4543" s="9"/>
      <c r="I4543" s="9"/>
    </row>
    <row r="4544" spans="1:9">
      <c r="A4544" s="108">
        <v>2</v>
      </c>
      <c r="B4544" s="66" t="s">
        <v>966</v>
      </c>
      <c r="C4544" s="68" t="s">
        <v>728</v>
      </c>
      <c r="D4544" s="143">
        <v>7.1500000000000008E-2</v>
      </c>
      <c r="E4544" s="9"/>
      <c r="F4544" s="9"/>
      <c r="G4544" s="9"/>
      <c r="H4544" s="9"/>
      <c r="I4544" s="9"/>
    </row>
    <row r="4545" spans="1:9">
      <c r="A4545" s="108">
        <v>3</v>
      </c>
      <c r="B4545" s="66" t="s">
        <v>966</v>
      </c>
      <c r="C4545" s="68" t="s">
        <v>728</v>
      </c>
      <c r="D4545" s="143">
        <v>2.1099999999999997E-2</v>
      </c>
      <c r="E4545" s="9"/>
      <c r="F4545" s="9"/>
      <c r="G4545" s="9"/>
      <c r="H4545" s="9"/>
      <c r="I4545" s="9"/>
    </row>
    <row r="4546" spans="1:9">
      <c r="A4546" s="108" t="s">
        <v>934</v>
      </c>
      <c r="B4546" s="66" t="s">
        <v>966</v>
      </c>
      <c r="C4546" s="68" t="s">
        <v>728</v>
      </c>
      <c r="D4546" s="143">
        <v>9.4900000000000002E-3</v>
      </c>
      <c r="E4546" s="9"/>
      <c r="F4546" s="9"/>
      <c r="G4546" s="9"/>
      <c r="H4546" s="9"/>
      <c r="I4546" s="9"/>
    </row>
    <row r="4547" spans="1:9">
      <c r="A4547" s="138" t="s">
        <v>479</v>
      </c>
      <c r="B4547" s="66" t="s">
        <v>966</v>
      </c>
      <c r="C4547" s="68" t="s">
        <v>728</v>
      </c>
      <c r="D4547" s="91">
        <v>697</v>
      </c>
      <c r="E4547" s="9"/>
      <c r="F4547" s="9"/>
      <c r="G4547" s="9"/>
      <c r="H4547" s="9"/>
      <c r="I4547" s="9"/>
    </row>
    <row r="4548" spans="1:9">
      <c r="A4548" s="108"/>
      <c r="B4548" s="66" t="s">
        <v>966</v>
      </c>
      <c r="C4548" s="68" t="s">
        <v>728</v>
      </c>
      <c r="D4548" s="9"/>
      <c r="E4548" s="9"/>
      <c r="F4548" s="9"/>
      <c r="G4548" s="9"/>
      <c r="H4548" s="9"/>
      <c r="I4548" s="9"/>
    </row>
    <row r="4549" spans="1:9">
      <c r="A4549" s="45" t="s">
        <v>935</v>
      </c>
      <c r="B4549" s="66" t="s">
        <v>966</v>
      </c>
      <c r="C4549" s="68" t="s">
        <v>728</v>
      </c>
      <c r="D4549" s="9"/>
      <c r="E4549" s="9"/>
      <c r="F4549" s="9"/>
      <c r="G4549" s="9"/>
      <c r="H4549" s="9"/>
      <c r="I4549" s="9"/>
    </row>
    <row r="4550" spans="1:9">
      <c r="A4550" s="36" t="s">
        <v>936</v>
      </c>
      <c r="B4550" s="66" t="s">
        <v>966</v>
      </c>
      <c r="C4550" s="68" t="s">
        <v>728</v>
      </c>
      <c r="D4550" s="143">
        <v>1.55E-2</v>
      </c>
      <c r="E4550" s="9"/>
      <c r="F4550" s="9"/>
      <c r="G4550" s="9"/>
      <c r="H4550" s="9"/>
      <c r="I4550" s="9"/>
    </row>
    <row r="4551" spans="1:9">
      <c r="A4551" s="36" t="s">
        <v>937</v>
      </c>
      <c r="B4551" s="66" t="s">
        <v>966</v>
      </c>
      <c r="C4551" s="68" t="s">
        <v>728</v>
      </c>
      <c r="D4551" s="143">
        <v>0.154</v>
      </c>
      <c r="E4551" s="9"/>
      <c r="F4551" s="9"/>
      <c r="G4551" s="9"/>
      <c r="H4551" s="9"/>
      <c r="I4551" s="9"/>
    </row>
    <row r="4552" spans="1:9">
      <c r="A4552" s="36" t="s">
        <v>243</v>
      </c>
      <c r="B4552" s="66" t="s">
        <v>966</v>
      </c>
      <c r="C4552" s="68" t="s">
        <v>728</v>
      </c>
      <c r="D4552" s="143">
        <v>0.85400000000000009</v>
      </c>
      <c r="E4552" s="9"/>
      <c r="F4552" s="9"/>
      <c r="G4552" s="9"/>
      <c r="H4552" s="9"/>
      <c r="I4552" s="9"/>
    </row>
    <row r="4553" spans="1:9">
      <c r="A4553" s="138" t="s">
        <v>479</v>
      </c>
      <c r="B4553" s="66" t="s">
        <v>966</v>
      </c>
      <c r="C4553" s="68" t="s">
        <v>728</v>
      </c>
      <c r="D4553" s="91">
        <v>697</v>
      </c>
      <c r="E4553" s="9"/>
      <c r="F4553" s="9"/>
      <c r="G4553" s="9"/>
      <c r="H4553" s="9"/>
      <c r="I4553" s="9"/>
    </row>
    <row r="4554" spans="1:9">
      <c r="A4554" s="108"/>
      <c r="B4554" s="66" t="s">
        <v>966</v>
      </c>
      <c r="C4554" s="68" t="s">
        <v>728</v>
      </c>
      <c r="D4554" s="9"/>
      <c r="E4554" s="9"/>
      <c r="F4554" s="9"/>
      <c r="G4554" s="9"/>
      <c r="H4554" s="9"/>
      <c r="I4554" s="9"/>
    </row>
    <row r="4555" spans="1:9">
      <c r="A4555" s="45" t="s">
        <v>938</v>
      </c>
      <c r="B4555" s="66" t="s">
        <v>966</v>
      </c>
      <c r="C4555" s="68" t="s">
        <v>728</v>
      </c>
      <c r="D4555" s="9"/>
      <c r="E4555" s="9"/>
      <c r="F4555" s="9"/>
      <c r="G4555" s="9"/>
      <c r="H4555" s="9"/>
      <c r="I4555" s="9"/>
    </row>
    <row r="4556" spans="1:9">
      <c r="A4556" s="108" t="s">
        <v>939</v>
      </c>
      <c r="B4556" s="66" t="s">
        <v>966</v>
      </c>
      <c r="C4556" s="68" t="s">
        <v>728</v>
      </c>
      <c r="D4556" s="143">
        <v>9.5700000000000007E-2</v>
      </c>
      <c r="E4556" s="9"/>
      <c r="F4556" s="9"/>
      <c r="G4556" s="9"/>
      <c r="H4556" s="9"/>
      <c r="I4556" s="9"/>
    </row>
    <row r="4557" spans="1:9">
      <c r="A4557" s="108" t="s">
        <v>940</v>
      </c>
      <c r="B4557" s="66" t="s">
        <v>966</v>
      </c>
      <c r="C4557" s="68" t="s">
        <v>728</v>
      </c>
      <c r="D4557" s="143">
        <v>3.3300000000000003E-2</v>
      </c>
      <c r="E4557" s="9"/>
      <c r="F4557" s="9"/>
      <c r="G4557" s="9"/>
      <c r="H4557" s="9"/>
      <c r="I4557" s="9"/>
    </row>
    <row r="4558" spans="1:9">
      <c r="A4558" s="108" t="s">
        <v>941</v>
      </c>
      <c r="B4558" s="66" t="s">
        <v>966</v>
      </c>
      <c r="C4558" s="68" t="s">
        <v>728</v>
      </c>
      <c r="D4558" s="143">
        <v>0.22699999999999998</v>
      </c>
      <c r="E4558" s="9"/>
      <c r="F4558" s="9"/>
      <c r="G4558" s="9"/>
      <c r="H4558" s="9"/>
      <c r="I4558" s="9"/>
    </row>
    <row r="4559" spans="1:9">
      <c r="A4559" s="108" t="s">
        <v>942</v>
      </c>
      <c r="B4559" s="66" t="s">
        <v>966</v>
      </c>
      <c r="C4559" s="68" t="s">
        <v>728</v>
      </c>
      <c r="D4559" s="143">
        <v>0.16200000000000001</v>
      </c>
      <c r="E4559" s="9"/>
      <c r="F4559" s="9"/>
      <c r="G4559" s="9"/>
      <c r="H4559" s="9"/>
      <c r="I4559" s="9"/>
    </row>
    <row r="4560" spans="1:9">
      <c r="A4560" s="108" t="s">
        <v>943</v>
      </c>
      <c r="B4560" s="66" t="s">
        <v>966</v>
      </c>
      <c r="C4560" s="68" t="s">
        <v>728</v>
      </c>
      <c r="D4560" s="143">
        <v>0.15</v>
      </c>
      <c r="E4560" s="9"/>
      <c r="F4560" s="9"/>
      <c r="G4560" s="9"/>
      <c r="H4560" s="9"/>
      <c r="I4560" s="9"/>
    </row>
    <row r="4561" spans="1:9">
      <c r="A4561" s="108" t="s">
        <v>944</v>
      </c>
      <c r="B4561" s="66" t="s">
        <v>966</v>
      </c>
      <c r="C4561" s="68" t="s">
        <v>728</v>
      </c>
      <c r="D4561" s="143">
        <v>8.1600000000000006E-2</v>
      </c>
      <c r="E4561" s="9"/>
      <c r="F4561" s="9"/>
      <c r="G4561" s="9"/>
      <c r="H4561" s="9"/>
      <c r="I4561" s="9"/>
    </row>
    <row r="4562" spans="1:9">
      <c r="A4562" s="108" t="s">
        <v>945</v>
      </c>
      <c r="B4562" s="66" t="s">
        <v>966</v>
      </c>
      <c r="C4562" s="68" t="s">
        <v>728</v>
      </c>
      <c r="D4562" s="143">
        <v>4.0599999999999997E-2</v>
      </c>
      <c r="E4562" s="9"/>
      <c r="F4562" s="9"/>
      <c r="G4562" s="9"/>
      <c r="H4562" s="9"/>
      <c r="I4562" s="9"/>
    </row>
    <row r="4563" spans="1:9">
      <c r="A4563" s="108" t="s">
        <v>946</v>
      </c>
      <c r="B4563" s="66" t="s">
        <v>966</v>
      </c>
      <c r="C4563" s="68" t="s">
        <v>728</v>
      </c>
      <c r="D4563" s="143">
        <v>4.3099999999999999E-2</v>
      </c>
      <c r="E4563" s="9"/>
      <c r="F4563" s="9"/>
      <c r="G4563" s="9"/>
      <c r="H4563" s="9"/>
      <c r="I4563" s="9"/>
    </row>
    <row r="4564" spans="1:9">
      <c r="A4564" s="108" t="s">
        <v>947</v>
      </c>
      <c r="B4564" s="66" t="s">
        <v>966</v>
      </c>
      <c r="C4564" s="68" t="s">
        <v>728</v>
      </c>
      <c r="D4564" s="143">
        <v>0.16699999999999998</v>
      </c>
      <c r="E4564" s="9"/>
      <c r="F4564" s="9"/>
      <c r="G4564" s="9"/>
      <c r="H4564" s="9"/>
      <c r="I4564" s="9"/>
    </row>
    <row r="4565" spans="1:9">
      <c r="A4565" s="138" t="s">
        <v>479</v>
      </c>
      <c r="B4565" s="66" t="s">
        <v>966</v>
      </c>
      <c r="C4565" s="68" t="s">
        <v>728</v>
      </c>
      <c r="D4565" s="91">
        <v>690</v>
      </c>
      <c r="E4565" s="9"/>
      <c r="F4565" s="9"/>
      <c r="G4565" s="9"/>
      <c r="H4565" s="9"/>
      <c r="I4565" s="9"/>
    </row>
    <row r="4566" spans="1:9">
      <c r="A4566" s="108"/>
      <c r="B4566" s="66" t="s">
        <v>966</v>
      </c>
      <c r="C4566" s="68" t="s">
        <v>728</v>
      </c>
      <c r="D4566" s="9"/>
      <c r="E4566" s="9"/>
      <c r="F4566" s="9"/>
      <c r="G4566" s="9"/>
      <c r="H4566" s="9"/>
      <c r="I4566" s="9"/>
    </row>
    <row r="4567" spans="1:9" ht="24">
      <c r="A4567" s="45" t="s">
        <v>960</v>
      </c>
      <c r="B4567" s="66" t="s">
        <v>966</v>
      </c>
      <c r="C4567" s="68" t="s">
        <v>728</v>
      </c>
      <c r="D4567" s="9"/>
      <c r="E4567" s="9"/>
      <c r="F4567" s="9"/>
      <c r="G4567" s="9"/>
      <c r="H4567" s="9"/>
      <c r="I4567" s="9"/>
    </row>
    <row r="4568" spans="1:9">
      <c r="A4568" s="108" t="s">
        <v>948</v>
      </c>
      <c r="B4568" s="66" t="s">
        <v>966</v>
      </c>
      <c r="C4568" s="68" t="s">
        <v>728</v>
      </c>
      <c r="D4568" s="143">
        <v>0.41299999999999998</v>
      </c>
      <c r="E4568" s="9"/>
      <c r="F4568" s="9"/>
      <c r="G4568" s="9"/>
      <c r="H4568" s="9"/>
      <c r="I4568" s="9"/>
    </row>
    <row r="4569" spans="1:9">
      <c r="A4569" s="138" t="s">
        <v>479</v>
      </c>
      <c r="B4569" s="66" t="s">
        <v>966</v>
      </c>
      <c r="C4569" s="68" t="s">
        <v>728</v>
      </c>
      <c r="D4569" s="91">
        <v>218</v>
      </c>
      <c r="E4569" s="9"/>
      <c r="F4569" s="9"/>
      <c r="G4569" s="9"/>
      <c r="H4569" s="9"/>
      <c r="I4569" s="9"/>
    </row>
    <row r="4570" spans="1:9">
      <c r="A4570" s="108"/>
      <c r="B4570" s="66" t="s">
        <v>966</v>
      </c>
      <c r="C4570" s="68" t="s">
        <v>728</v>
      </c>
      <c r="D4570" s="9"/>
      <c r="E4570" s="9"/>
      <c r="F4570" s="9"/>
      <c r="G4570" s="9"/>
      <c r="H4570" s="9"/>
      <c r="I4570" s="9"/>
    </row>
    <row r="4571" spans="1:9" ht="36">
      <c r="A4571" s="45" t="s">
        <v>961</v>
      </c>
      <c r="B4571" s="66" t="s">
        <v>966</v>
      </c>
      <c r="C4571" s="68" t="s">
        <v>728</v>
      </c>
      <c r="D4571" s="9"/>
      <c r="E4571" s="9"/>
      <c r="F4571" s="9"/>
      <c r="G4571" s="9"/>
      <c r="H4571" s="9"/>
      <c r="I4571" s="9"/>
    </row>
    <row r="4572" spans="1:9">
      <c r="A4572" s="108" t="s">
        <v>948</v>
      </c>
      <c r="B4572" s="66" t="s">
        <v>966</v>
      </c>
      <c r="C4572" s="68" t="s">
        <v>728</v>
      </c>
      <c r="D4572" s="143">
        <v>0.80900000000000005</v>
      </c>
      <c r="E4572" s="9"/>
      <c r="F4572" s="9"/>
      <c r="G4572" s="9"/>
      <c r="H4572" s="9"/>
      <c r="I4572" s="9"/>
    </row>
    <row r="4573" spans="1:9">
      <c r="A4573" s="138" t="s">
        <v>479</v>
      </c>
      <c r="B4573" s="66" t="s">
        <v>966</v>
      </c>
      <c r="C4573" s="68" t="s">
        <v>728</v>
      </c>
      <c r="D4573" s="91">
        <v>88</v>
      </c>
      <c r="E4573" s="9"/>
      <c r="F4573" s="9"/>
      <c r="G4573" s="9"/>
      <c r="H4573" s="9"/>
      <c r="I4573" s="9"/>
    </row>
    <row r="4574" spans="1:9">
      <c r="A4574" s="108"/>
      <c r="B4574" s="66" t="s">
        <v>966</v>
      </c>
      <c r="C4574" s="68" t="s">
        <v>728</v>
      </c>
      <c r="D4574" s="9"/>
      <c r="E4574" s="9"/>
      <c r="F4574" s="9"/>
      <c r="G4574" s="9"/>
      <c r="H4574" s="9"/>
      <c r="I4574" s="9"/>
    </row>
    <row r="4575" spans="1:9" ht="36">
      <c r="A4575" s="45" t="s">
        <v>962</v>
      </c>
      <c r="B4575" s="66" t="s">
        <v>966</v>
      </c>
      <c r="C4575" s="68" t="s">
        <v>728</v>
      </c>
      <c r="D4575" s="9"/>
      <c r="E4575" s="9"/>
      <c r="F4575" s="9"/>
      <c r="G4575" s="9"/>
      <c r="H4575" s="9"/>
      <c r="I4575" s="9"/>
    </row>
    <row r="4576" spans="1:9">
      <c r="A4576" s="140" t="s">
        <v>949</v>
      </c>
      <c r="B4576" s="66" t="s">
        <v>966</v>
      </c>
      <c r="C4576" s="68" t="s">
        <v>728</v>
      </c>
      <c r="D4576" s="143">
        <v>5.7699999999999994E-2</v>
      </c>
      <c r="E4576" s="9"/>
      <c r="F4576" s="9"/>
      <c r="G4576" s="9"/>
      <c r="H4576" s="9"/>
      <c r="I4576" s="9"/>
    </row>
    <row r="4577" spans="1:9" ht="24">
      <c r="A4577" s="140" t="s">
        <v>950</v>
      </c>
      <c r="B4577" s="66" t="s">
        <v>966</v>
      </c>
      <c r="C4577" s="68" t="s">
        <v>728</v>
      </c>
      <c r="D4577" s="143">
        <v>4.1200000000000001E-2</v>
      </c>
      <c r="E4577" s="9"/>
      <c r="F4577" s="9"/>
      <c r="G4577" s="9"/>
      <c r="H4577" s="9"/>
      <c r="I4577" s="9"/>
    </row>
    <row r="4578" spans="1:9">
      <c r="A4578" s="140" t="s">
        <v>951</v>
      </c>
      <c r="B4578" s="66" t="s">
        <v>966</v>
      </c>
      <c r="C4578" s="68" t="s">
        <v>728</v>
      </c>
      <c r="D4578" s="143">
        <v>0.14199999999999999</v>
      </c>
      <c r="E4578" s="9"/>
      <c r="F4578" s="9"/>
      <c r="G4578" s="9"/>
      <c r="H4578" s="9"/>
      <c r="I4578" s="9"/>
    </row>
    <row r="4579" spans="1:9">
      <c r="A4579" s="140" t="s">
        <v>952</v>
      </c>
      <c r="B4579" s="66" t="s">
        <v>966</v>
      </c>
      <c r="C4579" s="68" t="s">
        <v>728</v>
      </c>
      <c r="D4579" s="143">
        <v>0.105</v>
      </c>
      <c r="E4579" s="9"/>
      <c r="F4579" s="135"/>
      <c r="G4579" s="9"/>
      <c r="H4579" s="9"/>
      <c r="I4579" s="9"/>
    </row>
    <row r="4580" spans="1:9">
      <c r="A4580" s="140" t="s">
        <v>953</v>
      </c>
      <c r="B4580" s="66" t="s">
        <v>966</v>
      </c>
      <c r="C4580" s="68" t="s">
        <v>728</v>
      </c>
      <c r="D4580" s="143">
        <v>6.7900000000000002E-2</v>
      </c>
      <c r="E4580" s="9"/>
      <c r="F4580" s="9"/>
      <c r="G4580" s="9"/>
      <c r="H4580" s="9"/>
      <c r="I4580" s="9"/>
    </row>
    <row r="4581" spans="1:9">
      <c r="A4581" s="140" t="s">
        <v>954</v>
      </c>
      <c r="B4581" s="66" t="s">
        <v>966</v>
      </c>
      <c r="C4581" s="68" t="s">
        <v>728</v>
      </c>
      <c r="D4581" s="143">
        <v>9.3500000000000007E-3</v>
      </c>
      <c r="E4581" s="9"/>
      <c r="F4581" s="9"/>
      <c r="G4581" s="9"/>
      <c r="H4581" s="9"/>
      <c r="I4581" s="9"/>
    </row>
    <row r="4582" spans="1:9">
      <c r="A4582" s="140" t="s">
        <v>556</v>
      </c>
      <c r="B4582" s="66" t="s">
        <v>966</v>
      </c>
      <c r="C4582" s="68" t="s">
        <v>728</v>
      </c>
      <c r="D4582" s="143">
        <v>0.745</v>
      </c>
      <c r="E4582" s="9"/>
      <c r="F4582" s="9"/>
      <c r="G4582" s="9"/>
      <c r="H4582" s="9"/>
      <c r="I4582" s="9"/>
    </row>
    <row r="4583" spans="1:9">
      <c r="A4583" s="138" t="s">
        <v>479</v>
      </c>
      <c r="B4583" s="66" t="s">
        <v>966</v>
      </c>
      <c r="C4583" s="68" t="s">
        <v>728</v>
      </c>
      <c r="D4583" s="91">
        <v>88</v>
      </c>
      <c r="E4583" s="9"/>
      <c r="F4583" s="9"/>
      <c r="G4583" s="9"/>
      <c r="H4583" s="9"/>
      <c r="I4583" s="9"/>
    </row>
    <row r="4584" spans="1:9">
      <c r="A4584" s="108"/>
      <c r="B4584" s="66" t="s">
        <v>966</v>
      </c>
      <c r="C4584" s="68" t="s">
        <v>728</v>
      </c>
      <c r="D4584" s="9"/>
      <c r="E4584" s="9"/>
      <c r="F4584" s="9"/>
      <c r="G4584" s="9"/>
      <c r="H4584" s="9"/>
      <c r="I4584" s="9"/>
    </row>
    <row r="4585" spans="1:9">
      <c r="A4585" s="108"/>
      <c r="B4585" s="66" t="s">
        <v>966</v>
      </c>
      <c r="C4585" s="68" t="s">
        <v>728</v>
      </c>
      <c r="D4585" s="9"/>
      <c r="E4585" s="9"/>
      <c r="F4585" s="9"/>
      <c r="G4585" s="9"/>
      <c r="H4585" s="9"/>
      <c r="I4585" s="9"/>
    </row>
    <row r="4586" spans="1:9" ht="24">
      <c r="A4586" s="45" t="s">
        <v>963</v>
      </c>
      <c r="B4586" s="66" t="s">
        <v>966</v>
      </c>
      <c r="C4586" s="68" t="s">
        <v>728</v>
      </c>
      <c r="D4586" s="9"/>
      <c r="E4586" s="9"/>
      <c r="F4586" s="9"/>
      <c r="G4586" s="9"/>
      <c r="H4586" s="9"/>
      <c r="I4586" s="9"/>
    </row>
    <row r="4587" spans="1:9">
      <c r="A4587" s="108" t="s">
        <v>955</v>
      </c>
      <c r="B4587" s="66" t="s">
        <v>966</v>
      </c>
      <c r="C4587" s="68" t="s">
        <v>728</v>
      </c>
      <c r="D4587" s="143">
        <v>0.878</v>
      </c>
      <c r="E4587" s="9"/>
      <c r="F4587" s="9"/>
      <c r="G4587" s="9"/>
      <c r="H4587" s="9"/>
      <c r="I4587" s="9"/>
    </row>
    <row r="4588" spans="1:9">
      <c r="A4588" s="108" t="s">
        <v>956</v>
      </c>
      <c r="B4588" s="66" t="s">
        <v>966</v>
      </c>
      <c r="C4588" s="68" t="s">
        <v>728</v>
      </c>
      <c r="D4588" s="143">
        <v>0</v>
      </c>
      <c r="E4588" s="9"/>
      <c r="F4588" s="9"/>
      <c r="G4588" s="9"/>
      <c r="H4588" s="9"/>
      <c r="I4588" s="9"/>
    </row>
    <row r="4589" spans="1:9">
      <c r="A4589" s="108" t="s">
        <v>957</v>
      </c>
      <c r="B4589" s="66" t="s">
        <v>966</v>
      </c>
      <c r="C4589" s="68" t="s">
        <v>728</v>
      </c>
      <c r="D4589" s="143">
        <v>0</v>
      </c>
      <c r="E4589" s="9"/>
      <c r="F4589" s="9"/>
      <c r="G4589" s="9"/>
      <c r="H4589" s="9"/>
      <c r="I4589" s="9"/>
    </row>
    <row r="4590" spans="1:9">
      <c r="A4590" s="108" t="s">
        <v>958</v>
      </c>
      <c r="B4590" s="66" t="s">
        <v>966</v>
      </c>
      <c r="C4590" s="68" t="s">
        <v>728</v>
      </c>
      <c r="D4590" s="143">
        <v>0.122</v>
      </c>
      <c r="E4590" s="9"/>
      <c r="F4590" s="9"/>
      <c r="G4590" s="9"/>
      <c r="H4590" s="9"/>
      <c r="I4590" s="9"/>
    </row>
    <row r="4591" spans="1:9">
      <c r="A4591" s="108" t="s">
        <v>959</v>
      </c>
      <c r="B4591" s="66" t="s">
        <v>966</v>
      </c>
      <c r="C4591" s="68" t="s">
        <v>728</v>
      </c>
      <c r="D4591" s="143">
        <v>0</v>
      </c>
      <c r="E4591" s="9"/>
      <c r="F4591" s="9"/>
      <c r="G4591" s="9"/>
      <c r="H4591" s="9"/>
      <c r="I4591" s="9"/>
    </row>
    <row r="4592" spans="1:9">
      <c r="A4592" s="138" t="s">
        <v>479</v>
      </c>
      <c r="B4592" s="66" t="s">
        <v>966</v>
      </c>
      <c r="C4592" s="68" t="s">
        <v>728</v>
      </c>
      <c r="D4592" s="145">
        <v>22</v>
      </c>
      <c r="E4592" s="9"/>
      <c r="F4592" s="9"/>
      <c r="G4592" s="9"/>
      <c r="H4592" s="9"/>
      <c r="I4592" s="9"/>
    </row>
    <row r="4593" spans="1:9">
      <c r="A4593" s="108"/>
      <c r="B4593" s="66" t="s">
        <v>966</v>
      </c>
      <c r="C4593" s="68" t="s">
        <v>728</v>
      </c>
      <c r="D4593" s="9"/>
      <c r="E4593" s="9"/>
      <c r="F4593" s="9"/>
      <c r="G4593" s="9"/>
      <c r="H4593" s="9"/>
      <c r="I4593" s="9"/>
    </row>
    <row r="4594" spans="1:9" ht="24">
      <c r="A4594" s="45" t="s">
        <v>964</v>
      </c>
      <c r="B4594" s="66" t="s">
        <v>966</v>
      </c>
      <c r="C4594" s="68" t="s">
        <v>728</v>
      </c>
      <c r="D4594" s="9"/>
      <c r="E4594" s="9"/>
      <c r="F4594" s="9"/>
      <c r="G4594" s="9"/>
      <c r="H4594" s="9"/>
      <c r="I4594" s="9"/>
    </row>
    <row r="4595" spans="1:9">
      <c r="A4595" s="108" t="s">
        <v>955</v>
      </c>
      <c r="B4595" s="66" t="s">
        <v>966</v>
      </c>
      <c r="C4595" s="68" t="s">
        <v>728</v>
      </c>
      <c r="D4595" s="143">
        <v>0.25900000000000001</v>
      </c>
      <c r="E4595" s="9"/>
      <c r="F4595" s="9"/>
      <c r="G4595" s="9"/>
      <c r="H4595" s="9"/>
      <c r="I4595" s="9"/>
    </row>
    <row r="4596" spans="1:9">
      <c r="A4596" s="108" t="s">
        <v>956</v>
      </c>
      <c r="B4596" s="66" t="s">
        <v>966</v>
      </c>
      <c r="C4596" s="68" t="s">
        <v>728</v>
      </c>
      <c r="D4596" s="143">
        <v>0.20100000000000001</v>
      </c>
      <c r="E4596" s="9"/>
      <c r="F4596" s="9"/>
      <c r="G4596" s="9"/>
      <c r="H4596" s="9"/>
      <c r="I4596" s="9"/>
    </row>
    <row r="4597" spans="1:9">
      <c r="A4597" s="108" t="s">
        <v>957</v>
      </c>
      <c r="B4597" s="66" t="s">
        <v>966</v>
      </c>
      <c r="C4597" s="68" t="s">
        <v>728</v>
      </c>
      <c r="D4597" s="143">
        <v>9.8900000000000002E-2</v>
      </c>
      <c r="E4597" s="9"/>
      <c r="F4597" s="9"/>
      <c r="G4597" s="9"/>
      <c r="H4597" s="9"/>
      <c r="I4597" s="9"/>
    </row>
    <row r="4598" spans="1:9">
      <c r="A4598" s="108" t="s">
        <v>958</v>
      </c>
      <c r="B4598" s="66" t="s">
        <v>966</v>
      </c>
      <c r="C4598" s="68" t="s">
        <v>728</v>
      </c>
      <c r="D4598" s="143">
        <v>0.441</v>
      </c>
      <c r="E4598" s="8"/>
      <c r="H4598" s="8"/>
      <c r="I4598" s="8"/>
    </row>
    <row r="4599" spans="1:9">
      <c r="A4599" s="108" t="s">
        <v>959</v>
      </c>
      <c r="B4599" s="66" t="s">
        <v>966</v>
      </c>
      <c r="C4599" s="68" t="s">
        <v>728</v>
      </c>
      <c r="D4599" s="143">
        <v>0</v>
      </c>
      <c r="E4599" s="8"/>
      <c r="H4599" s="8"/>
      <c r="I4599" s="8"/>
    </row>
    <row r="4600" spans="1:9">
      <c r="A4600" s="138" t="s">
        <v>479</v>
      </c>
      <c r="B4600" s="66" t="s">
        <v>966</v>
      </c>
      <c r="C4600" s="68" t="s">
        <v>728</v>
      </c>
      <c r="D4600" s="145">
        <v>7</v>
      </c>
      <c r="E4600" s="8"/>
      <c r="H4600" s="8"/>
      <c r="I4600" s="8"/>
    </row>
  </sheetData>
  <mergeCells count="24">
    <mergeCell ref="D1711:I1711"/>
    <mergeCell ref="D264:I264"/>
    <mergeCell ref="D275:I275"/>
    <mergeCell ref="D287:I287"/>
    <mergeCell ref="D425:I425"/>
    <mergeCell ref="D858:I858"/>
    <mergeCell ref="D869:I869"/>
    <mergeCell ref="D881:I881"/>
    <mergeCell ref="D1019:I1019"/>
    <mergeCell ref="D1550:I1550"/>
    <mergeCell ref="D1561:I1561"/>
    <mergeCell ref="D1573:I1573"/>
    <mergeCell ref="D4146:I4146"/>
    <mergeCell ref="D2237:I2237"/>
    <mergeCell ref="D2248:I2248"/>
    <mergeCell ref="D2260:I2260"/>
    <mergeCell ref="D2398:I2398"/>
    <mergeCell ref="D3108:I3108"/>
    <mergeCell ref="D3119:I3119"/>
    <mergeCell ref="D3131:I3131"/>
    <mergeCell ref="D3269:I3269"/>
    <mergeCell ref="D3985:I3985"/>
    <mergeCell ref="D3996:I3996"/>
    <mergeCell ref="D4008:I4008"/>
  </mergeCells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3"/>
  <sheetViews>
    <sheetView topLeftCell="A792" workbookViewId="0">
      <selection activeCell="E826" sqref="E826"/>
    </sheetView>
  </sheetViews>
  <sheetFormatPr baseColWidth="10" defaultRowHeight="15" x14ac:dyDescent="0"/>
  <cols>
    <col min="1" max="1" width="78.1640625" style="108" customWidth="1"/>
    <col min="2" max="2" width="26.5" style="87" customWidth="1"/>
    <col min="3" max="3" width="10.83203125" style="112"/>
    <col min="4" max="4" width="11.83203125" style="8" bestFit="1" customWidth="1"/>
    <col min="5" max="9" width="11" style="8" bestFit="1" customWidth="1"/>
    <col min="10" max="10" width="11.1640625" style="8" bestFit="1" customWidth="1"/>
    <col min="11" max="13" width="11" style="8" bestFit="1" customWidth="1"/>
    <col min="14" max="14" width="10.83203125" customWidth="1"/>
    <col min="15" max="15" width="37.5" customWidth="1"/>
  </cols>
  <sheetData>
    <row r="1" spans="1:13" s="105" customFormat="1">
      <c r="A1" s="36" t="s">
        <v>249</v>
      </c>
      <c r="B1" s="104" t="s">
        <v>1</v>
      </c>
      <c r="C1" s="10" t="s">
        <v>194</v>
      </c>
      <c r="D1" s="10" t="s">
        <v>5</v>
      </c>
      <c r="E1" s="10" t="s">
        <v>19</v>
      </c>
      <c r="F1" s="10" t="s">
        <v>2</v>
      </c>
      <c r="G1" s="10" t="s">
        <v>57</v>
      </c>
      <c r="H1" s="10" t="s">
        <v>72</v>
      </c>
      <c r="I1" s="10" t="s">
        <v>82</v>
      </c>
      <c r="J1" s="10" t="s">
        <v>85</v>
      </c>
      <c r="K1" s="10" t="s">
        <v>104</v>
      </c>
      <c r="L1" s="10" t="s">
        <v>143</v>
      </c>
      <c r="M1" s="10" t="s">
        <v>168</v>
      </c>
    </row>
    <row r="2" spans="1:13">
      <c r="A2" s="37" t="s">
        <v>247</v>
      </c>
      <c r="B2" s="79" t="s">
        <v>167</v>
      </c>
      <c r="C2" s="10" t="s">
        <v>195</v>
      </c>
      <c r="D2" s="1">
        <v>2596886</v>
      </c>
      <c r="E2" s="1">
        <v>5283733</v>
      </c>
      <c r="F2" s="1">
        <v>7052177</v>
      </c>
      <c r="G2" s="1">
        <v>5601847</v>
      </c>
      <c r="H2" s="1">
        <v>4533222</v>
      </c>
      <c r="I2" s="1">
        <v>5846965</v>
      </c>
      <c r="J2" s="1">
        <v>8634750</v>
      </c>
      <c r="K2" s="1">
        <v>8173941</v>
      </c>
      <c r="L2" s="1">
        <v>5288935</v>
      </c>
      <c r="M2" s="1">
        <v>3063456</v>
      </c>
    </row>
    <row r="3" spans="1:13">
      <c r="A3" s="37" t="s">
        <v>247</v>
      </c>
      <c r="B3" s="79" t="s">
        <v>211</v>
      </c>
      <c r="C3" s="10" t="s">
        <v>195</v>
      </c>
      <c r="D3" s="1">
        <v>239242</v>
      </c>
      <c r="E3" s="1">
        <v>463849</v>
      </c>
      <c r="F3" s="1">
        <v>627742</v>
      </c>
      <c r="G3" s="1">
        <v>505689</v>
      </c>
      <c r="H3" s="1">
        <v>414713</v>
      </c>
      <c r="I3" s="1">
        <v>531393</v>
      </c>
      <c r="J3" s="1">
        <v>763695</v>
      </c>
      <c r="K3" s="1">
        <v>473058</v>
      </c>
      <c r="L3" s="1">
        <v>532902</v>
      </c>
      <c r="M3" s="1">
        <v>300550</v>
      </c>
    </row>
    <row r="4" spans="1:13">
      <c r="A4" s="37" t="s">
        <v>247</v>
      </c>
      <c r="B4" s="79" t="s">
        <v>212</v>
      </c>
      <c r="C4" s="10" t="s">
        <v>195</v>
      </c>
      <c r="D4" s="1">
        <v>154863</v>
      </c>
      <c r="E4" s="1">
        <v>296421</v>
      </c>
      <c r="F4" s="1">
        <v>394596</v>
      </c>
      <c r="G4" s="1">
        <v>316994</v>
      </c>
      <c r="H4" s="1">
        <v>256569</v>
      </c>
      <c r="I4" s="1">
        <v>350137</v>
      </c>
      <c r="J4" s="1">
        <v>501118</v>
      </c>
      <c r="K4" s="1">
        <v>308661</v>
      </c>
      <c r="L4" s="1">
        <v>348759</v>
      </c>
      <c r="M4" s="1">
        <v>187434</v>
      </c>
    </row>
    <row r="5" spans="1:13">
      <c r="A5" s="37" t="s">
        <v>247</v>
      </c>
      <c r="B5" s="79" t="s">
        <v>213</v>
      </c>
      <c r="C5" s="10" t="s">
        <v>195</v>
      </c>
      <c r="D5" s="1">
        <v>37546</v>
      </c>
      <c r="E5" s="1">
        <v>75868</v>
      </c>
      <c r="F5" s="1">
        <v>99316</v>
      </c>
      <c r="G5" s="1">
        <v>82016</v>
      </c>
      <c r="H5" s="1">
        <v>67862</v>
      </c>
      <c r="I5" s="1">
        <v>93653</v>
      </c>
      <c r="J5" s="1">
        <v>139576</v>
      </c>
      <c r="K5" s="1">
        <v>80574</v>
      </c>
      <c r="L5" s="1">
        <v>99900</v>
      </c>
      <c r="M5" s="1">
        <v>49360</v>
      </c>
    </row>
    <row r="6" spans="1:13">
      <c r="A6" s="37" t="s">
        <v>247</v>
      </c>
      <c r="B6" s="79" t="s">
        <v>242</v>
      </c>
      <c r="C6" s="10" t="s">
        <v>195</v>
      </c>
      <c r="D6" s="1">
        <v>17834</v>
      </c>
      <c r="E6" s="1">
        <v>38433</v>
      </c>
      <c r="F6" s="1">
        <v>49501</v>
      </c>
      <c r="G6" s="1">
        <v>41276</v>
      </c>
      <c r="H6" s="1">
        <v>33804</v>
      </c>
      <c r="I6" s="1">
        <v>48999</v>
      </c>
      <c r="J6" s="1">
        <v>77631</v>
      </c>
      <c r="K6" s="1">
        <v>42456</v>
      </c>
      <c r="L6" s="1">
        <v>53883</v>
      </c>
      <c r="M6" s="1">
        <v>25200</v>
      </c>
    </row>
    <row r="7" spans="1:13">
      <c r="A7" s="37" t="s">
        <v>247</v>
      </c>
      <c r="B7" s="79" t="s">
        <v>243</v>
      </c>
      <c r="C7" s="10" t="s">
        <v>195</v>
      </c>
      <c r="D7" s="1">
        <f t="shared" ref="D7:M7" si="0">SUM(D3+D4+D5+D6)</f>
        <v>449485</v>
      </c>
      <c r="E7" s="1">
        <f t="shared" si="0"/>
        <v>874571</v>
      </c>
      <c r="F7" s="1">
        <f t="shared" si="0"/>
        <v>1171155</v>
      </c>
      <c r="G7" s="1">
        <f t="shared" si="0"/>
        <v>945975</v>
      </c>
      <c r="H7" s="1">
        <f t="shared" si="0"/>
        <v>772948</v>
      </c>
      <c r="I7" s="1">
        <f t="shared" si="0"/>
        <v>1024182</v>
      </c>
      <c r="J7" s="1">
        <f t="shared" si="0"/>
        <v>1482020</v>
      </c>
      <c r="K7" s="1">
        <f t="shared" si="0"/>
        <v>904749</v>
      </c>
      <c r="L7" s="1">
        <f t="shared" si="0"/>
        <v>1035444</v>
      </c>
      <c r="M7" s="1">
        <f t="shared" si="0"/>
        <v>562544</v>
      </c>
    </row>
    <row r="8" spans="1:13">
      <c r="A8" s="37" t="s">
        <v>247</v>
      </c>
      <c r="B8" s="78" t="s">
        <v>245</v>
      </c>
      <c r="C8" s="10" t="s">
        <v>195</v>
      </c>
      <c r="D8" s="3">
        <f t="shared" ref="D8:M8" si="1">SUM(D5+D6)</f>
        <v>55380</v>
      </c>
      <c r="E8" s="3">
        <f t="shared" si="1"/>
        <v>114301</v>
      </c>
      <c r="F8" s="3">
        <f t="shared" si="1"/>
        <v>148817</v>
      </c>
      <c r="G8" s="3">
        <f t="shared" si="1"/>
        <v>123292</v>
      </c>
      <c r="H8" s="3">
        <f t="shared" si="1"/>
        <v>101666</v>
      </c>
      <c r="I8" s="3">
        <f t="shared" si="1"/>
        <v>142652</v>
      </c>
      <c r="J8" s="3">
        <f t="shared" si="1"/>
        <v>217207</v>
      </c>
      <c r="K8" s="3">
        <f t="shared" si="1"/>
        <v>123030</v>
      </c>
      <c r="L8" s="3">
        <f t="shared" si="1"/>
        <v>153783</v>
      </c>
      <c r="M8" s="3">
        <f t="shared" si="1"/>
        <v>74560</v>
      </c>
    </row>
    <row r="9" spans="1:13">
      <c r="A9" s="45" t="s">
        <v>247</v>
      </c>
      <c r="B9" s="79" t="s">
        <v>167</v>
      </c>
      <c r="C9" s="10" t="s">
        <v>323</v>
      </c>
      <c r="D9" s="8">
        <v>2515445</v>
      </c>
      <c r="E9" s="8">
        <v>4964833</v>
      </c>
      <c r="F9" s="8">
        <v>6729764</v>
      </c>
      <c r="G9" s="8">
        <v>5267308</v>
      </c>
      <c r="H9" s="8">
        <v>4172174</v>
      </c>
      <c r="I9" s="8">
        <v>5388140</v>
      </c>
      <c r="J9" s="8">
        <v>8000645</v>
      </c>
      <c r="K9" s="8">
        <v>7172091</v>
      </c>
      <c r="L9" s="8">
        <v>4928434</v>
      </c>
      <c r="M9" s="8">
        <v>2903085</v>
      </c>
    </row>
    <row r="10" spans="1:13">
      <c r="A10" s="45" t="s">
        <v>247</v>
      </c>
      <c r="B10" s="80" t="s">
        <v>211</v>
      </c>
      <c r="C10" s="10" t="s">
        <v>323</v>
      </c>
      <c r="D10" s="25">
        <v>229545</v>
      </c>
      <c r="E10" s="25">
        <v>423697</v>
      </c>
      <c r="F10" s="25">
        <v>578194</v>
      </c>
      <c r="G10" s="25">
        <v>449789</v>
      </c>
      <c r="H10" s="25">
        <v>355996</v>
      </c>
      <c r="I10" s="25">
        <v>465341</v>
      </c>
      <c r="J10" s="25">
        <v>668503</v>
      </c>
      <c r="K10" s="25">
        <v>468067</v>
      </c>
      <c r="L10" s="25">
        <v>463709</v>
      </c>
      <c r="M10" s="6">
        <v>264191</v>
      </c>
    </row>
    <row r="11" spans="1:13">
      <c r="A11" s="45" t="s">
        <v>247</v>
      </c>
      <c r="B11" s="80" t="s">
        <v>212</v>
      </c>
      <c r="C11" s="10" t="s">
        <v>323</v>
      </c>
      <c r="D11" s="25">
        <v>144025</v>
      </c>
      <c r="E11" s="25">
        <v>280090</v>
      </c>
      <c r="F11" s="25">
        <v>373723</v>
      </c>
      <c r="G11" s="25">
        <v>295806</v>
      </c>
      <c r="H11" s="25">
        <v>237638</v>
      </c>
      <c r="I11" s="25">
        <v>312356</v>
      </c>
      <c r="J11" s="25">
        <v>464329</v>
      </c>
      <c r="K11" s="25">
        <v>310553</v>
      </c>
      <c r="L11" s="25">
        <v>332615</v>
      </c>
      <c r="M11" s="6">
        <v>182202</v>
      </c>
    </row>
    <row r="12" spans="1:13">
      <c r="A12" s="45" t="s">
        <v>247</v>
      </c>
      <c r="B12" s="80" t="s">
        <v>213</v>
      </c>
      <c r="C12" s="10" t="s">
        <v>323</v>
      </c>
      <c r="D12" s="8">
        <v>28926</v>
      </c>
      <c r="E12" s="8">
        <v>63597</v>
      </c>
      <c r="F12" s="8">
        <v>83292</v>
      </c>
      <c r="G12" s="8">
        <v>64577</v>
      </c>
      <c r="H12" s="8">
        <v>51772</v>
      </c>
      <c r="I12" s="8">
        <v>73130</v>
      </c>
      <c r="J12" s="8">
        <v>115598</v>
      </c>
      <c r="K12" s="8">
        <v>75703</v>
      </c>
      <c r="L12" s="8">
        <v>81106</v>
      </c>
      <c r="M12" s="6">
        <v>38977</v>
      </c>
    </row>
    <row r="13" spans="1:13">
      <c r="A13" s="45" t="s">
        <v>247</v>
      </c>
      <c r="B13" s="80" t="s">
        <v>242</v>
      </c>
      <c r="C13" s="10" t="s">
        <v>323</v>
      </c>
      <c r="D13" s="8">
        <v>13816</v>
      </c>
      <c r="E13" s="8">
        <v>31267</v>
      </c>
      <c r="F13" s="8">
        <v>40871</v>
      </c>
      <c r="G13" s="8">
        <v>30247</v>
      </c>
      <c r="H13" s="8">
        <v>25189</v>
      </c>
      <c r="I13" s="8">
        <v>35789</v>
      </c>
      <c r="J13" s="8">
        <v>60192</v>
      </c>
      <c r="K13" s="8">
        <v>37267</v>
      </c>
      <c r="L13" s="8">
        <v>41685</v>
      </c>
      <c r="M13" s="6">
        <v>19404</v>
      </c>
    </row>
    <row r="14" spans="1:13">
      <c r="A14" s="45" t="s">
        <v>247</v>
      </c>
      <c r="B14" s="80" t="s">
        <v>243</v>
      </c>
      <c r="C14" s="10" t="s">
        <v>323</v>
      </c>
      <c r="D14" s="25">
        <f t="shared" ref="D14:M14" si="2">SUM(D10:D13)</f>
        <v>416312</v>
      </c>
      <c r="E14" s="25">
        <f t="shared" si="2"/>
        <v>798651</v>
      </c>
      <c r="F14" s="25">
        <f t="shared" si="2"/>
        <v>1076080</v>
      </c>
      <c r="G14" s="25">
        <f t="shared" si="2"/>
        <v>840419</v>
      </c>
      <c r="H14" s="25">
        <f t="shared" si="2"/>
        <v>670595</v>
      </c>
      <c r="I14" s="25">
        <f t="shared" si="2"/>
        <v>886616</v>
      </c>
      <c r="J14" s="25">
        <f t="shared" si="2"/>
        <v>1308622</v>
      </c>
      <c r="K14" s="25">
        <f t="shared" si="2"/>
        <v>891590</v>
      </c>
      <c r="L14" s="25">
        <f t="shared" si="2"/>
        <v>919115</v>
      </c>
      <c r="M14" s="6">
        <f t="shared" si="2"/>
        <v>504774</v>
      </c>
    </row>
    <row r="15" spans="1:13">
      <c r="A15" s="45" t="s">
        <v>247</v>
      </c>
      <c r="B15" s="80" t="s">
        <v>244</v>
      </c>
      <c r="C15" s="10" t="s">
        <v>323</v>
      </c>
      <c r="D15" s="25">
        <f t="shared" ref="D15:M15" si="3">SUM(D12:D13)</f>
        <v>42742</v>
      </c>
      <c r="E15" s="25">
        <f t="shared" si="3"/>
        <v>94864</v>
      </c>
      <c r="F15" s="25">
        <f t="shared" si="3"/>
        <v>124163</v>
      </c>
      <c r="G15" s="25">
        <f t="shared" si="3"/>
        <v>94824</v>
      </c>
      <c r="H15" s="25">
        <f t="shared" si="3"/>
        <v>76961</v>
      </c>
      <c r="I15" s="25">
        <f t="shared" si="3"/>
        <v>108919</v>
      </c>
      <c r="J15" s="25">
        <f t="shared" si="3"/>
        <v>175790</v>
      </c>
      <c r="K15" s="25">
        <f t="shared" si="3"/>
        <v>112970</v>
      </c>
      <c r="L15" s="25">
        <f t="shared" si="3"/>
        <v>122791</v>
      </c>
      <c r="M15" s="6">
        <f t="shared" si="3"/>
        <v>58381</v>
      </c>
    </row>
    <row r="16" spans="1:13">
      <c r="A16" s="106" t="s">
        <v>246</v>
      </c>
      <c r="B16" s="79" t="s">
        <v>214</v>
      </c>
      <c r="C16" s="10" t="s">
        <v>195</v>
      </c>
      <c r="D16" s="1">
        <v>127586</v>
      </c>
      <c r="E16" s="1">
        <v>250902</v>
      </c>
      <c r="F16" s="1">
        <v>339797</v>
      </c>
      <c r="G16" s="1">
        <v>278126</v>
      </c>
      <c r="H16" s="1">
        <v>230674</v>
      </c>
      <c r="I16" s="1">
        <v>292726</v>
      </c>
      <c r="J16" s="1">
        <v>421240</v>
      </c>
      <c r="K16" s="1">
        <v>254753</v>
      </c>
      <c r="L16" s="1">
        <v>295454</v>
      </c>
      <c r="M16" s="1">
        <v>164908</v>
      </c>
    </row>
    <row r="17" spans="1:13">
      <c r="A17" s="106" t="s">
        <v>246</v>
      </c>
      <c r="B17" s="79" t="s">
        <v>215</v>
      </c>
      <c r="C17" s="10" t="s">
        <v>195</v>
      </c>
      <c r="D17" s="1">
        <v>109335</v>
      </c>
      <c r="E17" s="1">
        <v>209077</v>
      </c>
      <c r="F17" s="1">
        <v>281973</v>
      </c>
      <c r="G17" s="1">
        <v>223728</v>
      </c>
      <c r="H17" s="1">
        <v>180674</v>
      </c>
      <c r="I17" s="1">
        <v>234963</v>
      </c>
      <c r="J17" s="1">
        <v>335944</v>
      </c>
      <c r="K17" s="1">
        <v>213784</v>
      </c>
      <c r="L17" s="1">
        <v>233210</v>
      </c>
      <c r="M17" s="1">
        <v>133141</v>
      </c>
    </row>
    <row r="18" spans="1:13">
      <c r="A18" s="106" t="s">
        <v>246</v>
      </c>
      <c r="B18" s="79" t="s">
        <v>216</v>
      </c>
      <c r="C18" s="10" t="s">
        <v>195</v>
      </c>
      <c r="D18" s="1">
        <v>87510</v>
      </c>
      <c r="E18" s="1">
        <v>167298</v>
      </c>
      <c r="F18" s="1">
        <v>221830</v>
      </c>
      <c r="G18" s="1">
        <v>177540</v>
      </c>
      <c r="H18" s="1">
        <v>143318</v>
      </c>
      <c r="I18" s="1">
        <v>195129</v>
      </c>
      <c r="J18" s="1">
        <v>276467</v>
      </c>
      <c r="K18" s="1">
        <v>173290</v>
      </c>
      <c r="L18" s="1">
        <v>191893</v>
      </c>
      <c r="M18" s="1">
        <v>106007</v>
      </c>
    </row>
    <row r="19" spans="1:13">
      <c r="A19" s="106" t="s">
        <v>246</v>
      </c>
      <c r="B19" s="79" t="s">
        <v>217</v>
      </c>
      <c r="C19" s="10" t="s">
        <v>195</v>
      </c>
      <c r="D19" s="1">
        <v>61159</v>
      </c>
      <c r="E19" s="1">
        <v>119162</v>
      </c>
      <c r="F19" s="1">
        <v>157940</v>
      </c>
      <c r="G19" s="1">
        <v>129603</v>
      </c>
      <c r="H19" s="1">
        <v>104584</v>
      </c>
      <c r="I19" s="1">
        <v>144746</v>
      </c>
      <c r="J19" s="1">
        <v>207794</v>
      </c>
      <c r="K19" s="1">
        <v>126502</v>
      </c>
      <c r="L19" s="1">
        <v>146050</v>
      </c>
      <c r="M19" s="1">
        <v>75441</v>
      </c>
    </row>
    <row r="20" spans="1:13">
      <c r="A20" s="106" t="s">
        <v>246</v>
      </c>
      <c r="B20" s="79" t="s">
        <v>244</v>
      </c>
      <c r="C20" s="10" t="s">
        <v>195</v>
      </c>
      <c r="D20" s="1">
        <v>45812</v>
      </c>
      <c r="E20" s="1">
        <v>96524</v>
      </c>
      <c r="F20" s="1">
        <v>123860</v>
      </c>
      <c r="G20" s="1">
        <v>105274</v>
      </c>
      <c r="H20" s="1">
        <v>85246</v>
      </c>
      <c r="I20" s="1">
        <v>121755</v>
      </c>
      <c r="J20" s="1">
        <v>181124</v>
      </c>
      <c r="K20" s="1">
        <v>108307</v>
      </c>
      <c r="L20" s="1">
        <v>129345</v>
      </c>
      <c r="M20" s="1">
        <v>63133</v>
      </c>
    </row>
    <row r="21" spans="1:13">
      <c r="A21" s="106" t="s">
        <v>250</v>
      </c>
      <c r="B21" s="81" t="s">
        <v>243</v>
      </c>
      <c r="C21" s="109" t="s">
        <v>195</v>
      </c>
      <c r="D21" s="1">
        <f t="shared" ref="D21:M21" si="4">SUM(D16:D20)</f>
        <v>431402</v>
      </c>
      <c r="E21" s="1">
        <f t="shared" si="4"/>
        <v>842963</v>
      </c>
      <c r="F21" s="1">
        <f t="shared" si="4"/>
        <v>1125400</v>
      </c>
      <c r="G21" s="1">
        <f t="shared" si="4"/>
        <v>914271</v>
      </c>
      <c r="H21" s="1">
        <f t="shared" si="4"/>
        <v>744496</v>
      </c>
      <c r="I21" s="1">
        <f t="shared" si="4"/>
        <v>989319</v>
      </c>
      <c r="J21" s="1">
        <f t="shared" si="4"/>
        <v>1422569</v>
      </c>
      <c r="K21" s="1">
        <f t="shared" si="4"/>
        <v>876636</v>
      </c>
      <c r="L21" s="1">
        <f t="shared" si="4"/>
        <v>995952</v>
      </c>
      <c r="M21" s="1">
        <f t="shared" si="4"/>
        <v>542630</v>
      </c>
    </row>
    <row r="22" spans="1:13">
      <c r="A22" s="37" t="s">
        <v>252</v>
      </c>
      <c r="B22" s="79" t="s">
        <v>193</v>
      </c>
      <c r="C22" s="10" t="s">
        <v>195</v>
      </c>
      <c r="D22" s="1">
        <v>538884</v>
      </c>
      <c r="E22" s="1">
        <v>953016</v>
      </c>
      <c r="F22" s="1">
        <v>1369604</v>
      </c>
      <c r="G22" s="1">
        <v>1019761</v>
      </c>
      <c r="H22" s="1">
        <v>806689</v>
      </c>
      <c r="I22" s="1">
        <v>931921</v>
      </c>
      <c r="J22" s="1">
        <v>1278964</v>
      </c>
      <c r="K22" s="1">
        <v>1115302</v>
      </c>
      <c r="L22" s="1">
        <v>922813</v>
      </c>
      <c r="M22" s="1">
        <v>671208</v>
      </c>
    </row>
    <row r="23" spans="1:13">
      <c r="A23" s="37" t="s">
        <v>252</v>
      </c>
      <c r="B23" s="79" t="s">
        <v>214</v>
      </c>
      <c r="C23" s="10" t="s">
        <v>195</v>
      </c>
      <c r="D23" s="1">
        <v>55125</v>
      </c>
      <c r="E23" s="1">
        <v>94989</v>
      </c>
      <c r="F23" s="1">
        <v>137083</v>
      </c>
      <c r="G23" s="1">
        <v>102955</v>
      </c>
      <c r="H23" s="1">
        <v>82940</v>
      </c>
      <c r="I23" s="1">
        <v>88365</v>
      </c>
      <c r="J23" s="1">
        <v>117575</v>
      </c>
      <c r="K23" s="1">
        <v>90138</v>
      </c>
      <c r="L23" s="1">
        <v>90402</v>
      </c>
      <c r="M23" s="1">
        <v>72928</v>
      </c>
    </row>
    <row r="24" spans="1:13">
      <c r="A24" s="37" t="s">
        <v>252</v>
      </c>
      <c r="B24" s="79" t="s">
        <v>215</v>
      </c>
      <c r="C24" s="10" t="s">
        <v>195</v>
      </c>
      <c r="D24" s="1">
        <v>57403</v>
      </c>
      <c r="E24" s="1">
        <v>99127</v>
      </c>
      <c r="F24" s="1">
        <v>139114</v>
      </c>
      <c r="G24" s="1">
        <v>104847</v>
      </c>
      <c r="H24" s="1">
        <v>82683</v>
      </c>
      <c r="I24" s="1">
        <v>93197</v>
      </c>
      <c r="J24" s="1">
        <v>123296</v>
      </c>
      <c r="K24" s="1">
        <v>95470</v>
      </c>
      <c r="L24" s="1">
        <v>91933</v>
      </c>
      <c r="M24" s="1">
        <v>71395</v>
      </c>
    </row>
    <row r="25" spans="1:13">
      <c r="A25" s="37" t="s">
        <v>252</v>
      </c>
      <c r="B25" s="79" t="s">
        <v>216</v>
      </c>
      <c r="C25" s="10" t="s">
        <v>195</v>
      </c>
      <c r="D25" s="1">
        <v>54983</v>
      </c>
      <c r="E25" s="1">
        <v>96926</v>
      </c>
      <c r="F25" s="1">
        <v>132099</v>
      </c>
      <c r="G25" s="1">
        <v>103997</v>
      </c>
      <c r="H25" s="1">
        <v>82047</v>
      </c>
      <c r="I25" s="1">
        <v>101014</v>
      </c>
      <c r="J25" s="1">
        <v>134812</v>
      </c>
      <c r="K25" s="1">
        <v>95538</v>
      </c>
      <c r="L25" s="1">
        <v>99681</v>
      </c>
      <c r="M25" s="1">
        <v>67659</v>
      </c>
    </row>
    <row r="26" spans="1:13">
      <c r="A26" s="37" t="s">
        <v>252</v>
      </c>
      <c r="B26" s="79" t="s">
        <v>217</v>
      </c>
      <c r="C26" s="10" t="s">
        <v>195</v>
      </c>
      <c r="D26" s="1">
        <v>45368</v>
      </c>
      <c r="E26" s="1">
        <v>84856</v>
      </c>
      <c r="F26" s="1">
        <v>113590</v>
      </c>
      <c r="G26" s="1">
        <v>92764</v>
      </c>
      <c r="H26" s="1">
        <v>74377</v>
      </c>
      <c r="I26" s="1">
        <v>96801</v>
      </c>
      <c r="J26" s="1">
        <v>132812</v>
      </c>
      <c r="K26" s="1">
        <v>85295</v>
      </c>
      <c r="L26" s="1">
        <v>96840</v>
      </c>
      <c r="M26" s="1">
        <v>56510</v>
      </c>
    </row>
    <row r="27" spans="1:13">
      <c r="A27" s="37" t="s">
        <v>252</v>
      </c>
      <c r="B27" s="79" t="s">
        <v>244</v>
      </c>
      <c r="C27" s="10" t="s">
        <v>195</v>
      </c>
      <c r="D27" s="1">
        <v>39287</v>
      </c>
      <c r="E27" s="1">
        <v>81165</v>
      </c>
      <c r="F27" s="1">
        <v>104508</v>
      </c>
      <c r="G27" s="1">
        <v>89817</v>
      </c>
      <c r="H27" s="1">
        <v>72129</v>
      </c>
      <c r="I27" s="1">
        <v>100548</v>
      </c>
      <c r="J27" s="1">
        <v>145907</v>
      </c>
      <c r="K27" s="1">
        <v>87893</v>
      </c>
      <c r="L27" s="1">
        <v>106236</v>
      </c>
      <c r="M27" s="1">
        <v>54519</v>
      </c>
    </row>
    <row r="28" spans="1:13">
      <c r="A28" s="37" t="s">
        <v>252</v>
      </c>
      <c r="B28" s="79" t="s">
        <v>243</v>
      </c>
      <c r="C28" s="10" t="s">
        <v>195</v>
      </c>
      <c r="D28" s="1">
        <f t="shared" ref="D28:M28" si="5">SUM(D23:D27)</f>
        <v>252166</v>
      </c>
      <c r="E28" s="1">
        <f t="shared" si="5"/>
        <v>457063</v>
      </c>
      <c r="F28" s="1">
        <f t="shared" si="5"/>
        <v>626394</v>
      </c>
      <c r="G28" s="1">
        <f t="shared" si="5"/>
        <v>494380</v>
      </c>
      <c r="H28" s="1">
        <f t="shared" si="5"/>
        <v>394176</v>
      </c>
      <c r="I28" s="1">
        <f t="shared" si="5"/>
        <v>479925</v>
      </c>
      <c r="J28" s="1">
        <f t="shared" si="5"/>
        <v>654402</v>
      </c>
      <c r="K28" s="1">
        <f t="shared" si="5"/>
        <v>454334</v>
      </c>
      <c r="L28" s="1">
        <f t="shared" si="5"/>
        <v>485092</v>
      </c>
      <c r="M28" s="1">
        <f t="shared" si="5"/>
        <v>323011</v>
      </c>
    </row>
    <row r="29" spans="1:13">
      <c r="A29" s="107" t="s">
        <v>469</v>
      </c>
      <c r="B29" s="79" t="s">
        <v>211</v>
      </c>
      <c r="C29" s="10" t="s">
        <v>195</v>
      </c>
      <c r="D29" s="5">
        <v>1979</v>
      </c>
      <c r="E29" s="5">
        <v>3275</v>
      </c>
      <c r="F29" s="5">
        <v>4834</v>
      </c>
      <c r="G29" s="5">
        <v>3233</v>
      </c>
      <c r="H29" s="5">
        <v>2775</v>
      </c>
      <c r="I29" s="5">
        <v>2997</v>
      </c>
      <c r="J29" s="5">
        <v>5243</v>
      </c>
      <c r="K29" s="5">
        <v>3578</v>
      </c>
      <c r="L29" s="5">
        <v>3322</v>
      </c>
      <c r="M29" s="5">
        <v>1952</v>
      </c>
    </row>
    <row r="30" spans="1:13">
      <c r="A30" s="107" t="s">
        <v>469</v>
      </c>
      <c r="B30" s="79" t="s">
        <v>212</v>
      </c>
      <c r="C30" s="10" t="s">
        <v>195</v>
      </c>
      <c r="D30" s="5">
        <v>5364</v>
      </c>
      <c r="E30" s="5">
        <v>8908</v>
      </c>
      <c r="F30" s="5">
        <v>12994</v>
      </c>
      <c r="G30" s="5">
        <v>8746</v>
      </c>
      <c r="H30" s="5">
        <v>7717</v>
      </c>
      <c r="I30" s="5">
        <v>8900</v>
      </c>
      <c r="J30" s="5">
        <v>14865</v>
      </c>
      <c r="K30" s="5">
        <v>7386</v>
      </c>
      <c r="L30" s="5">
        <v>9619</v>
      </c>
      <c r="M30" s="5">
        <v>5159</v>
      </c>
    </row>
    <row r="31" spans="1:13">
      <c r="A31" s="107" t="s">
        <v>469</v>
      </c>
      <c r="B31" s="79" t="s">
        <v>244</v>
      </c>
      <c r="C31" s="10" t="s">
        <v>195</v>
      </c>
      <c r="D31" s="5">
        <v>8413</v>
      </c>
      <c r="E31" s="5">
        <v>16073</v>
      </c>
      <c r="F31" s="5">
        <v>22286</v>
      </c>
      <c r="G31" s="5">
        <v>15927</v>
      </c>
      <c r="H31" s="5">
        <v>14812</v>
      </c>
      <c r="I31" s="5">
        <v>18345</v>
      </c>
      <c r="J31" s="5">
        <v>32075</v>
      </c>
      <c r="K31" s="5">
        <v>12776</v>
      </c>
      <c r="L31" s="5">
        <v>22071</v>
      </c>
      <c r="M31" s="5">
        <v>9961</v>
      </c>
    </row>
    <row r="32" spans="1:13">
      <c r="A32" s="107" t="s">
        <v>469</v>
      </c>
      <c r="B32" s="79" t="s">
        <v>243</v>
      </c>
      <c r="C32" s="10" t="s">
        <v>195</v>
      </c>
      <c r="D32" s="5">
        <f>D29+D30+D31</f>
        <v>15756</v>
      </c>
      <c r="E32" s="5">
        <f t="shared" ref="E32:M32" si="6">E29+E30+E31</f>
        <v>28256</v>
      </c>
      <c r="F32" s="5">
        <f t="shared" si="6"/>
        <v>40114</v>
      </c>
      <c r="G32" s="5">
        <f t="shared" si="6"/>
        <v>27906</v>
      </c>
      <c r="H32" s="5">
        <f t="shared" si="6"/>
        <v>25304</v>
      </c>
      <c r="I32" s="5">
        <f t="shared" si="6"/>
        <v>30242</v>
      </c>
      <c r="J32" s="5">
        <f t="shared" si="6"/>
        <v>52183</v>
      </c>
      <c r="K32" s="5">
        <f t="shared" si="6"/>
        <v>23740</v>
      </c>
      <c r="L32" s="5">
        <f t="shared" si="6"/>
        <v>35012</v>
      </c>
      <c r="M32" s="5">
        <f t="shared" si="6"/>
        <v>17072</v>
      </c>
    </row>
    <row r="33" spans="1:13">
      <c r="A33" s="107" t="s">
        <v>470</v>
      </c>
      <c r="B33" s="79" t="s">
        <v>243</v>
      </c>
      <c r="C33" s="10" t="s">
        <v>195</v>
      </c>
      <c r="D33" s="5">
        <f t="shared" ref="D33:M33" si="7">D28-D32</f>
        <v>236410</v>
      </c>
      <c r="E33" s="5">
        <f t="shared" si="7"/>
        <v>428807</v>
      </c>
      <c r="F33" s="5">
        <f t="shared" si="7"/>
        <v>586280</v>
      </c>
      <c r="G33" s="5">
        <f t="shared" si="7"/>
        <v>466474</v>
      </c>
      <c r="H33" s="5">
        <f t="shared" si="7"/>
        <v>368872</v>
      </c>
      <c r="I33" s="5">
        <f t="shared" si="7"/>
        <v>449683</v>
      </c>
      <c r="J33" s="5">
        <f t="shared" si="7"/>
        <v>602219</v>
      </c>
      <c r="K33" s="5">
        <f t="shared" si="7"/>
        <v>430594</v>
      </c>
      <c r="L33" s="5">
        <f t="shared" si="7"/>
        <v>450080</v>
      </c>
      <c r="M33" s="5">
        <f t="shared" si="7"/>
        <v>305939</v>
      </c>
    </row>
    <row r="34" spans="1:13">
      <c r="A34" s="106" t="s">
        <v>196</v>
      </c>
      <c r="B34" s="79" t="s">
        <v>201</v>
      </c>
      <c r="C34" s="10" t="s">
        <v>195</v>
      </c>
      <c r="D34" s="1">
        <v>2310535</v>
      </c>
      <c r="E34" s="1">
        <v>4732392</v>
      </c>
      <c r="F34" s="1">
        <v>6270205</v>
      </c>
      <c r="G34" s="1">
        <v>4986959</v>
      </c>
      <c r="H34" s="1">
        <v>4042973</v>
      </c>
      <c r="I34" s="1">
        <v>5249374</v>
      </c>
      <c r="J34" s="1">
        <v>7787397</v>
      </c>
      <c r="K34" s="1">
        <v>7483968</v>
      </c>
      <c r="L34" s="1">
        <v>4718637</v>
      </c>
      <c r="M34" s="1">
        <v>2693226</v>
      </c>
    </row>
    <row r="35" spans="1:13">
      <c r="A35" s="106" t="s">
        <v>197</v>
      </c>
      <c r="B35" s="79" t="s">
        <v>201</v>
      </c>
      <c r="C35" s="10" t="s">
        <v>195</v>
      </c>
      <c r="D35" s="1">
        <v>286351</v>
      </c>
      <c r="E35" s="1">
        <v>551341</v>
      </c>
      <c r="F35" s="1">
        <v>781972</v>
      </c>
      <c r="G35" s="1">
        <v>614888</v>
      </c>
      <c r="H35" s="1">
        <v>490249</v>
      </c>
      <c r="I35" s="1">
        <v>597591</v>
      </c>
      <c r="J35" s="1">
        <v>847353</v>
      </c>
      <c r="K35" s="1">
        <v>689973</v>
      </c>
      <c r="L35" s="1">
        <v>570298</v>
      </c>
      <c r="M35" s="1">
        <v>370230</v>
      </c>
    </row>
    <row r="36" spans="1:13">
      <c r="A36" s="106" t="s">
        <v>198</v>
      </c>
      <c r="B36" s="79" t="s">
        <v>201</v>
      </c>
      <c r="C36" s="10" t="s">
        <v>195</v>
      </c>
      <c r="D36" s="1">
        <v>165828</v>
      </c>
      <c r="E36" s="1">
        <v>341658</v>
      </c>
      <c r="F36" s="1">
        <v>469493</v>
      </c>
      <c r="G36" s="1">
        <v>378678</v>
      </c>
      <c r="H36" s="1">
        <v>311813</v>
      </c>
      <c r="I36" s="1">
        <v>395865</v>
      </c>
      <c r="J36" s="1">
        <v>577114</v>
      </c>
      <c r="K36" s="1">
        <v>435278</v>
      </c>
      <c r="L36" s="1">
        <v>376909</v>
      </c>
      <c r="M36" s="1">
        <v>212436</v>
      </c>
    </row>
    <row r="37" spans="1:13">
      <c r="A37" s="106" t="s">
        <v>199</v>
      </c>
      <c r="B37" s="79" t="s">
        <v>201</v>
      </c>
      <c r="C37" s="10" t="s">
        <v>195</v>
      </c>
      <c r="D37" s="1">
        <v>41778</v>
      </c>
      <c r="E37" s="1">
        <v>74574</v>
      </c>
      <c r="F37" s="1">
        <v>113003</v>
      </c>
      <c r="G37" s="1">
        <v>85924</v>
      </c>
      <c r="H37" s="1">
        <v>63603</v>
      </c>
      <c r="I37" s="1">
        <v>71815</v>
      </c>
      <c r="J37" s="1">
        <v>96883</v>
      </c>
      <c r="K37" s="1">
        <v>105399</v>
      </c>
      <c r="L37" s="1">
        <v>68164</v>
      </c>
      <c r="M37" s="1">
        <v>54046</v>
      </c>
    </row>
    <row r="38" spans="1:13">
      <c r="A38" s="106" t="s">
        <v>200</v>
      </c>
      <c r="B38" s="79" t="s">
        <v>201</v>
      </c>
      <c r="C38" s="10" t="s">
        <v>195</v>
      </c>
      <c r="D38" s="1">
        <v>78745</v>
      </c>
      <c r="E38" s="1">
        <v>135109</v>
      </c>
      <c r="F38" s="1">
        <v>199476</v>
      </c>
      <c r="G38" s="1">
        <v>150286</v>
      </c>
      <c r="H38" s="1">
        <v>114833</v>
      </c>
      <c r="I38" s="1">
        <v>129911</v>
      </c>
      <c r="J38" s="1">
        <v>173356</v>
      </c>
      <c r="K38" s="1">
        <v>149296</v>
      </c>
      <c r="L38" s="1">
        <v>125225</v>
      </c>
      <c r="M38" s="1">
        <v>103748</v>
      </c>
    </row>
    <row r="39" spans="1:13">
      <c r="A39" s="37" t="s">
        <v>196</v>
      </c>
      <c r="B39" s="79" t="s">
        <v>243</v>
      </c>
      <c r="C39" s="10" t="s">
        <v>195</v>
      </c>
      <c r="D39" s="8">
        <v>388244</v>
      </c>
      <c r="E39" s="8">
        <v>755563</v>
      </c>
      <c r="F39" s="8">
        <v>1004015</v>
      </c>
      <c r="G39" s="8">
        <v>809107</v>
      </c>
      <c r="H39" s="8">
        <v>663187</v>
      </c>
      <c r="I39" s="8">
        <v>882649</v>
      </c>
      <c r="J39" s="8">
        <v>1284093</v>
      </c>
      <c r="K39" s="8">
        <v>792596</v>
      </c>
      <c r="L39" s="8">
        <v>888467</v>
      </c>
      <c r="M39" s="8">
        <v>475262</v>
      </c>
    </row>
    <row r="40" spans="1:13">
      <c r="A40" s="37" t="s">
        <v>197</v>
      </c>
      <c r="B40" s="79" t="s">
        <v>243</v>
      </c>
      <c r="C40" s="10" t="s">
        <v>195</v>
      </c>
      <c r="D40" s="8">
        <v>61241</v>
      </c>
      <c r="E40" s="8">
        <v>119008</v>
      </c>
      <c r="F40" s="8">
        <v>167140</v>
      </c>
      <c r="G40" s="8">
        <v>136868</v>
      </c>
      <c r="H40" s="8">
        <v>109761</v>
      </c>
      <c r="I40" s="8">
        <v>141533</v>
      </c>
      <c r="J40" s="8">
        <v>197927</v>
      </c>
      <c r="K40" s="8">
        <v>112153</v>
      </c>
      <c r="L40" s="8">
        <v>146977</v>
      </c>
      <c r="M40" s="8">
        <v>87282</v>
      </c>
    </row>
    <row r="41" spans="1:13">
      <c r="A41" s="37" t="s">
        <v>198</v>
      </c>
      <c r="B41" s="79" t="s">
        <v>243</v>
      </c>
      <c r="C41" s="10" t="s">
        <v>195</v>
      </c>
      <c r="D41" s="8">
        <v>24334</v>
      </c>
      <c r="E41" s="8">
        <v>54292</v>
      </c>
      <c r="F41" s="8">
        <v>72209</v>
      </c>
      <c r="G41" s="8">
        <v>63057</v>
      </c>
      <c r="H41" s="8">
        <v>52875</v>
      </c>
      <c r="I41" s="8">
        <v>73220</v>
      </c>
      <c r="J41" s="8">
        <v>110326</v>
      </c>
      <c r="K41" s="8">
        <v>56407</v>
      </c>
      <c r="L41" s="8">
        <v>76815</v>
      </c>
      <c r="M41" s="8">
        <v>34795</v>
      </c>
    </row>
    <row r="42" spans="1:13">
      <c r="A42" s="37" t="s">
        <v>199</v>
      </c>
      <c r="B42" s="79" t="s">
        <v>243</v>
      </c>
      <c r="C42" s="10" t="s">
        <v>195</v>
      </c>
      <c r="D42" s="8">
        <v>8299</v>
      </c>
      <c r="E42" s="8">
        <v>15176</v>
      </c>
      <c r="F42" s="8">
        <v>22778</v>
      </c>
      <c r="G42" s="8">
        <v>18332</v>
      </c>
      <c r="H42" s="8">
        <v>14224</v>
      </c>
      <c r="I42" s="8">
        <v>17132</v>
      </c>
      <c r="J42" s="8">
        <v>22085</v>
      </c>
      <c r="K42" s="8">
        <v>14972</v>
      </c>
      <c r="L42" s="8">
        <v>18065</v>
      </c>
      <c r="M42" s="8">
        <v>12601</v>
      </c>
    </row>
    <row r="43" spans="1:13">
      <c r="A43" s="37" t="s">
        <v>200</v>
      </c>
      <c r="B43" s="79" t="s">
        <v>243</v>
      </c>
      <c r="C43" s="10" t="s">
        <v>195</v>
      </c>
      <c r="D43" s="8">
        <v>28608</v>
      </c>
      <c r="E43" s="8">
        <v>49540</v>
      </c>
      <c r="F43" s="8">
        <v>72153</v>
      </c>
      <c r="G43" s="8">
        <v>55479</v>
      </c>
      <c r="H43" s="8">
        <v>42662</v>
      </c>
      <c r="I43" s="8">
        <v>51181</v>
      </c>
      <c r="J43" s="8">
        <v>65516</v>
      </c>
      <c r="K43" s="8">
        <v>40774</v>
      </c>
      <c r="L43" s="8">
        <v>52097</v>
      </c>
      <c r="M43" s="8">
        <v>39886</v>
      </c>
    </row>
    <row r="44" spans="1:13" s="8" customFormat="1" ht="12">
      <c r="A44" s="39" t="s">
        <v>413</v>
      </c>
      <c r="B44" s="82" t="s">
        <v>211</v>
      </c>
      <c r="C44" s="10" t="s">
        <v>195</v>
      </c>
      <c r="D44" s="1">
        <v>2143</v>
      </c>
      <c r="E44" s="1">
        <v>3584</v>
      </c>
      <c r="F44" s="1">
        <v>5329</v>
      </c>
      <c r="G44" s="1">
        <v>3499</v>
      </c>
      <c r="H44" s="1">
        <v>3062</v>
      </c>
      <c r="I44" s="1">
        <v>3299</v>
      </c>
      <c r="J44" s="1">
        <v>5938</v>
      </c>
      <c r="K44" s="1">
        <v>4120</v>
      </c>
      <c r="L44" s="1">
        <v>3662</v>
      </c>
      <c r="M44" s="1">
        <v>2157</v>
      </c>
    </row>
    <row r="45" spans="1:13" s="8" customFormat="1" ht="12">
      <c r="A45" s="39" t="s">
        <v>413</v>
      </c>
      <c r="B45" s="82" t="s">
        <v>212</v>
      </c>
      <c r="C45" s="10" t="s">
        <v>195</v>
      </c>
      <c r="D45" s="1">
        <v>5566</v>
      </c>
      <c r="E45" s="1">
        <v>9230</v>
      </c>
      <c r="F45" s="1">
        <v>13594</v>
      </c>
      <c r="G45" s="1">
        <v>9106</v>
      </c>
      <c r="H45" s="1">
        <v>8024</v>
      </c>
      <c r="I45" s="1">
        <v>9281</v>
      </c>
      <c r="J45" s="1">
        <v>15559</v>
      </c>
      <c r="K45" s="1">
        <v>7940</v>
      </c>
      <c r="L45" s="1">
        <v>10044</v>
      </c>
      <c r="M45" s="1">
        <v>5362</v>
      </c>
    </row>
    <row r="46" spans="1:13" s="8" customFormat="1" ht="12">
      <c r="A46" s="39" t="s">
        <v>413</v>
      </c>
      <c r="B46" s="82" t="s">
        <v>244</v>
      </c>
      <c r="C46" s="10" t="s">
        <v>195</v>
      </c>
      <c r="D46" s="1">
        <v>8705</v>
      </c>
      <c r="E46" s="1">
        <v>16518</v>
      </c>
      <c r="F46" s="1">
        <v>22909</v>
      </c>
      <c r="G46" s="1">
        <v>16425</v>
      </c>
      <c r="H46" s="1">
        <v>15264</v>
      </c>
      <c r="I46" s="1">
        <v>18935</v>
      </c>
      <c r="J46" s="1">
        <v>33186</v>
      </c>
      <c r="K46" s="1">
        <v>13200</v>
      </c>
      <c r="L46" s="1">
        <v>22813</v>
      </c>
      <c r="M46" s="1">
        <v>10223</v>
      </c>
    </row>
    <row r="47" spans="1:13" s="8" customFormat="1" ht="12">
      <c r="A47" s="39" t="s">
        <v>413</v>
      </c>
      <c r="B47" s="82" t="s">
        <v>243</v>
      </c>
      <c r="C47" s="10" t="s">
        <v>195</v>
      </c>
      <c r="D47" s="1">
        <f>SUM(D44:D46)</f>
        <v>16414</v>
      </c>
      <c r="E47" s="1">
        <f t="shared" ref="E47:M47" si="8">SUM(E44:E46)</f>
        <v>29332</v>
      </c>
      <c r="F47" s="1">
        <f t="shared" si="8"/>
        <v>41832</v>
      </c>
      <c r="G47" s="1">
        <f t="shared" si="8"/>
        <v>29030</v>
      </c>
      <c r="H47" s="1">
        <f t="shared" si="8"/>
        <v>26350</v>
      </c>
      <c r="I47" s="1">
        <f t="shared" si="8"/>
        <v>31515</v>
      </c>
      <c r="J47" s="1">
        <f t="shared" si="8"/>
        <v>54683</v>
      </c>
      <c r="K47" s="1">
        <f t="shared" si="8"/>
        <v>25260</v>
      </c>
      <c r="L47" s="1">
        <f t="shared" si="8"/>
        <v>36519</v>
      </c>
      <c r="M47" s="1">
        <f t="shared" si="8"/>
        <v>17742</v>
      </c>
    </row>
    <row r="48" spans="1:13" s="8" customFormat="1" ht="12">
      <c r="A48" s="39" t="s">
        <v>447</v>
      </c>
      <c r="B48" s="82" t="s">
        <v>243</v>
      </c>
      <c r="C48" s="10" t="s">
        <v>195</v>
      </c>
      <c r="D48" s="34">
        <f t="shared" ref="D48:M48" si="9">D7-D47</f>
        <v>433071</v>
      </c>
      <c r="E48" s="34">
        <f t="shared" si="9"/>
        <v>845239</v>
      </c>
      <c r="F48" s="34">
        <f t="shared" si="9"/>
        <v>1129323</v>
      </c>
      <c r="G48" s="34">
        <f t="shared" si="9"/>
        <v>916945</v>
      </c>
      <c r="H48" s="34">
        <f t="shared" si="9"/>
        <v>746598</v>
      </c>
      <c r="I48" s="34">
        <f t="shared" si="9"/>
        <v>992667</v>
      </c>
      <c r="J48" s="34">
        <f t="shared" si="9"/>
        <v>1427337</v>
      </c>
      <c r="K48" s="34">
        <f t="shared" si="9"/>
        <v>879489</v>
      </c>
      <c r="L48" s="34">
        <f t="shared" si="9"/>
        <v>998925</v>
      </c>
      <c r="M48" s="34">
        <f t="shared" si="9"/>
        <v>544802</v>
      </c>
    </row>
    <row r="49" spans="1:13" s="8" customFormat="1" ht="12">
      <c r="A49" s="39" t="s">
        <v>414</v>
      </c>
      <c r="B49" s="82" t="s">
        <v>211</v>
      </c>
      <c r="C49" s="10" t="s">
        <v>195</v>
      </c>
      <c r="D49" s="1">
        <v>1991</v>
      </c>
      <c r="E49" s="1">
        <v>3209</v>
      </c>
      <c r="F49" s="1">
        <v>4852</v>
      </c>
      <c r="G49" s="1">
        <v>3207</v>
      </c>
      <c r="H49" s="1">
        <v>2835</v>
      </c>
      <c r="I49" s="1">
        <v>3016</v>
      </c>
      <c r="J49" s="1">
        <v>5270</v>
      </c>
      <c r="K49" s="1">
        <v>3731</v>
      </c>
      <c r="L49" s="1">
        <v>3347</v>
      </c>
      <c r="M49" s="1">
        <v>1975</v>
      </c>
    </row>
    <row r="50" spans="1:13" s="8" customFormat="1" ht="12">
      <c r="A50" s="39" t="s">
        <v>414</v>
      </c>
      <c r="B50" s="82" t="s">
        <v>212</v>
      </c>
      <c r="C50" s="10" t="s">
        <v>195</v>
      </c>
      <c r="D50" s="1">
        <v>5509</v>
      </c>
      <c r="E50" s="1">
        <v>9041</v>
      </c>
      <c r="F50" s="1">
        <v>13207</v>
      </c>
      <c r="G50" s="1">
        <v>8954</v>
      </c>
      <c r="H50" s="1">
        <v>7901</v>
      </c>
      <c r="I50" s="1">
        <v>9104</v>
      </c>
      <c r="J50" s="1">
        <v>15176</v>
      </c>
      <c r="K50" s="1">
        <v>7643</v>
      </c>
      <c r="L50" s="1">
        <v>9849</v>
      </c>
      <c r="M50" s="1">
        <v>5244</v>
      </c>
    </row>
    <row r="51" spans="1:13" s="8" customFormat="1" ht="12">
      <c r="A51" s="39" t="s">
        <v>414</v>
      </c>
      <c r="B51" s="82" t="s">
        <v>244</v>
      </c>
      <c r="C51" s="10" t="s">
        <v>195</v>
      </c>
      <c r="D51" s="1">
        <v>8667</v>
      </c>
      <c r="E51" s="1">
        <v>16343</v>
      </c>
      <c r="F51" s="1">
        <v>22669</v>
      </c>
      <c r="G51" s="1">
        <v>16268</v>
      </c>
      <c r="H51" s="1">
        <v>15193</v>
      </c>
      <c r="I51" s="1">
        <v>18782</v>
      </c>
      <c r="J51" s="1">
        <v>32871</v>
      </c>
      <c r="K51" s="1">
        <v>13045</v>
      </c>
      <c r="L51" s="1">
        <v>22592</v>
      </c>
      <c r="M51" s="1">
        <v>10140</v>
      </c>
    </row>
    <row r="52" spans="1:13" s="8" customFormat="1" ht="12">
      <c r="A52" s="39" t="s">
        <v>415</v>
      </c>
      <c r="B52" s="82" t="s">
        <v>211</v>
      </c>
      <c r="C52" s="10" t="s">
        <v>195</v>
      </c>
      <c r="D52" s="1">
        <v>119</v>
      </c>
      <c r="E52" s="1">
        <v>67</v>
      </c>
      <c r="F52" s="1">
        <v>42</v>
      </c>
      <c r="G52" s="1">
        <v>57</v>
      </c>
      <c r="H52" s="1">
        <v>75</v>
      </c>
      <c r="I52" s="1">
        <v>80</v>
      </c>
      <c r="J52" s="1">
        <v>170</v>
      </c>
      <c r="K52" s="1">
        <v>157</v>
      </c>
      <c r="L52" s="1">
        <v>41</v>
      </c>
      <c r="M52" s="1">
        <v>109</v>
      </c>
    </row>
    <row r="53" spans="1:13" s="8" customFormat="1" ht="12">
      <c r="A53" s="39" t="s">
        <v>415</v>
      </c>
      <c r="B53" s="82" t="s">
        <v>212</v>
      </c>
      <c r="C53" s="10" t="s">
        <v>195</v>
      </c>
      <c r="D53" s="1">
        <v>95</v>
      </c>
      <c r="E53" s="1">
        <v>82</v>
      </c>
      <c r="F53" s="1">
        <v>48</v>
      </c>
      <c r="G53" s="1">
        <v>55</v>
      </c>
      <c r="H53" s="1">
        <v>60</v>
      </c>
      <c r="I53" s="1">
        <v>132</v>
      </c>
      <c r="J53" s="1">
        <v>153</v>
      </c>
      <c r="K53" s="1">
        <v>189</v>
      </c>
      <c r="L53" s="1">
        <v>48</v>
      </c>
      <c r="M53" s="1">
        <v>152</v>
      </c>
    </row>
    <row r="54" spans="1:13" s="8" customFormat="1" ht="12">
      <c r="A54" s="39" t="s">
        <v>415</v>
      </c>
      <c r="B54" s="82" t="s">
        <v>244</v>
      </c>
      <c r="C54" s="10" t="s">
        <v>195</v>
      </c>
      <c r="D54" s="1">
        <v>51</v>
      </c>
      <c r="E54" s="1">
        <v>57</v>
      </c>
      <c r="F54" s="1">
        <v>32</v>
      </c>
      <c r="G54" s="1">
        <v>28</v>
      </c>
      <c r="H54" s="1">
        <v>77</v>
      </c>
      <c r="I54" s="1">
        <v>104</v>
      </c>
      <c r="J54" s="1">
        <v>83</v>
      </c>
      <c r="K54" s="1">
        <v>118</v>
      </c>
      <c r="L54" s="1">
        <v>33</v>
      </c>
      <c r="M54" s="1">
        <v>86</v>
      </c>
    </row>
    <row r="55" spans="1:13" s="8" customFormat="1" ht="12">
      <c r="A55" s="39" t="s">
        <v>416</v>
      </c>
      <c r="B55" s="82" t="s">
        <v>211</v>
      </c>
      <c r="C55" s="10" t="s">
        <v>195</v>
      </c>
      <c r="D55" s="1">
        <v>15</v>
      </c>
      <c r="E55" s="1">
        <v>7</v>
      </c>
      <c r="F55" s="1">
        <v>7</v>
      </c>
      <c r="G55" s="1">
        <v>2</v>
      </c>
      <c r="H55" s="1">
        <v>4</v>
      </c>
      <c r="I55" s="1">
        <v>0</v>
      </c>
      <c r="J55" s="1">
        <v>5</v>
      </c>
      <c r="K55" s="1">
        <v>6</v>
      </c>
      <c r="L55" s="1">
        <v>3</v>
      </c>
      <c r="M55" s="1">
        <v>6</v>
      </c>
    </row>
    <row r="56" spans="1:13" s="8" customFormat="1" ht="12">
      <c r="A56" s="39" t="s">
        <v>416</v>
      </c>
      <c r="B56" s="82" t="s">
        <v>212</v>
      </c>
      <c r="C56" s="10" t="s">
        <v>195</v>
      </c>
      <c r="D56" s="1">
        <v>19</v>
      </c>
      <c r="E56" s="1">
        <v>7</v>
      </c>
      <c r="F56" s="1">
        <v>3</v>
      </c>
      <c r="G56" s="1">
        <v>0</v>
      </c>
      <c r="H56" s="1">
        <v>3</v>
      </c>
      <c r="I56" s="1">
        <v>0</v>
      </c>
      <c r="J56" s="1">
        <v>5</v>
      </c>
      <c r="K56" s="1">
        <v>12</v>
      </c>
      <c r="L56" s="1">
        <v>2</v>
      </c>
      <c r="M56" s="1">
        <v>12</v>
      </c>
    </row>
    <row r="57" spans="1:13" s="8" customFormat="1" ht="12">
      <c r="A57" s="39" t="s">
        <v>416</v>
      </c>
      <c r="B57" s="82" t="s">
        <v>244</v>
      </c>
      <c r="C57" s="10" t="s">
        <v>195</v>
      </c>
      <c r="D57" s="1">
        <v>12</v>
      </c>
      <c r="E57" s="1">
        <v>3</v>
      </c>
      <c r="F57" s="1">
        <v>7</v>
      </c>
      <c r="G57" s="1">
        <v>0</v>
      </c>
      <c r="H57" s="1">
        <v>2</v>
      </c>
      <c r="I57" s="1">
        <v>0</v>
      </c>
      <c r="J57" s="1">
        <v>3</v>
      </c>
      <c r="K57" s="1">
        <v>2</v>
      </c>
      <c r="L57" s="1">
        <v>5</v>
      </c>
      <c r="M57" s="1">
        <v>12</v>
      </c>
    </row>
    <row r="58" spans="1:13" s="8" customFormat="1" ht="12">
      <c r="A58" s="39" t="s">
        <v>417</v>
      </c>
      <c r="B58" s="82" t="s">
        <v>211</v>
      </c>
      <c r="C58" s="10" t="s">
        <v>195</v>
      </c>
      <c r="D58" s="1">
        <v>84</v>
      </c>
      <c r="E58" s="1">
        <v>36</v>
      </c>
      <c r="F58" s="1">
        <v>22</v>
      </c>
      <c r="G58" s="1">
        <v>20</v>
      </c>
      <c r="H58" s="1">
        <v>53</v>
      </c>
      <c r="I58" s="1">
        <v>71</v>
      </c>
      <c r="J58" s="1">
        <v>101</v>
      </c>
      <c r="K58" s="1">
        <v>111</v>
      </c>
      <c r="L58" s="1">
        <v>21</v>
      </c>
      <c r="M58" s="1">
        <v>97</v>
      </c>
    </row>
    <row r="59" spans="1:13" s="8" customFormat="1" ht="12">
      <c r="A59" s="39" t="s">
        <v>417</v>
      </c>
      <c r="B59" s="82" t="s">
        <v>212</v>
      </c>
      <c r="C59" s="10" t="s">
        <v>195</v>
      </c>
      <c r="D59" s="1">
        <v>67</v>
      </c>
      <c r="E59" s="1">
        <v>62</v>
      </c>
      <c r="F59" s="1">
        <v>26</v>
      </c>
      <c r="G59" s="1">
        <v>17</v>
      </c>
      <c r="H59" s="1">
        <v>32</v>
      </c>
      <c r="I59" s="1">
        <v>102</v>
      </c>
      <c r="J59" s="1">
        <v>110</v>
      </c>
      <c r="K59" s="1">
        <v>104</v>
      </c>
      <c r="L59" s="1">
        <v>33</v>
      </c>
      <c r="M59" s="1">
        <v>131</v>
      </c>
    </row>
    <row r="60" spans="1:13" s="8" customFormat="1" ht="12">
      <c r="A60" s="39" t="s">
        <v>417</v>
      </c>
      <c r="B60" s="82" t="s">
        <v>244</v>
      </c>
      <c r="C60" s="10" t="s">
        <v>195</v>
      </c>
      <c r="D60" s="1">
        <v>29</v>
      </c>
      <c r="E60" s="1">
        <v>49</v>
      </c>
      <c r="F60" s="1">
        <v>8</v>
      </c>
      <c r="G60" s="1">
        <v>0</v>
      </c>
      <c r="H60" s="1">
        <v>17</v>
      </c>
      <c r="I60" s="1">
        <v>51</v>
      </c>
      <c r="J60" s="1">
        <v>37</v>
      </c>
      <c r="K60" s="1">
        <v>49</v>
      </c>
      <c r="L60" s="1">
        <v>10</v>
      </c>
      <c r="M60" s="1">
        <v>67</v>
      </c>
    </row>
    <row r="61" spans="1:13" s="8" customFormat="1" ht="12">
      <c r="A61" s="39" t="s">
        <v>418</v>
      </c>
      <c r="B61" s="82" t="s">
        <v>211</v>
      </c>
      <c r="C61" s="10" t="s">
        <v>195</v>
      </c>
      <c r="D61" s="1">
        <v>20</v>
      </c>
      <c r="E61" s="1">
        <v>24</v>
      </c>
      <c r="F61" s="1">
        <v>13</v>
      </c>
      <c r="G61" s="1">
        <v>35</v>
      </c>
      <c r="H61" s="1">
        <v>18</v>
      </c>
      <c r="I61" s="1">
        <v>9</v>
      </c>
      <c r="J61" s="1">
        <v>64</v>
      </c>
      <c r="K61" s="1">
        <v>40</v>
      </c>
      <c r="L61" s="1">
        <v>17</v>
      </c>
      <c r="M61" s="1">
        <v>6</v>
      </c>
    </row>
    <row r="62" spans="1:13" s="8" customFormat="1" ht="12">
      <c r="A62" s="39" t="s">
        <v>418</v>
      </c>
      <c r="B62" s="82" t="s">
        <v>212</v>
      </c>
      <c r="C62" s="10" t="s">
        <v>195</v>
      </c>
      <c r="D62" s="1">
        <v>9</v>
      </c>
      <c r="E62" s="1">
        <v>13</v>
      </c>
      <c r="F62" s="1">
        <v>19</v>
      </c>
      <c r="G62" s="1">
        <v>38</v>
      </c>
      <c r="H62" s="1">
        <v>25</v>
      </c>
      <c r="I62" s="1">
        <v>30</v>
      </c>
      <c r="J62" s="1">
        <v>38</v>
      </c>
      <c r="K62" s="1">
        <v>73</v>
      </c>
      <c r="L62" s="1">
        <v>13</v>
      </c>
      <c r="M62" s="1">
        <v>9</v>
      </c>
    </row>
    <row r="63" spans="1:13" s="8" customFormat="1" ht="12">
      <c r="A63" s="39" t="s">
        <v>418</v>
      </c>
      <c r="B63" s="82" t="s">
        <v>244</v>
      </c>
      <c r="C63" s="10" t="s">
        <v>195</v>
      </c>
      <c r="D63" s="1">
        <v>10</v>
      </c>
      <c r="E63" s="1">
        <v>5</v>
      </c>
      <c r="F63" s="1">
        <v>17</v>
      </c>
      <c r="G63" s="1">
        <v>28</v>
      </c>
      <c r="H63" s="1">
        <v>58</v>
      </c>
      <c r="I63" s="1">
        <v>53</v>
      </c>
      <c r="J63" s="1">
        <v>43</v>
      </c>
      <c r="K63" s="1">
        <v>67</v>
      </c>
      <c r="L63" s="1">
        <v>18</v>
      </c>
      <c r="M63" s="1">
        <v>7</v>
      </c>
    </row>
    <row r="64" spans="1:13" s="8" customFormat="1" ht="12">
      <c r="A64" s="39" t="s">
        <v>419</v>
      </c>
      <c r="B64" s="82" t="s">
        <v>211</v>
      </c>
      <c r="C64" s="10" t="s">
        <v>195</v>
      </c>
      <c r="D64" s="1">
        <v>55</v>
      </c>
      <c r="E64" s="1">
        <v>149</v>
      </c>
      <c r="F64" s="1">
        <v>138</v>
      </c>
      <c r="G64" s="1">
        <v>106</v>
      </c>
      <c r="H64" s="1">
        <v>122</v>
      </c>
      <c r="I64" s="1">
        <v>70</v>
      </c>
      <c r="J64" s="1">
        <v>221</v>
      </c>
      <c r="K64" s="1">
        <v>166</v>
      </c>
      <c r="L64" s="1">
        <v>120</v>
      </c>
      <c r="M64" s="1">
        <v>126</v>
      </c>
    </row>
    <row r="65" spans="1:13" s="8" customFormat="1" ht="12">
      <c r="A65" s="39" t="s">
        <v>419</v>
      </c>
      <c r="B65" s="82" t="s">
        <v>212</v>
      </c>
      <c r="C65" s="10" t="s">
        <v>195</v>
      </c>
      <c r="D65" s="1">
        <v>72</v>
      </c>
      <c r="E65" s="1">
        <v>526</v>
      </c>
      <c r="F65" s="1">
        <v>435</v>
      </c>
      <c r="G65" s="1">
        <v>309</v>
      </c>
      <c r="H65" s="1">
        <v>526</v>
      </c>
      <c r="I65" s="1">
        <v>342</v>
      </c>
      <c r="J65" s="1">
        <v>695</v>
      </c>
      <c r="K65" s="1">
        <v>361</v>
      </c>
      <c r="L65" s="1">
        <v>348</v>
      </c>
      <c r="M65" s="1">
        <v>477</v>
      </c>
    </row>
    <row r="66" spans="1:13" s="8" customFormat="1" ht="12">
      <c r="A66" s="39" t="s">
        <v>419</v>
      </c>
      <c r="B66" s="82" t="s">
        <v>244</v>
      </c>
      <c r="C66" s="10" t="s">
        <v>195</v>
      </c>
      <c r="D66" s="1">
        <v>110</v>
      </c>
      <c r="E66" s="1">
        <v>1010</v>
      </c>
      <c r="F66" s="1">
        <v>813</v>
      </c>
      <c r="G66" s="1">
        <v>520</v>
      </c>
      <c r="H66" s="1">
        <v>1164</v>
      </c>
      <c r="I66" s="1">
        <v>691</v>
      </c>
      <c r="J66" s="1">
        <v>1308</v>
      </c>
      <c r="K66" s="1">
        <v>514</v>
      </c>
      <c r="L66" s="1">
        <v>786</v>
      </c>
      <c r="M66" s="1">
        <v>1078</v>
      </c>
    </row>
    <row r="67" spans="1:13" s="8" customFormat="1" ht="12">
      <c r="A67" s="39" t="s">
        <v>420</v>
      </c>
      <c r="B67" s="82" t="s">
        <v>211</v>
      </c>
      <c r="C67" s="10" t="s">
        <v>195</v>
      </c>
      <c r="D67" s="1">
        <v>0</v>
      </c>
      <c r="E67" s="1">
        <v>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 s="8" customFormat="1" ht="12">
      <c r="A68" s="39" t="s">
        <v>420</v>
      </c>
      <c r="B68" s="82" t="s">
        <v>212</v>
      </c>
      <c r="C68" s="10" t="s">
        <v>195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s="8" customFormat="1" ht="12">
      <c r="A69" s="39" t="s">
        <v>420</v>
      </c>
      <c r="B69" s="82" t="s">
        <v>244</v>
      </c>
      <c r="C69" s="10" t="s">
        <v>195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</row>
    <row r="70" spans="1:13" s="8" customFormat="1" ht="12">
      <c r="A70" s="39" t="s">
        <v>421</v>
      </c>
      <c r="B70" s="82" t="s">
        <v>211</v>
      </c>
      <c r="C70" s="10" t="s">
        <v>195</v>
      </c>
      <c r="D70" s="1">
        <v>4</v>
      </c>
      <c r="E70" s="1">
        <v>19</v>
      </c>
      <c r="F70" s="1">
        <v>0</v>
      </c>
      <c r="G70" s="1">
        <v>5</v>
      </c>
      <c r="H70" s="1">
        <v>3</v>
      </c>
      <c r="I70" s="1">
        <v>0</v>
      </c>
      <c r="J70" s="1">
        <v>71</v>
      </c>
      <c r="K70" s="1">
        <v>16</v>
      </c>
      <c r="L70" s="1">
        <v>4</v>
      </c>
      <c r="M70" s="1">
        <v>3</v>
      </c>
    </row>
    <row r="71" spans="1:13" s="8" customFormat="1" ht="12">
      <c r="A71" s="39" t="s">
        <v>421</v>
      </c>
      <c r="B71" s="82" t="s">
        <v>212</v>
      </c>
      <c r="C71" s="10" t="s">
        <v>195</v>
      </c>
      <c r="D71" s="1">
        <v>15</v>
      </c>
      <c r="E71" s="1">
        <v>19</v>
      </c>
      <c r="F71" s="1">
        <v>0</v>
      </c>
      <c r="G71" s="1">
        <v>23</v>
      </c>
      <c r="H71" s="1">
        <v>21</v>
      </c>
      <c r="I71" s="1">
        <v>15</v>
      </c>
      <c r="J71" s="1">
        <v>235</v>
      </c>
      <c r="K71" s="1">
        <v>61</v>
      </c>
      <c r="L71" s="1">
        <v>17</v>
      </c>
      <c r="M71" s="1">
        <v>22</v>
      </c>
    </row>
    <row r="72" spans="1:13" s="8" customFormat="1" ht="12">
      <c r="A72" s="39" t="s">
        <v>421</v>
      </c>
      <c r="B72" s="82" t="s">
        <v>244</v>
      </c>
      <c r="C72" s="10" t="s">
        <v>195</v>
      </c>
      <c r="D72" s="1">
        <v>15</v>
      </c>
      <c r="E72" s="1">
        <v>14</v>
      </c>
      <c r="F72" s="1">
        <v>0</v>
      </c>
      <c r="G72" s="1">
        <v>34</v>
      </c>
      <c r="H72" s="1">
        <v>51</v>
      </c>
      <c r="I72" s="1">
        <v>22</v>
      </c>
      <c r="J72" s="1">
        <v>439</v>
      </c>
      <c r="K72" s="1">
        <v>105</v>
      </c>
      <c r="L72" s="1">
        <v>59</v>
      </c>
      <c r="M72" s="1">
        <v>41</v>
      </c>
    </row>
    <row r="73" spans="1:13" s="8" customFormat="1" ht="12">
      <c r="A73" s="39" t="s">
        <v>422</v>
      </c>
      <c r="B73" s="82" t="s">
        <v>211</v>
      </c>
      <c r="C73" s="10" t="s">
        <v>195</v>
      </c>
      <c r="D73" s="1">
        <v>49</v>
      </c>
      <c r="E73" s="1">
        <v>119</v>
      </c>
      <c r="F73" s="1">
        <v>128</v>
      </c>
      <c r="G73" s="1">
        <v>91</v>
      </c>
      <c r="H73" s="1">
        <v>111</v>
      </c>
      <c r="I73" s="1">
        <v>68</v>
      </c>
      <c r="J73" s="1">
        <v>137</v>
      </c>
      <c r="K73" s="1">
        <v>122</v>
      </c>
      <c r="L73" s="1">
        <v>110</v>
      </c>
      <c r="M73" s="1">
        <v>113</v>
      </c>
    </row>
    <row r="74" spans="1:13" s="8" customFormat="1" ht="12">
      <c r="A74" s="39" t="s">
        <v>422</v>
      </c>
      <c r="B74" s="82" t="s">
        <v>212</v>
      </c>
      <c r="C74" s="10" t="s">
        <v>195</v>
      </c>
      <c r="D74" s="1">
        <v>57</v>
      </c>
      <c r="E74" s="1">
        <v>497</v>
      </c>
      <c r="F74" s="1">
        <v>432</v>
      </c>
      <c r="G74" s="1">
        <v>277</v>
      </c>
      <c r="H74" s="1">
        <v>493</v>
      </c>
      <c r="I74" s="1">
        <v>314</v>
      </c>
      <c r="J74" s="1">
        <v>447</v>
      </c>
      <c r="K74" s="1">
        <v>267</v>
      </c>
      <c r="L74" s="1">
        <v>312</v>
      </c>
      <c r="M74" s="1">
        <v>431</v>
      </c>
    </row>
    <row r="75" spans="1:13" s="8" customFormat="1" ht="12">
      <c r="A75" s="39" t="s">
        <v>422</v>
      </c>
      <c r="B75" s="82" t="s">
        <v>244</v>
      </c>
      <c r="C75" s="10" t="s">
        <v>195</v>
      </c>
      <c r="D75" s="1">
        <v>95</v>
      </c>
      <c r="E75" s="1">
        <v>980</v>
      </c>
      <c r="F75" s="1">
        <v>807</v>
      </c>
      <c r="G75" s="1">
        <v>476</v>
      </c>
      <c r="H75" s="1">
        <v>1105</v>
      </c>
      <c r="I75" s="1">
        <v>642</v>
      </c>
      <c r="J75" s="1">
        <v>852</v>
      </c>
      <c r="K75" s="1">
        <v>369</v>
      </c>
      <c r="L75" s="1">
        <v>707</v>
      </c>
      <c r="M75" s="1">
        <v>1009</v>
      </c>
    </row>
    <row r="76" spans="1:13" s="8" customFormat="1" ht="12">
      <c r="A76" s="39" t="s">
        <v>423</v>
      </c>
      <c r="B76" s="82" t="s">
        <v>211</v>
      </c>
      <c r="C76" s="10" t="s">
        <v>195</v>
      </c>
      <c r="D76" s="1">
        <v>2</v>
      </c>
      <c r="E76" s="1">
        <v>9</v>
      </c>
      <c r="F76" s="1">
        <v>10</v>
      </c>
      <c r="G76" s="1">
        <v>10</v>
      </c>
      <c r="H76" s="1">
        <v>8</v>
      </c>
      <c r="I76" s="1">
        <v>2</v>
      </c>
      <c r="J76" s="1">
        <v>13</v>
      </c>
      <c r="K76" s="1">
        <v>28</v>
      </c>
      <c r="L76" s="1">
        <v>6</v>
      </c>
      <c r="M76" s="1">
        <v>10</v>
      </c>
    </row>
    <row r="77" spans="1:13" s="8" customFormat="1" ht="12">
      <c r="A77" s="39" t="s">
        <v>423</v>
      </c>
      <c r="B77" s="82" t="s">
        <v>212</v>
      </c>
      <c r="C77" s="10" t="s">
        <v>195</v>
      </c>
      <c r="D77" s="1">
        <v>0</v>
      </c>
      <c r="E77" s="1">
        <v>10</v>
      </c>
      <c r="F77" s="1">
        <v>3</v>
      </c>
      <c r="G77" s="1">
        <v>9</v>
      </c>
      <c r="H77" s="1">
        <v>12</v>
      </c>
      <c r="I77" s="1">
        <v>13</v>
      </c>
      <c r="J77" s="1">
        <v>13</v>
      </c>
      <c r="K77" s="1">
        <v>33</v>
      </c>
      <c r="L77" s="1">
        <v>19</v>
      </c>
      <c r="M77" s="1">
        <v>24</v>
      </c>
    </row>
    <row r="78" spans="1:13" s="8" customFormat="1" ht="12">
      <c r="A78" s="39" t="s">
        <v>423</v>
      </c>
      <c r="B78" s="82" t="s">
        <v>244</v>
      </c>
      <c r="C78" s="10" t="s">
        <v>195</v>
      </c>
      <c r="D78" s="1">
        <v>0</v>
      </c>
      <c r="E78" s="1">
        <v>16</v>
      </c>
      <c r="F78" s="1">
        <v>6</v>
      </c>
      <c r="G78" s="1">
        <v>10</v>
      </c>
      <c r="H78" s="1">
        <v>8</v>
      </c>
      <c r="I78" s="1">
        <v>27</v>
      </c>
      <c r="J78" s="1">
        <v>17</v>
      </c>
      <c r="K78" s="1">
        <v>40</v>
      </c>
      <c r="L78" s="1">
        <v>20</v>
      </c>
      <c r="M78" s="1">
        <v>28</v>
      </c>
    </row>
    <row r="79" spans="1:13" s="8" customFormat="1" ht="12">
      <c r="A79" s="39" t="s">
        <v>424</v>
      </c>
      <c r="B79" s="82" t="s">
        <v>211</v>
      </c>
      <c r="C79" s="10" t="s">
        <v>195</v>
      </c>
      <c r="D79" s="1">
        <v>18</v>
      </c>
      <c r="E79" s="1">
        <v>51</v>
      </c>
      <c r="F79" s="1">
        <v>32</v>
      </c>
      <c r="G79" s="1">
        <v>92</v>
      </c>
      <c r="H79" s="1">
        <v>45</v>
      </c>
      <c r="I79" s="1">
        <v>100</v>
      </c>
      <c r="J79" s="1">
        <v>68</v>
      </c>
      <c r="K79" s="1">
        <v>212</v>
      </c>
      <c r="L79" s="1">
        <v>25</v>
      </c>
      <c r="M79" s="1">
        <v>23</v>
      </c>
    </row>
    <row r="80" spans="1:13" s="8" customFormat="1" ht="12">
      <c r="A80" s="39" t="s">
        <v>424</v>
      </c>
      <c r="B80" s="82" t="s">
        <v>212</v>
      </c>
      <c r="C80" s="10" t="s">
        <v>195</v>
      </c>
      <c r="D80" s="1">
        <v>43</v>
      </c>
      <c r="E80" s="1">
        <v>47</v>
      </c>
      <c r="F80" s="1">
        <v>63</v>
      </c>
      <c r="G80" s="1">
        <v>135</v>
      </c>
      <c r="H80" s="1">
        <v>47</v>
      </c>
      <c r="I80" s="1">
        <v>166</v>
      </c>
      <c r="J80" s="1">
        <v>45</v>
      </c>
      <c r="K80" s="1">
        <v>299</v>
      </c>
      <c r="L80" s="1">
        <v>33</v>
      </c>
      <c r="M80" s="1">
        <v>41</v>
      </c>
    </row>
    <row r="81" spans="1:13" s="8" customFormat="1" ht="12">
      <c r="A81" s="39" t="s">
        <v>424</v>
      </c>
      <c r="B81" s="82" t="s">
        <v>244</v>
      </c>
      <c r="C81" s="10" t="s">
        <v>195</v>
      </c>
      <c r="D81" s="1">
        <v>97</v>
      </c>
      <c r="E81" s="1">
        <v>69</v>
      </c>
      <c r="F81" s="1">
        <v>102</v>
      </c>
      <c r="G81" s="1">
        <v>199</v>
      </c>
      <c r="H81" s="1">
        <v>50</v>
      </c>
      <c r="I81" s="1">
        <v>316</v>
      </c>
      <c r="J81" s="1">
        <v>108</v>
      </c>
      <c r="K81" s="1">
        <v>384</v>
      </c>
      <c r="L81" s="1">
        <v>79</v>
      </c>
      <c r="M81" s="1">
        <v>87</v>
      </c>
    </row>
    <row r="82" spans="1:13" s="8" customFormat="1" ht="12">
      <c r="A82" s="39" t="s">
        <v>425</v>
      </c>
      <c r="B82" s="82" t="s">
        <v>211</v>
      </c>
      <c r="C82" s="10" t="s">
        <v>195</v>
      </c>
      <c r="D82" s="1">
        <v>13</v>
      </c>
      <c r="E82" s="1">
        <v>33</v>
      </c>
      <c r="F82" s="1">
        <v>21</v>
      </c>
      <c r="G82" s="1">
        <v>60</v>
      </c>
      <c r="H82" s="1">
        <v>30</v>
      </c>
      <c r="I82" s="1">
        <v>80</v>
      </c>
      <c r="J82" s="1">
        <v>67</v>
      </c>
      <c r="K82" s="1">
        <v>107</v>
      </c>
      <c r="L82" s="1">
        <v>17</v>
      </c>
      <c r="M82" s="1">
        <v>14</v>
      </c>
    </row>
    <row r="83" spans="1:13" s="8" customFormat="1" ht="12">
      <c r="A83" s="39" t="s">
        <v>425</v>
      </c>
      <c r="B83" s="82" t="s">
        <v>212</v>
      </c>
      <c r="C83" s="10" t="s">
        <v>195</v>
      </c>
      <c r="D83" s="1">
        <v>33</v>
      </c>
      <c r="E83" s="1">
        <v>31</v>
      </c>
      <c r="F83" s="1">
        <v>34</v>
      </c>
      <c r="G83" s="1">
        <v>95</v>
      </c>
      <c r="H83" s="1">
        <v>21</v>
      </c>
      <c r="I83" s="1">
        <v>124</v>
      </c>
      <c r="J83" s="1">
        <v>37</v>
      </c>
      <c r="K83" s="1">
        <v>190</v>
      </c>
      <c r="L83" s="1">
        <v>16</v>
      </c>
      <c r="M83" s="1">
        <v>38</v>
      </c>
    </row>
    <row r="84" spans="1:13" s="8" customFormat="1" ht="12">
      <c r="A84" s="39" t="s">
        <v>425</v>
      </c>
      <c r="B84" s="82" t="s">
        <v>244</v>
      </c>
      <c r="C84" s="10" t="s">
        <v>195</v>
      </c>
      <c r="D84" s="1">
        <v>82</v>
      </c>
      <c r="E84" s="1">
        <v>54</v>
      </c>
      <c r="F84" s="1">
        <v>85</v>
      </c>
      <c r="G84" s="1">
        <v>143</v>
      </c>
      <c r="H84" s="1">
        <v>28</v>
      </c>
      <c r="I84" s="1">
        <v>260</v>
      </c>
      <c r="J84" s="1">
        <v>72</v>
      </c>
      <c r="K84" s="1">
        <v>305</v>
      </c>
      <c r="L84" s="1">
        <v>42</v>
      </c>
      <c r="M84" s="1">
        <v>81</v>
      </c>
    </row>
    <row r="85" spans="1:13" s="8" customFormat="1" ht="12">
      <c r="A85" s="39" t="s">
        <v>426</v>
      </c>
      <c r="B85" s="82" t="s">
        <v>211</v>
      </c>
      <c r="C85" s="10" t="s">
        <v>195</v>
      </c>
      <c r="D85" s="1">
        <v>5</v>
      </c>
      <c r="E85" s="1">
        <v>18</v>
      </c>
      <c r="F85" s="1">
        <v>11</v>
      </c>
      <c r="G85" s="1">
        <v>32</v>
      </c>
      <c r="H85" s="1">
        <v>15</v>
      </c>
      <c r="I85" s="1">
        <v>20</v>
      </c>
      <c r="J85" s="1">
        <v>1</v>
      </c>
      <c r="K85" s="1">
        <v>105</v>
      </c>
      <c r="L85" s="1">
        <v>8</v>
      </c>
      <c r="M85" s="1">
        <v>9</v>
      </c>
    </row>
    <row r="86" spans="1:13" s="8" customFormat="1" ht="12">
      <c r="A86" s="39" t="s">
        <v>426</v>
      </c>
      <c r="B86" s="82" t="s">
        <v>212</v>
      </c>
      <c r="C86" s="10" t="s">
        <v>195</v>
      </c>
      <c r="D86" s="1">
        <v>10</v>
      </c>
      <c r="E86" s="1">
        <v>16</v>
      </c>
      <c r="F86" s="1">
        <v>29</v>
      </c>
      <c r="G86" s="1">
        <v>40</v>
      </c>
      <c r="H86" s="1">
        <v>26</v>
      </c>
      <c r="I86" s="1">
        <v>42</v>
      </c>
      <c r="J86" s="1">
        <v>8</v>
      </c>
      <c r="K86" s="1">
        <v>109</v>
      </c>
      <c r="L86" s="1">
        <v>17</v>
      </c>
      <c r="M86" s="1">
        <v>3</v>
      </c>
    </row>
    <row r="87" spans="1:13" s="8" customFormat="1" ht="12">
      <c r="A87" s="39" t="s">
        <v>426</v>
      </c>
      <c r="B87" s="82" t="s">
        <v>244</v>
      </c>
      <c r="C87" s="10" t="s">
        <v>195</v>
      </c>
      <c r="D87" s="1">
        <v>15</v>
      </c>
      <c r="E87" s="1">
        <v>15</v>
      </c>
      <c r="F87" s="1">
        <v>17</v>
      </c>
      <c r="G87" s="1">
        <v>56</v>
      </c>
      <c r="H87" s="1">
        <v>22</v>
      </c>
      <c r="I87" s="1">
        <v>56</v>
      </c>
      <c r="J87" s="1">
        <v>36</v>
      </c>
      <c r="K87" s="1">
        <v>79</v>
      </c>
      <c r="L87" s="1">
        <v>37</v>
      </c>
      <c r="M87" s="1">
        <v>6</v>
      </c>
    </row>
    <row r="88" spans="1:13" s="8" customFormat="1" ht="12">
      <c r="A88" s="39" t="s">
        <v>427</v>
      </c>
      <c r="B88" s="82" t="s">
        <v>211</v>
      </c>
      <c r="C88" s="10" t="s">
        <v>195</v>
      </c>
      <c r="D88" s="1">
        <v>1799</v>
      </c>
      <c r="E88" s="1">
        <v>2942</v>
      </c>
      <c r="F88" s="1">
        <v>4640</v>
      </c>
      <c r="G88" s="1">
        <v>2952</v>
      </c>
      <c r="H88" s="1">
        <v>2593</v>
      </c>
      <c r="I88" s="1">
        <v>2766</v>
      </c>
      <c r="J88" s="1">
        <v>4811</v>
      </c>
      <c r="K88" s="1">
        <v>3196</v>
      </c>
      <c r="L88" s="1">
        <v>3161</v>
      </c>
      <c r="M88" s="1">
        <v>1717</v>
      </c>
    </row>
    <row r="89" spans="1:13" s="8" customFormat="1" ht="12">
      <c r="A89" s="39" t="s">
        <v>427</v>
      </c>
      <c r="B89" s="82" t="s">
        <v>212</v>
      </c>
      <c r="C89" s="10" t="s">
        <v>195</v>
      </c>
      <c r="D89" s="1">
        <v>5299</v>
      </c>
      <c r="E89" s="1">
        <v>8386</v>
      </c>
      <c r="F89" s="1">
        <v>12661</v>
      </c>
      <c r="G89" s="1">
        <v>8455</v>
      </c>
      <c r="H89" s="1">
        <v>7268</v>
      </c>
      <c r="I89" s="1">
        <v>8464</v>
      </c>
      <c r="J89" s="1">
        <v>14283</v>
      </c>
      <c r="K89" s="1">
        <v>6794</v>
      </c>
      <c r="L89" s="1">
        <v>9420</v>
      </c>
      <c r="M89" s="1">
        <v>4574</v>
      </c>
    </row>
    <row r="90" spans="1:13" s="8" customFormat="1" ht="12">
      <c r="A90" s="39" t="s">
        <v>427</v>
      </c>
      <c r="B90" s="82" t="s">
        <v>244</v>
      </c>
      <c r="C90" s="10" t="s">
        <v>195</v>
      </c>
      <c r="D90" s="1">
        <v>8409</v>
      </c>
      <c r="E90" s="1">
        <v>15207</v>
      </c>
      <c r="F90" s="1">
        <v>21722</v>
      </c>
      <c r="G90" s="1">
        <v>15521</v>
      </c>
      <c r="H90" s="1">
        <v>13902</v>
      </c>
      <c r="I90" s="1">
        <v>17671</v>
      </c>
      <c r="J90" s="1">
        <v>31372</v>
      </c>
      <c r="K90" s="1">
        <v>12029</v>
      </c>
      <c r="L90" s="1">
        <v>21694</v>
      </c>
      <c r="M90" s="1">
        <v>8889</v>
      </c>
    </row>
    <row r="91" spans="1:13" s="8" customFormat="1" ht="12">
      <c r="A91" s="39" t="s">
        <v>428</v>
      </c>
      <c r="B91" s="82" t="s">
        <v>211</v>
      </c>
      <c r="C91" s="10" t="s">
        <v>195</v>
      </c>
      <c r="D91" s="1">
        <v>887</v>
      </c>
      <c r="E91" s="1">
        <v>1361</v>
      </c>
      <c r="F91" s="1">
        <v>2087</v>
      </c>
      <c r="G91" s="1">
        <v>1479</v>
      </c>
      <c r="H91" s="1">
        <v>1172</v>
      </c>
      <c r="I91" s="1">
        <v>998</v>
      </c>
      <c r="J91" s="1">
        <v>2083</v>
      </c>
      <c r="K91" s="1">
        <v>1445</v>
      </c>
      <c r="L91" s="1">
        <v>1387</v>
      </c>
      <c r="M91" s="1">
        <v>899</v>
      </c>
    </row>
    <row r="92" spans="1:13" s="8" customFormat="1" ht="12">
      <c r="A92" s="39" t="s">
        <v>428</v>
      </c>
      <c r="B92" s="82" t="s">
        <v>212</v>
      </c>
      <c r="C92" s="10" t="s">
        <v>195</v>
      </c>
      <c r="D92" s="1">
        <v>2431</v>
      </c>
      <c r="E92" s="1">
        <v>3780</v>
      </c>
      <c r="F92" s="1">
        <v>5677</v>
      </c>
      <c r="G92" s="1">
        <v>4073</v>
      </c>
      <c r="H92" s="1">
        <v>3203</v>
      </c>
      <c r="I92" s="1">
        <v>3087</v>
      </c>
      <c r="J92" s="1">
        <v>6810</v>
      </c>
      <c r="K92" s="1">
        <v>3626</v>
      </c>
      <c r="L92" s="1">
        <v>4488</v>
      </c>
      <c r="M92" s="1">
        <v>2355</v>
      </c>
    </row>
    <row r="93" spans="1:13" s="8" customFormat="1" ht="12">
      <c r="A93" s="39" t="s">
        <v>428</v>
      </c>
      <c r="B93" s="82" t="s">
        <v>244</v>
      </c>
      <c r="C93" s="10" t="s">
        <v>195</v>
      </c>
      <c r="D93" s="1">
        <v>3329</v>
      </c>
      <c r="E93" s="1">
        <v>6185</v>
      </c>
      <c r="F93" s="1">
        <v>8464</v>
      </c>
      <c r="G93" s="1">
        <v>6686</v>
      </c>
      <c r="H93" s="1">
        <v>5082</v>
      </c>
      <c r="I93" s="1">
        <v>5320</v>
      </c>
      <c r="J93" s="1">
        <v>13882</v>
      </c>
      <c r="K93" s="1">
        <v>6136</v>
      </c>
      <c r="L93" s="1">
        <v>9159</v>
      </c>
      <c r="M93" s="1">
        <v>4233</v>
      </c>
    </row>
    <row r="94" spans="1:13" s="8" customFormat="1" ht="12">
      <c r="A94" s="39" t="s">
        <v>429</v>
      </c>
      <c r="B94" s="82" t="s">
        <v>211</v>
      </c>
      <c r="C94" s="10" t="s">
        <v>195</v>
      </c>
      <c r="D94" s="1">
        <v>867</v>
      </c>
      <c r="E94" s="1">
        <v>1493</v>
      </c>
      <c r="F94" s="1">
        <v>2360</v>
      </c>
      <c r="G94" s="1">
        <v>1408</v>
      </c>
      <c r="H94" s="1">
        <v>1349</v>
      </c>
      <c r="I94" s="1">
        <v>1666</v>
      </c>
      <c r="J94" s="1">
        <v>2506</v>
      </c>
      <c r="K94" s="1">
        <v>1589</v>
      </c>
      <c r="L94" s="1">
        <v>1654</v>
      </c>
      <c r="M94" s="1">
        <v>752</v>
      </c>
    </row>
    <row r="95" spans="1:13" s="8" customFormat="1" ht="12">
      <c r="A95" s="39" t="s">
        <v>429</v>
      </c>
      <c r="B95" s="82" t="s">
        <v>212</v>
      </c>
      <c r="C95" s="10" t="s">
        <v>195</v>
      </c>
      <c r="D95" s="1">
        <v>2796</v>
      </c>
      <c r="E95" s="1">
        <v>4506</v>
      </c>
      <c r="F95" s="1">
        <v>6668</v>
      </c>
      <c r="G95" s="1">
        <v>4261</v>
      </c>
      <c r="H95" s="1">
        <v>3966</v>
      </c>
      <c r="I95" s="1">
        <v>5173</v>
      </c>
      <c r="J95" s="1">
        <v>7244</v>
      </c>
      <c r="K95" s="1">
        <v>3017</v>
      </c>
      <c r="L95" s="1">
        <v>4755</v>
      </c>
      <c r="M95" s="1">
        <v>2124</v>
      </c>
    </row>
    <row r="96" spans="1:13" s="8" customFormat="1" ht="12">
      <c r="A96" s="39" t="s">
        <v>429</v>
      </c>
      <c r="B96" s="82" t="s">
        <v>244</v>
      </c>
      <c r="C96" s="10" t="s">
        <v>195</v>
      </c>
      <c r="D96" s="1">
        <v>4992</v>
      </c>
      <c r="E96" s="1">
        <v>8910</v>
      </c>
      <c r="F96" s="1">
        <v>12832</v>
      </c>
      <c r="G96" s="1">
        <v>8724</v>
      </c>
      <c r="H96" s="1">
        <v>8629</v>
      </c>
      <c r="I96" s="1">
        <v>12053</v>
      </c>
      <c r="J96" s="1">
        <v>17079</v>
      </c>
      <c r="K96" s="1">
        <v>5701</v>
      </c>
      <c r="L96" s="1">
        <v>12194</v>
      </c>
      <c r="M96" s="1">
        <v>4516</v>
      </c>
    </row>
    <row r="97" spans="1:13" s="8" customFormat="1" ht="12">
      <c r="A97" s="39" t="s">
        <v>430</v>
      </c>
      <c r="B97" s="82" t="s">
        <v>211</v>
      </c>
      <c r="C97" s="10" t="s">
        <v>195</v>
      </c>
      <c r="D97" s="1">
        <v>0</v>
      </c>
      <c r="E97" s="1">
        <v>0</v>
      </c>
      <c r="F97" s="1">
        <v>2</v>
      </c>
      <c r="G97" s="1">
        <v>0</v>
      </c>
      <c r="H97" s="1">
        <v>1</v>
      </c>
      <c r="I97" s="1">
        <v>0</v>
      </c>
      <c r="J97" s="1">
        <v>1</v>
      </c>
      <c r="K97" s="1">
        <v>0</v>
      </c>
      <c r="L97" s="1">
        <v>0</v>
      </c>
      <c r="M97" s="1">
        <v>1</v>
      </c>
    </row>
    <row r="98" spans="1:13" s="8" customFormat="1" ht="12">
      <c r="A98" s="39" t="s">
        <v>430</v>
      </c>
      <c r="B98" s="82" t="s">
        <v>212</v>
      </c>
      <c r="C98" s="10" t="s">
        <v>195</v>
      </c>
      <c r="D98" s="1">
        <v>0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 s="8" customFormat="1" ht="12">
      <c r="A99" s="39" t="s">
        <v>430</v>
      </c>
      <c r="B99" s="82" t="s">
        <v>244</v>
      </c>
      <c r="C99" s="10" t="s">
        <v>195</v>
      </c>
      <c r="D99" s="1">
        <v>0</v>
      </c>
      <c r="E99" s="1">
        <v>0</v>
      </c>
      <c r="F99" s="1">
        <v>7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</row>
    <row r="100" spans="1:13" s="8" customFormat="1" ht="12">
      <c r="A100" s="39" t="s">
        <v>431</v>
      </c>
      <c r="B100" s="82" t="s">
        <v>211</v>
      </c>
      <c r="C100" s="10" t="s">
        <v>195</v>
      </c>
      <c r="D100" s="1">
        <v>21</v>
      </c>
      <c r="E100" s="1">
        <v>36</v>
      </c>
      <c r="F100" s="1">
        <v>62</v>
      </c>
      <c r="G100" s="1">
        <v>9</v>
      </c>
      <c r="H100" s="1">
        <v>25</v>
      </c>
      <c r="I100" s="1">
        <v>37</v>
      </c>
      <c r="J100" s="1">
        <v>111</v>
      </c>
      <c r="K100" s="1">
        <v>39</v>
      </c>
      <c r="L100" s="1">
        <v>27</v>
      </c>
      <c r="M100" s="1">
        <v>20</v>
      </c>
    </row>
    <row r="101" spans="1:13" s="8" customFormat="1" ht="12">
      <c r="A101" s="39" t="s">
        <v>431</v>
      </c>
      <c r="B101" s="82" t="s">
        <v>212</v>
      </c>
      <c r="C101" s="10" t="s">
        <v>195</v>
      </c>
      <c r="D101" s="1">
        <v>10</v>
      </c>
      <c r="E101" s="1">
        <v>26</v>
      </c>
      <c r="F101" s="1">
        <v>64</v>
      </c>
      <c r="G101" s="1">
        <v>8</v>
      </c>
      <c r="H101" s="1">
        <v>14</v>
      </c>
      <c r="I101" s="1">
        <v>60</v>
      </c>
      <c r="J101" s="1">
        <v>76</v>
      </c>
      <c r="K101" s="1">
        <v>33</v>
      </c>
      <c r="L101" s="1">
        <v>42</v>
      </c>
      <c r="M101" s="1">
        <v>12</v>
      </c>
    </row>
    <row r="102" spans="1:13" s="8" customFormat="1" ht="12">
      <c r="A102" s="39" t="s">
        <v>431</v>
      </c>
      <c r="B102" s="82" t="s">
        <v>244</v>
      </c>
      <c r="C102" s="10" t="s">
        <v>195</v>
      </c>
      <c r="D102" s="1">
        <v>2</v>
      </c>
      <c r="E102" s="1">
        <v>4</v>
      </c>
      <c r="F102" s="1">
        <v>55</v>
      </c>
      <c r="G102" s="1">
        <v>3</v>
      </c>
      <c r="H102" s="1">
        <v>22</v>
      </c>
      <c r="I102" s="1">
        <v>49</v>
      </c>
      <c r="J102" s="1">
        <v>72</v>
      </c>
      <c r="K102" s="1">
        <v>35</v>
      </c>
      <c r="L102" s="1">
        <v>72</v>
      </c>
      <c r="M102" s="1">
        <v>10</v>
      </c>
    </row>
    <row r="103" spans="1:13" s="8" customFormat="1" ht="12">
      <c r="A103" s="39" t="s">
        <v>432</v>
      </c>
      <c r="B103" s="82" t="s">
        <v>211</v>
      </c>
      <c r="C103" s="10" t="s">
        <v>195</v>
      </c>
      <c r="D103" s="1">
        <v>2</v>
      </c>
      <c r="E103" s="1">
        <v>18</v>
      </c>
      <c r="F103" s="1">
        <v>18</v>
      </c>
      <c r="G103" s="1">
        <v>20</v>
      </c>
      <c r="H103" s="1">
        <v>8</v>
      </c>
      <c r="I103" s="1">
        <v>7</v>
      </c>
      <c r="J103" s="1">
        <v>24</v>
      </c>
      <c r="K103" s="1">
        <v>55</v>
      </c>
      <c r="L103" s="1">
        <v>20</v>
      </c>
      <c r="M103" s="1">
        <v>18</v>
      </c>
    </row>
    <row r="104" spans="1:13" s="8" customFormat="1" ht="12">
      <c r="A104" s="39" t="s">
        <v>432</v>
      </c>
      <c r="B104" s="82" t="s">
        <v>212</v>
      </c>
      <c r="C104" s="10" t="s">
        <v>195</v>
      </c>
      <c r="D104" s="1">
        <v>2</v>
      </c>
      <c r="E104" s="1">
        <v>20</v>
      </c>
      <c r="F104" s="1">
        <v>42</v>
      </c>
      <c r="G104" s="1">
        <v>44</v>
      </c>
      <c r="H104" s="1">
        <v>20</v>
      </c>
      <c r="I104" s="1">
        <v>19</v>
      </c>
      <c r="J104" s="1">
        <v>16</v>
      </c>
      <c r="K104" s="1">
        <v>34</v>
      </c>
      <c r="L104" s="1">
        <v>15</v>
      </c>
      <c r="M104" s="1">
        <v>43</v>
      </c>
    </row>
    <row r="105" spans="1:13" s="8" customFormat="1" ht="12">
      <c r="A105" s="39" t="s">
        <v>432</v>
      </c>
      <c r="B105" s="82" t="s">
        <v>244</v>
      </c>
      <c r="C105" s="10" t="s">
        <v>195</v>
      </c>
      <c r="D105" s="1">
        <v>3</v>
      </c>
      <c r="E105" s="1">
        <v>35</v>
      </c>
      <c r="F105" s="1">
        <v>42</v>
      </c>
      <c r="G105" s="1">
        <v>5</v>
      </c>
      <c r="H105" s="1">
        <v>19</v>
      </c>
      <c r="I105" s="1">
        <v>15</v>
      </c>
      <c r="J105" s="1">
        <v>16</v>
      </c>
      <c r="K105" s="1">
        <v>16</v>
      </c>
      <c r="L105" s="1">
        <v>18</v>
      </c>
      <c r="M105" s="1">
        <v>56</v>
      </c>
    </row>
    <row r="106" spans="1:13" s="8" customFormat="1" ht="12">
      <c r="A106" s="39" t="s">
        <v>433</v>
      </c>
      <c r="B106" s="82" t="s">
        <v>211</v>
      </c>
      <c r="C106" s="10" t="s">
        <v>195</v>
      </c>
      <c r="D106" s="1">
        <v>22</v>
      </c>
      <c r="E106" s="1">
        <v>34</v>
      </c>
      <c r="F106" s="1">
        <v>111</v>
      </c>
      <c r="G106" s="1">
        <v>36</v>
      </c>
      <c r="H106" s="1">
        <v>38</v>
      </c>
      <c r="I106" s="1">
        <v>58</v>
      </c>
      <c r="J106" s="1">
        <v>86</v>
      </c>
      <c r="K106" s="1">
        <v>68</v>
      </c>
      <c r="L106" s="1">
        <v>73</v>
      </c>
      <c r="M106" s="1">
        <v>27</v>
      </c>
    </row>
    <row r="107" spans="1:13" s="8" customFormat="1" ht="12">
      <c r="A107" s="39" t="s">
        <v>433</v>
      </c>
      <c r="B107" s="82" t="s">
        <v>212</v>
      </c>
      <c r="C107" s="10" t="s">
        <v>195</v>
      </c>
      <c r="D107" s="1">
        <v>60</v>
      </c>
      <c r="E107" s="1">
        <v>54</v>
      </c>
      <c r="F107" s="1">
        <v>210</v>
      </c>
      <c r="G107" s="1">
        <v>69</v>
      </c>
      <c r="H107" s="1">
        <v>64</v>
      </c>
      <c r="I107" s="1">
        <v>125</v>
      </c>
      <c r="J107" s="1">
        <v>137</v>
      </c>
      <c r="K107" s="1">
        <v>84</v>
      </c>
      <c r="L107" s="1">
        <v>120</v>
      </c>
      <c r="M107" s="1">
        <v>40</v>
      </c>
    </row>
    <row r="108" spans="1:13" s="8" customFormat="1" ht="12">
      <c r="A108" s="39" t="s">
        <v>433</v>
      </c>
      <c r="B108" s="82" t="s">
        <v>244</v>
      </c>
      <c r="C108" s="10" t="s">
        <v>195</v>
      </c>
      <c r="D108" s="1">
        <v>83</v>
      </c>
      <c r="E108" s="1">
        <v>73</v>
      </c>
      <c r="F108" s="1">
        <v>322</v>
      </c>
      <c r="G108" s="1">
        <v>103</v>
      </c>
      <c r="H108" s="1">
        <v>150</v>
      </c>
      <c r="I108" s="1">
        <v>234</v>
      </c>
      <c r="J108" s="1">
        <v>323</v>
      </c>
      <c r="K108" s="1">
        <v>140</v>
      </c>
      <c r="L108" s="1">
        <v>251</v>
      </c>
      <c r="M108" s="1">
        <v>74</v>
      </c>
    </row>
    <row r="109" spans="1:13" s="8" customFormat="1" ht="12">
      <c r="A109" s="39" t="s">
        <v>434</v>
      </c>
      <c r="B109" s="82" t="s">
        <v>211</v>
      </c>
      <c r="C109" s="10" t="s">
        <v>195</v>
      </c>
      <c r="D109" s="1">
        <v>141</v>
      </c>
      <c r="E109" s="1">
        <v>276</v>
      </c>
      <c r="F109" s="1">
        <v>417</v>
      </c>
      <c r="G109" s="1">
        <v>250</v>
      </c>
      <c r="H109" s="1">
        <v>201</v>
      </c>
      <c r="I109" s="1">
        <v>267</v>
      </c>
      <c r="J109" s="1">
        <v>649</v>
      </c>
      <c r="K109" s="1">
        <v>344</v>
      </c>
      <c r="L109" s="1">
        <v>287</v>
      </c>
      <c r="M109" s="1">
        <v>165</v>
      </c>
    </row>
    <row r="110" spans="1:13" s="8" customFormat="1" ht="12">
      <c r="A110" s="39" t="s">
        <v>434</v>
      </c>
      <c r="B110" s="82" t="s">
        <v>212</v>
      </c>
      <c r="C110" s="10" t="s">
        <v>195</v>
      </c>
      <c r="D110" s="1">
        <v>53</v>
      </c>
      <c r="E110" s="1">
        <v>105</v>
      </c>
      <c r="F110" s="1">
        <v>320</v>
      </c>
      <c r="G110" s="1">
        <v>106</v>
      </c>
      <c r="H110" s="1">
        <v>89</v>
      </c>
      <c r="I110" s="1">
        <v>159</v>
      </c>
      <c r="J110" s="1">
        <v>331</v>
      </c>
      <c r="K110" s="1">
        <v>249</v>
      </c>
      <c r="L110" s="1">
        <v>148</v>
      </c>
      <c r="M110" s="1">
        <v>100</v>
      </c>
    </row>
    <row r="111" spans="1:13" s="8" customFormat="1" ht="12">
      <c r="A111" s="39" t="s">
        <v>434</v>
      </c>
      <c r="B111" s="82" t="s">
        <v>244</v>
      </c>
      <c r="C111" s="10" t="s">
        <v>195</v>
      </c>
      <c r="D111" s="1">
        <v>38</v>
      </c>
      <c r="E111" s="1">
        <v>64</v>
      </c>
      <c r="F111" s="1">
        <v>173</v>
      </c>
      <c r="G111" s="1">
        <v>62</v>
      </c>
      <c r="H111" s="1">
        <v>41</v>
      </c>
      <c r="I111" s="1">
        <v>118</v>
      </c>
      <c r="J111" s="1">
        <v>214</v>
      </c>
      <c r="K111" s="1">
        <v>114</v>
      </c>
      <c r="L111" s="1">
        <v>147</v>
      </c>
      <c r="M111" s="1">
        <v>53</v>
      </c>
    </row>
    <row r="112" spans="1:13" s="8" customFormat="1" ht="12">
      <c r="A112" s="39" t="s">
        <v>435</v>
      </c>
      <c r="B112" s="82" t="s">
        <v>211</v>
      </c>
      <c r="C112" s="10" t="s">
        <v>195</v>
      </c>
      <c r="D112" s="1">
        <v>0</v>
      </c>
      <c r="E112" s="1">
        <v>0</v>
      </c>
      <c r="F112" s="1">
        <v>0</v>
      </c>
      <c r="G112" s="1">
        <v>1</v>
      </c>
      <c r="H112" s="1">
        <v>2</v>
      </c>
      <c r="I112" s="1">
        <v>0</v>
      </c>
      <c r="J112" s="1">
        <v>4</v>
      </c>
      <c r="K112" s="1">
        <v>2</v>
      </c>
      <c r="L112" s="1">
        <v>4</v>
      </c>
      <c r="M112" s="1">
        <v>0</v>
      </c>
    </row>
    <row r="113" spans="1:13" s="8" customFormat="1" ht="12">
      <c r="A113" s="39" t="s">
        <v>435</v>
      </c>
      <c r="B113" s="82" t="s">
        <v>212</v>
      </c>
      <c r="C113" s="10" t="s">
        <v>195</v>
      </c>
      <c r="D113" s="1">
        <v>0</v>
      </c>
      <c r="E113" s="1">
        <v>0</v>
      </c>
      <c r="F113" s="1">
        <v>0</v>
      </c>
      <c r="G113" s="1">
        <v>1</v>
      </c>
      <c r="H113" s="1">
        <v>1</v>
      </c>
      <c r="I113" s="1">
        <v>1</v>
      </c>
      <c r="J113" s="1">
        <v>4</v>
      </c>
      <c r="K113" s="1">
        <v>0</v>
      </c>
      <c r="L113" s="1">
        <v>0</v>
      </c>
      <c r="M113" s="1">
        <v>0</v>
      </c>
    </row>
    <row r="114" spans="1:13" s="8" customFormat="1" ht="12">
      <c r="A114" s="39" t="s">
        <v>435</v>
      </c>
      <c r="B114" s="82" t="s">
        <v>244</v>
      </c>
      <c r="C114" s="10" t="s">
        <v>195</v>
      </c>
      <c r="D114" s="1">
        <v>0</v>
      </c>
      <c r="E114" s="1">
        <v>3</v>
      </c>
      <c r="F114" s="1">
        <v>0</v>
      </c>
      <c r="G114" s="1">
        <v>2</v>
      </c>
      <c r="H114" s="1">
        <v>0</v>
      </c>
      <c r="I114" s="1">
        <v>2</v>
      </c>
      <c r="J114" s="1">
        <v>0</v>
      </c>
      <c r="K114" s="1">
        <v>0</v>
      </c>
      <c r="L114" s="1">
        <v>2</v>
      </c>
      <c r="M114" s="1">
        <v>1</v>
      </c>
    </row>
    <row r="115" spans="1:13" s="8" customFormat="1" ht="12">
      <c r="A115" s="39" t="s">
        <v>436</v>
      </c>
      <c r="B115" s="82" t="s">
        <v>211</v>
      </c>
      <c r="C115" s="10" t="s">
        <v>195</v>
      </c>
      <c r="D115" s="1">
        <v>57</v>
      </c>
      <c r="E115" s="1">
        <v>129</v>
      </c>
      <c r="F115" s="1">
        <v>110</v>
      </c>
      <c r="G115" s="1">
        <v>90</v>
      </c>
      <c r="H115" s="1">
        <v>122</v>
      </c>
      <c r="I115" s="1">
        <v>113</v>
      </c>
      <c r="J115" s="1">
        <v>259</v>
      </c>
      <c r="K115" s="1">
        <v>62</v>
      </c>
      <c r="L115" s="1">
        <v>90</v>
      </c>
      <c r="M115" s="1">
        <v>58</v>
      </c>
    </row>
    <row r="116" spans="1:13" s="8" customFormat="1" ht="12">
      <c r="A116" s="39" t="s">
        <v>436</v>
      </c>
      <c r="B116" s="82" t="s">
        <v>212</v>
      </c>
      <c r="C116" s="10" t="s">
        <v>195</v>
      </c>
      <c r="D116" s="1">
        <v>4</v>
      </c>
      <c r="E116" s="1">
        <v>20</v>
      </c>
      <c r="F116" s="1">
        <v>28</v>
      </c>
      <c r="G116" s="1">
        <v>21</v>
      </c>
      <c r="H116" s="1">
        <v>25</v>
      </c>
      <c r="I116" s="1">
        <v>33</v>
      </c>
      <c r="J116" s="1">
        <v>26</v>
      </c>
      <c r="K116" s="1">
        <v>5</v>
      </c>
      <c r="L116" s="1">
        <v>21</v>
      </c>
      <c r="M116" s="1">
        <v>13</v>
      </c>
    </row>
    <row r="117" spans="1:13" s="8" customFormat="1" ht="12">
      <c r="A117" s="39" t="s">
        <v>436</v>
      </c>
      <c r="B117" s="82" t="s">
        <v>244</v>
      </c>
      <c r="C117" s="10" t="s">
        <v>195</v>
      </c>
      <c r="D117" s="1">
        <v>0</v>
      </c>
      <c r="E117" s="1">
        <v>5</v>
      </c>
      <c r="F117" s="1">
        <v>4</v>
      </c>
      <c r="G117" s="1">
        <v>4</v>
      </c>
      <c r="H117" s="1">
        <v>2</v>
      </c>
      <c r="I117" s="1">
        <v>4</v>
      </c>
      <c r="J117" s="1">
        <v>9</v>
      </c>
      <c r="K117" s="1">
        <v>7</v>
      </c>
      <c r="L117" s="1">
        <v>3</v>
      </c>
      <c r="M117" s="1">
        <v>2</v>
      </c>
    </row>
    <row r="118" spans="1:13" s="8" customFormat="1" ht="12">
      <c r="A118" s="39" t="s">
        <v>437</v>
      </c>
      <c r="B118" s="82" t="s">
        <v>211</v>
      </c>
      <c r="C118" s="10" t="s">
        <v>195</v>
      </c>
      <c r="D118" s="1">
        <v>7</v>
      </c>
      <c r="E118" s="1">
        <v>4</v>
      </c>
      <c r="F118" s="1">
        <v>9</v>
      </c>
      <c r="G118" s="1">
        <v>0</v>
      </c>
      <c r="H118" s="1">
        <v>2</v>
      </c>
      <c r="I118" s="1">
        <v>2</v>
      </c>
      <c r="J118" s="1">
        <v>4</v>
      </c>
      <c r="K118" s="1">
        <v>3</v>
      </c>
      <c r="L118" s="1">
        <v>0</v>
      </c>
      <c r="M118" s="1">
        <v>2</v>
      </c>
    </row>
    <row r="119" spans="1:13" s="8" customFormat="1" ht="12">
      <c r="A119" s="39" t="s">
        <v>437</v>
      </c>
      <c r="B119" s="82" t="s">
        <v>212</v>
      </c>
      <c r="C119" s="10" t="s">
        <v>195</v>
      </c>
      <c r="D119" s="1">
        <v>2</v>
      </c>
      <c r="E119" s="1">
        <v>3</v>
      </c>
      <c r="F119" s="1">
        <v>4</v>
      </c>
      <c r="G119" s="1">
        <v>2</v>
      </c>
      <c r="H119" s="1">
        <v>1</v>
      </c>
      <c r="I119" s="1">
        <v>0</v>
      </c>
      <c r="J119" s="1">
        <v>2</v>
      </c>
      <c r="K119" s="1">
        <v>1</v>
      </c>
      <c r="L119" s="1">
        <v>0</v>
      </c>
      <c r="M119" s="1">
        <v>1</v>
      </c>
    </row>
    <row r="120" spans="1:13" s="8" customFormat="1" ht="12">
      <c r="A120" s="39" t="s">
        <v>437</v>
      </c>
      <c r="B120" s="82" t="s">
        <v>244</v>
      </c>
      <c r="C120" s="10" t="s">
        <v>195</v>
      </c>
      <c r="D120" s="1">
        <v>1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  <c r="M120" s="1">
        <v>1</v>
      </c>
    </row>
    <row r="121" spans="1:13" s="8" customFormat="1" ht="12">
      <c r="A121" s="39" t="s">
        <v>438</v>
      </c>
      <c r="B121" s="82" t="s">
        <v>211</v>
      </c>
      <c r="C121" s="10" t="s">
        <v>195</v>
      </c>
      <c r="D121" s="1">
        <v>8</v>
      </c>
      <c r="E121" s="1">
        <v>41</v>
      </c>
      <c r="F121" s="1">
        <v>19</v>
      </c>
      <c r="G121" s="1">
        <v>26</v>
      </c>
      <c r="H121" s="1">
        <v>13</v>
      </c>
      <c r="I121" s="1">
        <v>13</v>
      </c>
      <c r="J121" s="1">
        <v>6</v>
      </c>
      <c r="K121" s="1">
        <v>5</v>
      </c>
      <c r="L121" s="1">
        <v>27</v>
      </c>
      <c r="M121" s="1">
        <v>7</v>
      </c>
    </row>
    <row r="122" spans="1:13" s="8" customFormat="1" ht="12">
      <c r="A122" s="39" t="s">
        <v>438</v>
      </c>
      <c r="B122" s="82" t="s">
        <v>212</v>
      </c>
      <c r="C122" s="10" t="s">
        <v>195</v>
      </c>
      <c r="D122" s="1">
        <v>3</v>
      </c>
      <c r="E122" s="1">
        <v>7</v>
      </c>
      <c r="F122" s="1">
        <v>5</v>
      </c>
      <c r="G122" s="1">
        <v>6</v>
      </c>
      <c r="H122" s="1">
        <v>3</v>
      </c>
      <c r="I122" s="1">
        <v>13</v>
      </c>
      <c r="J122" s="1">
        <v>0</v>
      </c>
      <c r="K122" s="1">
        <v>2</v>
      </c>
      <c r="L122" s="1">
        <v>3</v>
      </c>
      <c r="M122" s="1">
        <v>2</v>
      </c>
    </row>
    <row r="123" spans="1:13" s="8" customFormat="1" ht="12">
      <c r="A123" s="39" t="s">
        <v>438</v>
      </c>
      <c r="B123" s="82" t="s">
        <v>244</v>
      </c>
      <c r="C123" s="10" t="s">
        <v>195</v>
      </c>
      <c r="D123" s="1">
        <v>2</v>
      </c>
      <c r="E123" s="1">
        <v>2</v>
      </c>
      <c r="F123" s="1">
        <v>3</v>
      </c>
      <c r="G123" s="1">
        <v>0</v>
      </c>
      <c r="H123" s="1">
        <v>1</v>
      </c>
      <c r="I123" s="1">
        <v>22</v>
      </c>
      <c r="J123" s="1">
        <v>1</v>
      </c>
      <c r="K123" s="1">
        <v>0</v>
      </c>
      <c r="L123" s="1">
        <v>1</v>
      </c>
      <c r="M123" s="1">
        <v>0</v>
      </c>
    </row>
    <row r="124" spans="1:13" s="8" customFormat="1" ht="12">
      <c r="A124" s="39" t="s">
        <v>439</v>
      </c>
      <c r="B124" s="82" t="s">
        <v>211</v>
      </c>
      <c r="C124" s="10" t="s">
        <v>195</v>
      </c>
      <c r="D124" s="1">
        <v>9</v>
      </c>
      <c r="E124" s="1">
        <v>11</v>
      </c>
      <c r="F124" s="1">
        <v>18</v>
      </c>
      <c r="G124" s="1">
        <v>31</v>
      </c>
      <c r="H124" s="1">
        <v>14</v>
      </c>
      <c r="I124" s="1">
        <v>26</v>
      </c>
      <c r="J124" s="1">
        <v>85</v>
      </c>
      <c r="K124" s="1">
        <v>15</v>
      </c>
      <c r="L124" s="1">
        <v>23</v>
      </c>
      <c r="M124" s="1">
        <v>10</v>
      </c>
    </row>
    <row r="125" spans="1:13" s="8" customFormat="1" ht="12">
      <c r="A125" s="39" t="s">
        <v>439</v>
      </c>
      <c r="B125" s="82" t="s">
        <v>212</v>
      </c>
      <c r="C125" s="10" t="s">
        <v>195</v>
      </c>
      <c r="D125" s="1">
        <v>0</v>
      </c>
      <c r="E125" s="1">
        <v>1</v>
      </c>
      <c r="F125" s="1">
        <v>4</v>
      </c>
      <c r="G125" s="1">
        <v>4</v>
      </c>
      <c r="H125" s="1">
        <v>3</v>
      </c>
      <c r="I125" s="1">
        <v>7</v>
      </c>
      <c r="J125" s="1">
        <v>21</v>
      </c>
      <c r="K125" s="1">
        <v>13</v>
      </c>
      <c r="L125" s="1">
        <v>7</v>
      </c>
      <c r="M125" s="1">
        <v>1</v>
      </c>
    </row>
    <row r="126" spans="1:13" s="8" customFormat="1" ht="12">
      <c r="A126" s="39" t="s">
        <v>439</v>
      </c>
      <c r="B126" s="82" t="s">
        <v>244</v>
      </c>
      <c r="C126" s="10" t="s">
        <v>195</v>
      </c>
      <c r="D126" s="1">
        <v>2</v>
      </c>
      <c r="E126" s="1">
        <v>2</v>
      </c>
      <c r="F126" s="1">
        <v>16</v>
      </c>
      <c r="G126" s="1">
        <v>11</v>
      </c>
      <c r="H126" s="1">
        <v>8</v>
      </c>
      <c r="I126" s="1">
        <v>6</v>
      </c>
      <c r="J126" s="1">
        <v>14</v>
      </c>
      <c r="K126" s="1">
        <v>10</v>
      </c>
      <c r="L126" s="1">
        <v>11</v>
      </c>
      <c r="M126" s="1">
        <v>3</v>
      </c>
    </row>
    <row r="127" spans="1:13" s="8" customFormat="1" ht="12">
      <c r="A127" s="39" t="s">
        <v>440</v>
      </c>
      <c r="B127" s="82" t="s">
        <v>211</v>
      </c>
      <c r="C127" s="10" t="s">
        <v>195</v>
      </c>
      <c r="D127" s="1">
        <v>10</v>
      </c>
      <c r="E127" s="1">
        <v>9</v>
      </c>
      <c r="F127" s="1">
        <v>70</v>
      </c>
      <c r="G127" s="1">
        <v>22</v>
      </c>
      <c r="H127" s="1">
        <v>8</v>
      </c>
      <c r="I127" s="1">
        <v>26</v>
      </c>
      <c r="J127" s="1">
        <v>32</v>
      </c>
      <c r="K127" s="1">
        <v>47</v>
      </c>
      <c r="L127" s="1">
        <v>49</v>
      </c>
      <c r="M127" s="1">
        <v>29</v>
      </c>
    </row>
    <row r="128" spans="1:13" s="8" customFormat="1" ht="12">
      <c r="A128" s="39" t="s">
        <v>440</v>
      </c>
      <c r="B128" s="82" t="s">
        <v>212</v>
      </c>
      <c r="C128" s="10" t="s">
        <v>195</v>
      </c>
      <c r="D128" s="1">
        <v>3</v>
      </c>
      <c r="E128" s="1">
        <v>4</v>
      </c>
      <c r="F128" s="1">
        <v>34</v>
      </c>
      <c r="G128" s="1">
        <v>11</v>
      </c>
      <c r="H128" s="1">
        <v>4</v>
      </c>
      <c r="I128" s="1">
        <v>8</v>
      </c>
      <c r="J128" s="1">
        <v>23</v>
      </c>
      <c r="K128" s="1">
        <v>21</v>
      </c>
      <c r="L128" s="1">
        <v>18</v>
      </c>
      <c r="M128" s="1">
        <v>13</v>
      </c>
    </row>
    <row r="129" spans="1:13" s="8" customFormat="1" ht="12">
      <c r="A129" s="39" t="s">
        <v>440</v>
      </c>
      <c r="B129" s="82" t="s">
        <v>244</v>
      </c>
      <c r="C129" s="10" t="s">
        <v>195</v>
      </c>
      <c r="D129" s="1">
        <v>1</v>
      </c>
      <c r="E129" s="1">
        <v>2</v>
      </c>
      <c r="F129" s="1">
        <v>12</v>
      </c>
      <c r="G129" s="1">
        <v>4</v>
      </c>
      <c r="H129" s="1">
        <v>4</v>
      </c>
      <c r="I129" s="1">
        <v>3</v>
      </c>
      <c r="J129" s="1">
        <v>21</v>
      </c>
      <c r="K129" s="1">
        <v>9</v>
      </c>
      <c r="L129" s="1">
        <v>10</v>
      </c>
      <c r="M129" s="1">
        <v>11</v>
      </c>
    </row>
    <row r="130" spans="1:13" s="8" customFormat="1" ht="12">
      <c r="A130" s="39" t="s">
        <v>441</v>
      </c>
      <c r="B130" s="82" t="s">
        <v>211</v>
      </c>
      <c r="C130" s="10" t="s">
        <v>195</v>
      </c>
      <c r="D130" s="1">
        <v>27</v>
      </c>
      <c r="E130" s="1">
        <v>14</v>
      </c>
      <c r="F130" s="1">
        <v>34</v>
      </c>
      <c r="G130" s="1">
        <v>23</v>
      </c>
      <c r="H130" s="1">
        <v>6</v>
      </c>
      <c r="I130" s="1">
        <v>12</v>
      </c>
      <c r="J130" s="1">
        <v>20</v>
      </c>
      <c r="K130" s="1">
        <v>84</v>
      </c>
      <c r="L130" s="1">
        <v>20</v>
      </c>
      <c r="M130" s="1">
        <v>3</v>
      </c>
    </row>
    <row r="131" spans="1:13" s="8" customFormat="1" ht="12">
      <c r="A131" s="39" t="s">
        <v>441</v>
      </c>
      <c r="B131" s="82" t="s">
        <v>212</v>
      </c>
      <c r="C131" s="10" t="s">
        <v>195</v>
      </c>
      <c r="D131" s="1">
        <v>18</v>
      </c>
      <c r="E131" s="1">
        <v>1</v>
      </c>
      <c r="F131" s="1">
        <v>22</v>
      </c>
      <c r="G131" s="1">
        <v>5</v>
      </c>
      <c r="H131" s="1">
        <v>3</v>
      </c>
      <c r="I131" s="1">
        <v>2</v>
      </c>
      <c r="J131" s="1">
        <v>5</v>
      </c>
      <c r="K131" s="1">
        <v>53</v>
      </c>
      <c r="L131" s="1">
        <v>8</v>
      </c>
      <c r="M131" s="1">
        <v>0</v>
      </c>
    </row>
    <row r="132" spans="1:13" s="8" customFormat="1" ht="12">
      <c r="A132" s="39" t="s">
        <v>441</v>
      </c>
      <c r="B132" s="82" t="s">
        <v>244</v>
      </c>
      <c r="C132" s="10" t="s">
        <v>195</v>
      </c>
      <c r="D132" s="1">
        <v>14</v>
      </c>
      <c r="E132" s="1">
        <v>2</v>
      </c>
      <c r="F132" s="1">
        <v>13</v>
      </c>
      <c r="G132" s="1">
        <v>2</v>
      </c>
      <c r="H132" s="1">
        <v>1</v>
      </c>
      <c r="I132" s="1">
        <v>1</v>
      </c>
      <c r="J132" s="1">
        <v>2</v>
      </c>
      <c r="K132" s="1">
        <v>18</v>
      </c>
      <c r="L132" s="1">
        <v>9</v>
      </c>
      <c r="M132" s="1">
        <v>0</v>
      </c>
    </row>
    <row r="133" spans="1:13" s="8" customFormat="1" ht="12">
      <c r="A133" s="39" t="s">
        <v>442</v>
      </c>
      <c r="B133" s="82" t="s">
        <v>211</v>
      </c>
      <c r="C133" s="10" t="s">
        <v>195</v>
      </c>
      <c r="D133" s="1">
        <v>3</v>
      </c>
      <c r="E133" s="1">
        <v>0</v>
      </c>
      <c r="F133" s="1">
        <v>10</v>
      </c>
      <c r="G133" s="1">
        <v>0</v>
      </c>
      <c r="H133" s="1">
        <v>0</v>
      </c>
      <c r="I133" s="1">
        <v>0</v>
      </c>
      <c r="J133" s="1">
        <v>3</v>
      </c>
      <c r="K133" s="1">
        <v>0</v>
      </c>
      <c r="L133" s="1">
        <v>7</v>
      </c>
      <c r="M133" s="1">
        <v>3</v>
      </c>
    </row>
    <row r="134" spans="1:13" s="8" customFormat="1" ht="12">
      <c r="A134" s="39" t="s">
        <v>442</v>
      </c>
      <c r="B134" s="82" t="s">
        <v>212</v>
      </c>
      <c r="C134" s="10" t="s">
        <v>195</v>
      </c>
      <c r="D134" s="1">
        <v>2</v>
      </c>
      <c r="E134" s="1">
        <v>0</v>
      </c>
      <c r="F134" s="1">
        <v>3</v>
      </c>
      <c r="G134" s="1">
        <v>0</v>
      </c>
      <c r="H134" s="1">
        <v>0</v>
      </c>
      <c r="I134" s="1">
        <v>0</v>
      </c>
      <c r="J134" s="1">
        <v>3</v>
      </c>
      <c r="K134" s="1">
        <v>0</v>
      </c>
      <c r="L134" s="1">
        <v>3</v>
      </c>
      <c r="M134" s="1">
        <v>2</v>
      </c>
    </row>
    <row r="135" spans="1:13" s="8" customFormat="1" ht="12">
      <c r="A135" s="39" t="s">
        <v>442</v>
      </c>
      <c r="B135" s="82" t="s">
        <v>244</v>
      </c>
      <c r="C135" s="10" t="s">
        <v>195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>
        <v>1</v>
      </c>
      <c r="J135" s="1">
        <v>0</v>
      </c>
      <c r="K135" s="1">
        <v>0</v>
      </c>
      <c r="L135" s="1">
        <v>1</v>
      </c>
      <c r="M135" s="1">
        <v>1</v>
      </c>
    </row>
    <row r="136" spans="1:13" s="8" customFormat="1" ht="12">
      <c r="A136" s="39" t="s">
        <v>443</v>
      </c>
      <c r="B136" s="82" t="s">
        <v>211</v>
      </c>
      <c r="C136" s="10" t="s">
        <v>195</v>
      </c>
      <c r="D136" s="1">
        <v>0</v>
      </c>
      <c r="E136" s="1">
        <v>0</v>
      </c>
      <c r="F136" s="1">
        <v>9</v>
      </c>
      <c r="G136" s="1">
        <v>4</v>
      </c>
      <c r="H136" s="1">
        <v>7</v>
      </c>
      <c r="I136" s="1">
        <v>6</v>
      </c>
      <c r="J136" s="1">
        <v>3</v>
      </c>
      <c r="K136" s="1">
        <v>2</v>
      </c>
      <c r="L136" s="1">
        <v>2</v>
      </c>
      <c r="M136" s="1">
        <v>0</v>
      </c>
    </row>
    <row r="137" spans="1:13" s="8" customFormat="1" ht="12">
      <c r="A137" s="39" t="s">
        <v>443</v>
      </c>
      <c r="B137" s="82" t="s">
        <v>212</v>
      </c>
      <c r="C137" s="10" t="s">
        <v>195</v>
      </c>
      <c r="D137" s="1">
        <v>0</v>
      </c>
      <c r="E137" s="1">
        <v>1</v>
      </c>
      <c r="F137" s="1">
        <v>1</v>
      </c>
      <c r="G137" s="1">
        <v>0</v>
      </c>
      <c r="H137" s="1">
        <v>7</v>
      </c>
      <c r="I137" s="1">
        <v>7</v>
      </c>
      <c r="J137" s="1">
        <v>0</v>
      </c>
      <c r="K137" s="1">
        <v>2</v>
      </c>
      <c r="L137" s="1">
        <v>1</v>
      </c>
      <c r="M137" s="1">
        <v>0</v>
      </c>
    </row>
    <row r="138" spans="1:13" s="8" customFormat="1" ht="12">
      <c r="A138" s="39" t="s">
        <v>443</v>
      </c>
      <c r="B138" s="82" t="s">
        <v>244</v>
      </c>
      <c r="C138" s="10" t="s">
        <v>195</v>
      </c>
      <c r="D138" s="1">
        <v>2</v>
      </c>
      <c r="E138" s="1">
        <v>0</v>
      </c>
      <c r="F138" s="1">
        <v>0</v>
      </c>
      <c r="G138" s="1">
        <v>0</v>
      </c>
      <c r="H138" s="1">
        <v>1</v>
      </c>
      <c r="I138" s="1">
        <v>1</v>
      </c>
      <c r="J138" s="1">
        <v>0</v>
      </c>
      <c r="K138" s="1">
        <v>0</v>
      </c>
      <c r="L138" s="1">
        <v>0</v>
      </c>
      <c r="M138" s="1">
        <v>0</v>
      </c>
    </row>
    <row r="139" spans="1:13" s="8" customFormat="1" ht="12">
      <c r="A139" s="39" t="s">
        <v>444</v>
      </c>
      <c r="B139" s="82" t="s">
        <v>211</v>
      </c>
      <c r="C139" s="10" t="s">
        <v>195</v>
      </c>
      <c r="D139" s="1">
        <v>8</v>
      </c>
      <c r="E139" s="1">
        <v>59</v>
      </c>
      <c r="F139" s="1">
        <v>119</v>
      </c>
      <c r="G139" s="1">
        <v>36</v>
      </c>
      <c r="H139" s="1">
        <v>26</v>
      </c>
      <c r="I139" s="1">
        <v>38</v>
      </c>
      <c r="J139" s="1">
        <v>200</v>
      </c>
      <c r="K139" s="1">
        <v>110</v>
      </c>
      <c r="L139" s="1">
        <v>31</v>
      </c>
      <c r="M139" s="1">
        <v>36</v>
      </c>
    </row>
    <row r="140" spans="1:13" s="8" customFormat="1" ht="12">
      <c r="A140" s="39" t="s">
        <v>444</v>
      </c>
      <c r="B140" s="82" t="s">
        <v>212</v>
      </c>
      <c r="C140" s="10" t="s">
        <v>195</v>
      </c>
      <c r="D140" s="1">
        <v>12</v>
      </c>
      <c r="E140" s="1">
        <v>60</v>
      </c>
      <c r="F140" s="1">
        <v>205</v>
      </c>
      <c r="G140" s="1">
        <v>46</v>
      </c>
      <c r="H140" s="1">
        <v>38</v>
      </c>
      <c r="I140" s="1">
        <v>41</v>
      </c>
      <c r="J140" s="1">
        <v>227</v>
      </c>
      <c r="K140" s="1">
        <v>150</v>
      </c>
      <c r="L140" s="1">
        <v>45</v>
      </c>
      <c r="M140" s="1">
        <v>54</v>
      </c>
    </row>
    <row r="141" spans="1:13" s="8" customFormat="1" ht="12">
      <c r="A141" s="39" t="s">
        <v>444</v>
      </c>
      <c r="B141" s="82" t="s">
        <v>244</v>
      </c>
      <c r="C141" s="10" t="s">
        <v>195</v>
      </c>
      <c r="D141" s="1">
        <v>5</v>
      </c>
      <c r="E141" s="1">
        <v>43</v>
      </c>
      <c r="F141" s="1">
        <v>108</v>
      </c>
      <c r="G141" s="1">
        <v>31</v>
      </c>
      <c r="H141" s="1">
        <v>22</v>
      </c>
      <c r="I141" s="1">
        <v>27</v>
      </c>
      <c r="J141" s="1">
        <v>157</v>
      </c>
      <c r="K141" s="1">
        <v>68</v>
      </c>
      <c r="L141" s="1">
        <v>30</v>
      </c>
      <c r="M141" s="1">
        <v>20</v>
      </c>
    </row>
    <row r="142" spans="1:13" s="8" customFormat="1" ht="12">
      <c r="A142" s="39" t="s">
        <v>445</v>
      </c>
      <c r="B142" s="82" t="s">
        <v>211</v>
      </c>
      <c r="C142" s="10" t="s">
        <v>195</v>
      </c>
      <c r="D142" s="1">
        <v>12</v>
      </c>
      <c r="E142" s="1">
        <v>9</v>
      </c>
      <c r="F142" s="1">
        <v>19</v>
      </c>
      <c r="G142" s="1">
        <v>17</v>
      </c>
      <c r="H142" s="1">
        <v>1</v>
      </c>
      <c r="I142" s="1">
        <v>31</v>
      </c>
      <c r="J142" s="1">
        <v>33</v>
      </c>
      <c r="K142" s="1">
        <v>14</v>
      </c>
      <c r="L142" s="1">
        <v>34</v>
      </c>
      <c r="M142" s="1">
        <v>17</v>
      </c>
    </row>
    <row r="143" spans="1:13" s="8" customFormat="1" ht="12">
      <c r="A143" s="39" t="s">
        <v>445</v>
      </c>
      <c r="B143" s="82" t="s">
        <v>212</v>
      </c>
      <c r="C143" s="10" t="s">
        <v>195</v>
      </c>
      <c r="D143" s="1">
        <v>9</v>
      </c>
      <c r="E143" s="1">
        <v>8</v>
      </c>
      <c r="F143" s="1">
        <v>14</v>
      </c>
      <c r="G143" s="1">
        <v>10</v>
      </c>
      <c r="H143" s="1">
        <v>4</v>
      </c>
      <c r="I143" s="1">
        <v>47</v>
      </c>
      <c r="J143" s="1">
        <v>20</v>
      </c>
      <c r="K143" s="1">
        <v>2</v>
      </c>
      <c r="L143" s="1">
        <v>42</v>
      </c>
      <c r="M143" s="1">
        <v>14</v>
      </c>
    </row>
    <row r="144" spans="1:13" s="8" customFormat="1" ht="12">
      <c r="A144" s="39" t="s">
        <v>445</v>
      </c>
      <c r="B144" s="82" t="s">
        <v>244</v>
      </c>
      <c r="C144" s="10" t="s">
        <v>195</v>
      </c>
      <c r="D144" s="1">
        <v>11</v>
      </c>
      <c r="E144" s="1">
        <v>4</v>
      </c>
      <c r="F144" s="1">
        <v>16</v>
      </c>
      <c r="G144" s="1">
        <v>8</v>
      </c>
      <c r="H144" s="1">
        <v>2</v>
      </c>
      <c r="I144" s="1">
        <v>51</v>
      </c>
      <c r="J144" s="1">
        <v>10</v>
      </c>
      <c r="K144" s="1">
        <v>1</v>
      </c>
      <c r="L144" s="1">
        <v>80</v>
      </c>
      <c r="M144" s="1">
        <v>14</v>
      </c>
    </row>
    <row r="145" spans="1:13" s="8" customFormat="1" ht="12">
      <c r="A145" s="14" t="s">
        <v>449</v>
      </c>
      <c r="B145" s="64" t="s">
        <v>243</v>
      </c>
      <c r="C145" s="10" t="s">
        <v>195</v>
      </c>
      <c r="D145" s="1">
        <f t="shared" ref="D145:M145" si="10">D70+D71+D72+D91+D92+D93</f>
        <v>6681</v>
      </c>
      <c r="E145" s="1">
        <f t="shared" si="10"/>
        <v>11378</v>
      </c>
      <c r="F145" s="1">
        <f t="shared" si="10"/>
        <v>16228</v>
      </c>
      <c r="G145" s="1">
        <f t="shared" si="10"/>
        <v>12300</v>
      </c>
      <c r="H145" s="1">
        <f t="shared" si="10"/>
        <v>9532</v>
      </c>
      <c r="I145" s="1">
        <f t="shared" si="10"/>
        <v>9442</v>
      </c>
      <c r="J145" s="1">
        <f t="shared" si="10"/>
        <v>23520</v>
      </c>
      <c r="K145" s="1">
        <f t="shared" si="10"/>
        <v>11389</v>
      </c>
      <c r="L145" s="1">
        <f t="shared" si="10"/>
        <v>15114</v>
      </c>
      <c r="M145" s="1">
        <f t="shared" si="10"/>
        <v>7553</v>
      </c>
    </row>
    <row r="146" spans="1:13" s="8" customFormat="1" ht="12">
      <c r="A146" s="14" t="s">
        <v>450</v>
      </c>
      <c r="B146" s="64" t="s">
        <v>243</v>
      </c>
      <c r="C146" s="10" t="s">
        <v>195</v>
      </c>
      <c r="D146" s="1">
        <f t="shared" ref="D146:M146" si="11">D73+D74+D75+D94+D95+D96</f>
        <v>8856</v>
      </c>
      <c r="E146" s="1">
        <f t="shared" si="11"/>
        <v>16505</v>
      </c>
      <c r="F146" s="1">
        <f t="shared" si="11"/>
        <v>23227</v>
      </c>
      <c r="G146" s="1">
        <f t="shared" si="11"/>
        <v>15237</v>
      </c>
      <c r="H146" s="1">
        <f t="shared" si="11"/>
        <v>15653</v>
      </c>
      <c r="I146" s="1">
        <f t="shared" si="11"/>
        <v>19916</v>
      </c>
      <c r="J146" s="1">
        <f t="shared" si="11"/>
        <v>28265</v>
      </c>
      <c r="K146" s="1">
        <f t="shared" si="11"/>
        <v>11065</v>
      </c>
      <c r="L146" s="1">
        <f t="shared" si="11"/>
        <v>19732</v>
      </c>
      <c r="M146" s="1">
        <f t="shared" si="11"/>
        <v>8945</v>
      </c>
    </row>
    <row r="147" spans="1:13" s="8" customFormat="1" ht="12">
      <c r="A147" s="14" t="s">
        <v>468</v>
      </c>
      <c r="B147" s="64" t="s">
        <v>243</v>
      </c>
      <c r="C147" s="10" t="s">
        <v>195</v>
      </c>
      <c r="D147" s="34">
        <f t="shared" ref="D147:M147" si="12">D7-D47</f>
        <v>433071</v>
      </c>
      <c r="E147" s="34">
        <f t="shared" si="12"/>
        <v>845239</v>
      </c>
      <c r="F147" s="34">
        <f t="shared" si="12"/>
        <v>1129323</v>
      </c>
      <c r="G147" s="34">
        <f t="shared" si="12"/>
        <v>916945</v>
      </c>
      <c r="H147" s="34">
        <f t="shared" si="12"/>
        <v>746598</v>
      </c>
      <c r="I147" s="34">
        <f t="shared" si="12"/>
        <v>992667</v>
      </c>
      <c r="J147" s="34">
        <f t="shared" si="12"/>
        <v>1427337</v>
      </c>
      <c r="K147" s="34">
        <f t="shared" si="12"/>
        <v>879489</v>
      </c>
      <c r="L147" s="34">
        <f t="shared" si="12"/>
        <v>998925</v>
      </c>
      <c r="M147" s="34">
        <f t="shared" si="12"/>
        <v>544802</v>
      </c>
    </row>
    <row r="148" spans="1:13" s="59" customFormat="1" ht="12">
      <c r="A148" s="14"/>
      <c r="B148" s="113"/>
      <c r="C148" s="10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1:13" s="8" customFormat="1" ht="12">
      <c r="A149" s="39" t="s">
        <v>448</v>
      </c>
      <c r="B149" s="83" t="s">
        <v>344</v>
      </c>
      <c r="C149" s="50" t="s">
        <v>209</v>
      </c>
      <c r="D149" s="8">
        <v>10</v>
      </c>
      <c r="E149" s="8">
        <v>40</v>
      </c>
      <c r="F149" s="8">
        <v>40</v>
      </c>
      <c r="G149" s="8">
        <v>20</v>
      </c>
      <c r="H149" s="8">
        <v>10</v>
      </c>
      <c r="I149" s="8">
        <v>20</v>
      </c>
      <c r="J149" s="8">
        <v>30</v>
      </c>
      <c r="K149" s="8">
        <v>260</v>
      </c>
      <c r="L149" s="8">
        <v>20</v>
      </c>
      <c r="M149" s="8">
        <v>10</v>
      </c>
    </row>
    <row r="150" spans="1:13" s="8" customFormat="1" ht="12">
      <c r="A150" s="39" t="s">
        <v>448</v>
      </c>
      <c r="B150" s="83" t="s">
        <v>451</v>
      </c>
      <c r="C150" s="50" t="s">
        <v>209</v>
      </c>
      <c r="D150" s="8">
        <v>32310.000000000004</v>
      </c>
      <c r="E150" s="8">
        <v>49800</v>
      </c>
      <c r="F150" s="8">
        <v>72520</v>
      </c>
      <c r="G150" s="8">
        <v>52000</v>
      </c>
      <c r="H150" s="8">
        <v>38110</v>
      </c>
      <c r="I150" s="8">
        <v>40370</v>
      </c>
      <c r="J150" s="8">
        <v>50790</v>
      </c>
      <c r="K150" s="8">
        <v>60520</v>
      </c>
      <c r="L150" s="8">
        <v>39840</v>
      </c>
      <c r="M150" s="8">
        <v>32409.999999999996</v>
      </c>
    </row>
    <row r="151" spans="1:13" s="8" customFormat="1" ht="12">
      <c r="A151" s="39" t="s">
        <v>448</v>
      </c>
      <c r="B151" s="83" t="s">
        <v>214</v>
      </c>
      <c r="C151" s="50" t="s">
        <v>209</v>
      </c>
      <c r="D151" s="8">
        <v>33190</v>
      </c>
      <c r="E151" s="8">
        <v>53650</v>
      </c>
      <c r="F151" s="8">
        <v>78290</v>
      </c>
      <c r="G151" s="8">
        <v>58510</v>
      </c>
      <c r="H151" s="8">
        <v>41670</v>
      </c>
      <c r="I151" s="8">
        <v>45190</v>
      </c>
      <c r="J151" s="8">
        <v>57430</v>
      </c>
      <c r="K151" s="8">
        <v>67200</v>
      </c>
      <c r="L151" s="8">
        <v>46970</v>
      </c>
      <c r="M151" s="8">
        <v>36650</v>
      </c>
    </row>
    <row r="152" spans="1:13" s="8" customFormat="1" ht="12">
      <c r="A152" s="39" t="s">
        <v>448</v>
      </c>
      <c r="B152" s="83" t="s">
        <v>215</v>
      </c>
      <c r="C152" s="50" t="s">
        <v>209</v>
      </c>
      <c r="D152" s="8">
        <v>34550</v>
      </c>
      <c r="E152" s="8">
        <v>55430</v>
      </c>
      <c r="F152" s="8">
        <v>79260</v>
      </c>
      <c r="G152" s="8">
        <v>58890</v>
      </c>
      <c r="H152" s="8">
        <v>40440</v>
      </c>
      <c r="I152" s="8">
        <v>44680</v>
      </c>
      <c r="J152" s="8">
        <v>55830</v>
      </c>
      <c r="K152" s="8">
        <v>68200</v>
      </c>
      <c r="L152" s="8">
        <v>44990</v>
      </c>
      <c r="M152" s="8">
        <v>35600</v>
      </c>
    </row>
    <row r="153" spans="1:13" s="8" customFormat="1" ht="12">
      <c r="A153" s="39" t="s">
        <v>448</v>
      </c>
      <c r="B153" s="83" t="s">
        <v>216</v>
      </c>
      <c r="C153" s="50" t="s">
        <v>209</v>
      </c>
      <c r="D153" s="8">
        <v>31090</v>
      </c>
      <c r="E153" s="8">
        <v>50390</v>
      </c>
      <c r="F153" s="8">
        <v>69350</v>
      </c>
      <c r="G153" s="8">
        <v>54850</v>
      </c>
      <c r="H153" s="8">
        <v>36990</v>
      </c>
      <c r="I153" s="8">
        <v>43020</v>
      </c>
      <c r="J153" s="8">
        <v>52590</v>
      </c>
      <c r="K153" s="8">
        <v>56230</v>
      </c>
      <c r="L153" s="8">
        <v>43460</v>
      </c>
      <c r="M153" s="8">
        <v>32180</v>
      </c>
    </row>
    <row r="154" spans="1:13" s="8" customFormat="1" ht="12">
      <c r="A154" s="39" t="s">
        <v>448</v>
      </c>
      <c r="B154" s="83" t="s">
        <v>217</v>
      </c>
      <c r="C154" s="50" t="s">
        <v>209</v>
      </c>
      <c r="D154" s="8">
        <v>28150</v>
      </c>
      <c r="E154" s="8">
        <v>46920</v>
      </c>
      <c r="F154" s="8">
        <v>60940</v>
      </c>
      <c r="G154" s="8">
        <v>52310</v>
      </c>
      <c r="H154" s="8">
        <v>36570</v>
      </c>
      <c r="I154" s="8">
        <v>43770</v>
      </c>
      <c r="J154" s="8">
        <v>52250</v>
      </c>
      <c r="K154" s="8">
        <v>43960</v>
      </c>
      <c r="L154" s="8">
        <v>41950</v>
      </c>
      <c r="M154" s="8">
        <v>28130</v>
      </c>
    </row>
    <row r="155" spans="1:13" s="8" customFormat="1" ht="12">
      <c r="A155" s="39" t="s">
        <v>448</v>
      </c>
      <c r="B155" s="83" t="s">
        <v>213</v>
      </c>
      <c r="C155" s="50" t="s">
        <v>209</v>
      </c>
      <c r="D155" s="8">
        <v>19640</v>
      </c>
      <c r="E155" s="8">
        <v>34790</v>
      </c>
      <c r="F155" s="8">
        <v>43650</v>
      </c>
      <c r="G155" s="8">
        <v>39150</v>
      </c>
      <c r="H155" s="8">
        <v>28820</v>
      </c>
      <c r="I155" s="8">
        <v>35240</v>
      </c>
      <c r="J155" s="8">
        <v>42410</v>
      </c>
      <c r="K155" s="8">
        <v>30710</v>
      </c>
      <c r="L155" s="8">
        <v>34210</v>
      </c>
      <c r="M155" s="8">
        <v>21350</v>
      </c>
    </row>
    <row r="156" spans="1:13" s="8" customFormat="1" ht="12">
      <c r="A156" s="39" t="s">
        <v>448</v>
      </c>
      <c r="B156" s="83" t="s">
        <v>242</v>
      </c>
      <c r="C156" s="50" t="s">
        <v>209</v>
      </c>
      <c r="D156" s="8">
        <v>10840</v>
      </c>
      <c r="E156" s="8">
        <v>21890</v>
      </c>
      <c r="F156" s="8">
        <v>26270</v>
      </c>
      <c r="G156" s="8">
        <v>23340</v>
      </c>
      <c r="H156" s="8">
        <v>18080</v>
      </c>
      <c r="I156" s="8">
        <v>23490</v>
      </c>
      <c r="J156" s="8">
        <v>30620</v>
      </c>
      <c r="K156" s="8">
        <v>19340</v>
      </c>
      <c r="L156" s="8">
        <v>22900</v>
      </c>
      <c r="M156" s="8">
        <v>13150</v>
      </c>
    </row>
    <row r="157" spans="1:13" s="8" customFormat="1" ht="12">
      <c r="A157" s="39" t="s">
        <v>448</v>
      </c>
      <c r="B157" s="83" t="s">
        <v>354</v>
      </c>
      <c r="C157" s="50" t="s">
        <v>209</v>
      </c>
      <c r="D157" s="8">
        <v>189780</v>
      </c>
      <c r="E157" s="8">
        <v>312900</v>
      </c>
      <c r="F157" s="8">
        <v>430320</v>
      </c>
      <c r="G157" s="8">
        <v>339060</v>
      </c>
      <c r="H157" s="8">
        <v>240700</v>
      </c>
      <c r="I157" s="8">
        <v>275780</v>
      </c>
      <c r="J157" s="8">
        <v>341960</v>
      </c>
      <c r="K157" s="8">
        <v>346410</v>
      </c>
      <c r="L157" s="8">
        <v>274350</v>
      </c>
      <c r="M157" s="8">
        <v>199490</v>
      </c>
    </row>
    <row r="158" spans="1:13" s="8" customFormat="1" ht="12">
      <c r="A158" s="39" t="s">
        <v>448</v>
      </c>
      <c r="B158" s="83" t="s">
        <v>243</v>
      </c>
      <c r="C158" s="50" t="s">
        <v>209</v>
      </c>
      <c r="D158" s="1">
        <f t="shared" ref="D158:M158" si="13">SUM(D151:D156)</f>
        <v>157460</v>
      </c>
      <c r="E158" s="1">
        <f t="shared" si="13"/>
        <v>263070</v>
      </c>
      <c r="F158" s="1">
        <f t="shared" si="13"/>
        <v>357760</v>
      </c>
      <c r="G158" s="1">
        <f t="shared" si="13"/>
        <v>287050</v>
      </c>
      <c r="H158" s="1">
        <f t="shared" si="13"/>
        <v>202570</v>
      </c>
      <c r="I158" s="1">
        <f t="shared" si="13"/>
        <v>235390</v>
      </c>
      <c r="J158" s="1">
        <f t="shared" si="13"/>
        <v>291130</v>
      </c>
      <c r="K158" s="1">
        <f t="shared" si="13"/>
        <v>285640</v>
      </c>
      <c r="L158" s="1">
        <f t="shared" si="13"/>
        <v>234480</v>
      </c>
      <c r="M158" s="1">
        <f t="shared" si="13"/>
        <v>167060</v>
      </c>
    </row>
    <row r="159" spans="1:13" s="8" customFormat="1" ht="12">
      <c r="A159" s="39" t="s">
        <v>448</v>
      </c>
      <c r="B159" s="83" t="s">
        <v>244</v>
      </c>
      <c r="C159" s="50" t="s">
        <v>209</v>
      </c>
      <c r="D159" s="1">
        <f t="shared" ref="D159:M159" si="14">SUM(D155:D156)</f>
        <v>30480</v>
      </c>
      <c r="E159" s="1">
        <f t="shared" si="14"/>
        <v>56680</v>
      </c>
      <c r="F159" s="1">
        <f t="shared" si="14"/>
        <v>69920</v>
      </c>
      <c r="G159" s="1">
        <f t="shared" si="14"/>
        <v>62490</v>
      </c>
      <c r="H159" s="1">
        <f t="shared" si="14"/>
        <v>46900</v>
      </c>
      <c r="I159" s="1">
        <f t="shared" si="14"/>
        <v>58730</v>
      </c>
      <c r="J159" s="1">
        <f t="shared" si="14"/>
        <v>73030</v>
      </c>
      <c r="K159" s="1">
        <f t="shared" si="14"/>
        <v>50050</v>
      </c>
      <c r="L159" s="1">
        <f t="shared" si="14"/>
        <v>57110</v>
      </c>
      <c r="M159" s="1">
        <f t="shared" si="14"/>
        <v>34500</v>
      </c>
    </row>
    <row r="160" spans="1:13" s="8" customFormat="1" ht="12">
      <c r="A160" s="37" t="s">
        <v>210</v>
      </c>
      <c r="B160" s="84" t="s">
        <v>248</v>
      </c>
      <c r="C160" s="50" t="s">
        <v>209</v>
      </c>
      <c r="D160" s="8">
        <v>82550</v>
      </c>
      <c r="E160" s="8">
        <v>139210</v>
      </c>
      <c r="F160" s="8">
        <v>229940</v>
      </c>
      <c r="G160" s="8">
        <v>179820</v>
      </c>
      <c r="H160" s="8">
        <v>131190</v>
      </c>
      <c r="I160" s="8">
        <v>164670</v>
      </c>
      <c r="J160" s="8">
        <v>217120</v>
      </c>
      <c r="K160" s="8">
        <v>151560</v>
      </c>
      <c r="L160" s="8">
        <v>180250</v>
      </c>
      <c r="M160" s="8">
        <v>122760</v>
      </c>
    </row>
    <row r="161" spans="1:13" s="8" customFormat="1" ht="12">
      <c r="A161" s="37" t="s">
        <v>210</v>
      </c>
      <c r="B161" s="84" t="s">
        <v>214</v>
      </c>
      <c r="C161" s="50" t="s">
        <v>209</v>
      </c>
      <c r="D161" s="8">
        <v>2900</v>
      </c>
      <c r="E161" s="8">
        <v>4420</v>
      </c>
      <c r="F161" s="8">
        <v>7940</v>
      </c>
      <c r="G161" s="8">
        <v>5570</v>
      </c>
      <c r="H161" s="8">
        <v>3970</v>
      </c>
      <c r="I161" s="8">
        <v>4690</v>
      </c>
      <c r="J161" s="8">
        <v>6090</v>
      </c>
      <c r="K161" s="8">
        <v>5560</v>
      </c>
      <c r="L161" s="8">
        <v>5010</v>
      </c>
      <c r="M161" s="8">
        <v>4050</v>
      </c>
    </row>
    <row r="162" spans="1:13" s="8" customFormat="1" ht="12">
      <c r="A162" s="37" t="s">
        <v>210</v>
      </c>
      <c r="B162" s="84" t="s">
        <v>215</v>
      </c>
      <c r="C162" s="50" t="s">
        <v>209</v>
      </c>
      <c r="D162" s="8">
        <v>8940</v>
      </c>
      <c r="E162" s="8">
        <v>14140</v>
      </c>
      <c r="F162" s="8">
        <v>26240</v>
      </c>
      <c r="G162" s="8">
        <v>18360</v>
      </c>
      <c r="H162" s="8">
        <v>12880</v>
      </c>
      <c r="I162" s="8">
        <v>15080</v>
      </c>
      <c r="J162" s="8">
        <v>19590</v>
      </c>
      <c r="K162" s="8">
        <v>18190</v>
      </c>
      <c r="L162" s="8">
        <v>15830</v>
      </c>
      <c r="M162" s="8">
        <v>13280</v>
      </c>
    </row>
    <row r="163" spans="1:13" s="8" customFormat="1" ht="12">
      <c r="A163" s="37" t="s">
        <v>210</v>
      </c>
      <c r="B163" s="84" t="s">
        <v>216</v>
      </c>
      <c r="C163" s="50" t="s">
        <v>209</v>
      </c>
      <c r="D163" s="8">
        <v>15490</v>
      </c>
      <c r="E163" s="8">
        <v>24660</v>
      </c>
      <c r="F163" s="8">
        <v>43230</v>
      </c>
      <c r="G163" s="8">
        <v>32570</v>
      </c>
      <c r="H163" s="8">
        <v>22930</v>
      </c>
      <c r="I163" s="8">
        <v>27710</v>
      </c>
      <c r="J163" s="8">
        <v>34350</v>
      </c>
      <c r="K163" s="8">
        <v>29140</v>
      </c>
      <c r="L163" s="8">
        <v>29050</v>
      </c>
      <c r="M163" s="8">
        <v>22810</v>
      </c>
    </row>
    <row r="164" spans="1:13" s="8" customFormat="1" ht="12">
      <c r="A164" s="37" t="s">
        <v>210</v>
      </c>
      <c r="B164" s="84" t="s">
        <v>217</v>
      </c>
      <c r="C164" s="50" t="s">
        <v>209</v>
      </c>
      <c r="D164" s="8">
        <v>21880</v>
      </c>
      <c r="E164" s="8">
        <v>34920</v>
      </c>
      <c r="F164" s="8">
        <v>59250</v>
      </c>
      <c r="G164" s="8">
        <v>46460</v>
      </c>
      <c r="H164" s="8">
        <v>33740</v>
      </c>
      <c r="I164" s="8">
        <v>40700</v>
      </c>
      <c r="J164" s="8">
        <v>51070</v>
      </c>
      <c r="K164" s="8">
        <v>36720</v>
      </c>
      <c r="L164" s="8">
        <v>43700</v>
      </c>
      <c r="M164" s="8">
        <v>31660</v>
      </c>
    </row>
    <row r="165" spans="1:13" s="8" customFormat="1" ht="12">
      <c r="A165" s="37" t="s">
        <v>210</v>
      </c>
      <c r="B165" s="84" t="s">
        <v>213</v>
      </c>
      <c r="C165" s="50" t="s">
        <v>209</v>
      </c>
      <c r="D165" s="8">
        <v>20350</v>
      </c>
      <c r="E165" s="8">
        <v>35080</v>
      </c>
      <c r="F165" s="8">
        <v>56040</v>
      </c>
      <c r="G165" s="8">
        <v>46080</v>
      </c>
      <c r="H165" s="8">
        <v>33880</v>
      </c>
      <c r="I165" s="8">
        <v>43240</v>
      </c>
      <c r="J165" s="8">
        <v>57170</v>
      </c>
      <c r="K165" s="8">
        <v>35200</v>
      </c>
      <c r="L165" s="8">
        <v>48520</v>
      </c>
      <c r="M165" s="8">
        <v>30800</v>
      </c>
    </row>
    <row r="166" spans="1:13">
      <c r="A166" s="37" t="s">
        <v>210</v>
      </c>
      <c r="B166" s="84" t="s">
        <v>242</v>
      </c>
      <c r="C166" s="50" t="s">
        <v>209</v>
      </c>
      <c r="D166" s="8">
        <v>12980</v>
      </c>
      <c r="E166" s="8">
        <v>25990</v>
      </c>
      <c r="F166" s="8">
        <v>37240</v>
      </c>
      <c r="G166" s="8">
        <v>30770</v>
      </c>
      <c r="H166" s="8">
        <v>23790</v>
      </c>
      <c r="I166" s="8">
        <v>33250</v>
      </c>
      <c r="J166" s="8">
        <v>48840</v>
      </c>
      <c r="K166" s="8">
        <v>26720</v>
      </c>
      <c r="L166" s="8">
        <v>38130</v>
      </c>
      <c r="M166" s="8">
        <v>20150</v>
      </c>
    </row>
    <row r="167" spans="1:13">
      <c r="A167" s="106" t="s">
        <v>254</v>
      </c>
      <c r="B167" s="85" t="s">
        <v>248</v>
      </c>
      <c r="C167" s="110" t="s">
        <v>209</v>
      </c>
      <c r="D167" s="8">
        <v>82550</v>
      </c>
      <c r="E167" s="8">
        <v>139210</v>
      </c>
      <c r="F167" s="8">
        <v>229940</v>
      </c>
      <c r="G167" s="8">
        <v>179820</v>
      </c>
      <c r="H167" s="8">
        <v>131190</v>
      </c>
      <c r="I167" s="8">
        <v>164670</v>
      </c>
      <c r="J167" s="8">
        <v>217120</v>
      </c>
      <c r="K167" s="8">
        <v>151560</v>
      </c>
      <c r="L167" s="8">
        <v>180250</v>
      </c>
      <c r="M167" s="8">
        <v>122760</v>
      </c>
    </row>
    <row r="168" spans="1:13">
      <c r="A168" s="106" t="s">
        <v>254</v>
      </c>
      <c r="B168" s="85" t="s">
        <v>219</v>
      </c>
      <c r="C168" s="110" t="s">
        <v>209</v>
      </c>
      <c r="D168" s="8">
        <v>2280</v>
      </c>
      <c r="E168" s="8">
        <v>4580</v>
      </c>
      <c r="F168" s="8">
        <v>6560</v>
      </c>
      <c r="G168" s="8">
        <v>5510</v>
      </c>
      <c r="H168" s="8">
        <v>4300</v>
      </c>
      <c r="I168" s="8">
        <v>5960</v>
      </c>
      <c r="J168" s="8">
        <v>8390</v>
      </c>
      <c r="K168" s="8">
        <v>4910</v>
      </c>
      <c r="L168" s="8">
        <v>5830</v>
      </c>
      <c r="M168" s="8">
        <v>2960</v>
      </c>
    </row>
    <row r="169" spans="1:13">
      <c r="A169" s="106" t="s">
        <v>254</v>
      </c>
      <c r="B169" s="85" t="s">
        <v>452</v>
      </c>
      <c r="C169" s="110" t="s">
        <v>209</v>
      </c>
      <c r="D169" s="8">
        <v>2500</v>
      </c>
      <c r="E169" s="8">
        <v>4820</v>
      </c>
      <c r="F169" s="8">
        <v>6790</v>
      </c>
      <c r="G169" s="8">
        <v>5520</v>
      </c>
      <c r="H169" s="8">
        <v>4380</v>
      </c>
      <c r="I169" s="8">
        <v>5910</v>
      </c>
      <c r="J169" s="8">
        <v>8570</v>
      </c>
      <c r="K169" s="8">
        <v>5300</v>
      </c>
      <c r="L169" s="8">
        <v>6020</v>
      </c>
      <c r="M169" s="8">
        <v>3090</v>
      </c>
    </row>
    <row r="170" spans="1:13">
      <c r="A170" s="106" t="s">
        <v>254</v>
      </c>
      <c r="B170" s="85" t="s">
        <v>221</v>
      </c>
      <c r="C170" s="110" t="s">
        <v>209</v>
      </c>
      <c r="D170" s="8">
        <v>5600</v>
      </c>
      <c r="E170" s="8">
        <v>10240</v>
      </c>
      <c r="F170" s="8">
        <v>14180</v>
      </c>
      <c r="G170" s="8">
        <v>11510</v>
      </c>
      <c r="H170" s="8">
        <v>8830</v>
      </c>
      <c r="I170" s="8">
        <v>12250</v>
      </c>
      <c r="J170" s="8">
        <v>17510</v>
      </c>
      <c r="K170" s="8">
        <v>10980</v>
      </c>
      <c r="L170" s="8">
        <v>12760</v>
      </c>
      <c r="M170" s="8">
        <v>6730</v>
      </c>
    </row>
    <row r="171" spans="1:13">
      <c r="A171" s="106" t="s">
        <v>254</v>
      </c>
      <c r="B171" s="85" t="s">
        <v>453</v>
      </c>
      <c r="C171" s="110" t="s">
        <v>209</v>
      </c>
      <c r="D171" s="8">
        <v>11270</v>
      </c>
      <c r="E171" s="8">
        <v>20250</v>
      </c>
      <c r="F171" s="8">
        <v>29280</v>
      </c>
      <c r="G171" s="8">
        <v>22260</v>
      </c>
      <c r="H171" s="8">
        <v>17400</v>
      </c>
      <c r="I171" s="8">
        <v>23210</v>
      </c>
      <c r="J171" s="8">
        <v>34170</v>
      </c>
      <c r="K171" s="8">
        <v>20840</v>
      </c>
      <c r="L171" s="8">
        <v>25430</v>
      </c>
      <c r="M171" s="8">
        <v>13130</v>
      </c>
    </row>
    <row r="172" spans="1:13">
      <c r="A172" s="106" t="s">
        <v>254</v>
      </c>
      <c r="B172" s="85" t="s">
        <v>454</v>
      </c>
      <c r="C172" s="110" t="s">
        <v>209</v>
      </c>
      <c r="D172" s="8">
        <v>26100</v>
      </c>
      <c r="E172" s="8">
        <v>45220</v>
      </c>
      <c r="F172" s="8">
        <v>75050</v>
      </c>
      <c r="G172" s="8">
        <v>57360</v>
      </c>
      <c r="H172" s="8">
        <v>41970</v>
      </c>
      <c r="I172" s="8">
        <v>51620</v>
      </c>
      <c r="J172" s="8">
        <v>72870</v>
      </c>
      <c r="K172" s="8">
        <v>46600</v>
      </c>
      <c r="L172" s="8">
        <v>59170</v>
      </c>
      <c r="M172" s="8">
        <v>38140</v>
      </c>
    </row>
    <row r="173" spans="1:13">
      <c r="A173" s="106" t="s">
        <v>254</v>
      </c>
      <c r="B173" s="85" t="s">
        <v>224</v>
      </c>
      <c r="C173" s="110" t="s">
        <v>209</v>
      </c>
      <c r="D173" s="8">
        <v>34800</v>
      </c>
      <c r="E173" s="8">
        <v>54110</v>
      </c>
      <c r="F173" s="8">
        <v>98080</v>
      </c>
      <c r="G173" s="8">
        <v>77660</v>
      </c>
      <c r="H173" s="8">
        <v>54310</v>
      </c>
      <c r="I173" s="8">
        <v>65720</v>
      </c>
      <c r="J173" s="8">
        <v>75620</v>
      </c>
      <c r="K173" s="8">
        <v>62940</v>
      </c>
      <c r="L173" s="8">
        <v>71040</v>
      </c>
      <c r="M173" s="8">
        <v>58710</v>
      </c>
    </row>
    <row r="174" spans="1:13">
      <c r="A174" s="106" t="s">
        <v>254</v>
      </c>
      <c r="B174" s="85" t="s">
        <v>219</v>
      </c>
      <c r="C174" s="110" t="s">
        <v>209</v>
      </c>
      <c r="D174" s="28">
        <f>D168/D167</f>
        <v>2.7619624470018169E-2</v>
      </c>
      <c r="E174" s="28">
        <f>E168/E167</f>
        <v>3.2899935349472019E-2</v>
      </c>
      <c r="F174" s="28">
        <f t="shared" ref="F174:M174" si="15">F168/F167</f>
        <v>2.8529181525615378E-2</v>
      </c>
      <c r="G174" s="28">
        <f t="shared" si="15"/>
        <v>3.0641752863975087E-2</v>
      </c>
      <c r="H174" s="28">
        <f t="shared" si="15"/>
        <v>3.2776888482353835E-2</v>
      </c>
      <c r="I174" s="28">
        <f t="shared" si="15"/>
        <v>3.6193599319851825E-2</v>
      </c>
      <c r="J174" s="28">
        <f t="shared" si="15"/>
        <v>3.864222549742078E-2</v>
      </c>
      <c r="K174" s="28">
        <f t="shared" si="15"/>
        <v>3.239641066244392E-2</v>
      </c>
      <c r="L174" s="28">
        <f t="shared" si="15"/>
        <v>3.2343966712898749E-2</v>
      </c>
      <c r="M174" s="28">
        <f t="shared" si="15"/>
        <v>2.4112088628217662E-2</v>
      </c>
    </row>
    <row r="175" spans="1:13">
      <c r="A175" s="106" t="s">
        <v>254</v>
      </c>
      <c r="B175" s="85" t="s">
        <v>452</v>
      </c>
      <c r="C175" s="110" t="s">
        <v>209</v>
      </c>
      <c r="D175" s="28">
        <f>D169/D167</f>
        <v>3.0284675953967291E-2</v>
      </c>
      <c r="E175" s="28">
        <f>E169/E167</f>
        <v>3.4623949428920338E-2</v>
      </c>
      <c r="F175" s="28">
        <f t="shared" ref="F175:M175" si="16">F169/F167</f>
        <v>2.9529442463251284E-2</v>
      </c>
      <c r="G175" s="28">
        <f t="shared" si="16"/>
        <v>3.0697364030697363E-2</v>
      </c>
      <c r="H175" s="28">
        <f t="shared" si="16"/>
        <v>3.3386691058769721E-2</v>
      </c>
      <c r="I175" s="28">
        <f t="shared" si="16"/>
        <v>3.5889961741665151E-2</v>
      </c>
      <c r="J175" s="28">
        <f t="shared" si="16"/>
        <v>3.9471260132645541E-2</v>
      </c>
      <c r="K175" s="28">
        <f t="shared" si="16"/>
        <v>3.4969648983900765E-2</v>
      </c>
      <c r="L175" s="28">
        <f t="shared" si="16"/>
        <v>3.3398058252427185E-2</v>
      </c>
      <c r="M175" s="28">
        <f t="shared" si="16"/>
        <v>2.5171065493646137E-2</v>
      </c>
    </row>
    <row r="176" spans="1:13">
      <c r="A176" s="106" t="s">
        <v>254</v>
      </c>
      <c r="B176" s="85" t="s">
        <v>221</v>
      </c>
      <c r="C176" s="110" t="s">
        <v>209</v>
      </c>
      <c r="D176" s="28">
        <f>D170/D167</f>
        <v>6.7837674136886739E-2</v>
      </c>
      <c r="E176" s="28">
        <f>E170/E167</f>
        <v>7.3557934056461466E-2</v>
      </c>
      <c r="F176" s="28">
        <f t="shared" ref="F176:M176" si="17">F170/F167</f>
        <v>6.166826128555275E-2</v>
      </c>
      <c r="G176" s="28">
        <f t="shared" si="17"/>
        <v>6.4008452897341792E-2</v>
      </c>
      <c r="H176" s="28">
        <f t="shared" si="17"/>
        <v>6.7306959371903341E-2</v>
      </c>
      <c r="I176" s="28">
        <f t="shared" si="17"/>
        <v>7.4391206655735717E-2</v>
      </c>
      <c r="J176" s="28">
        <f t="shared" si="17"/>
        <v>8.0646647015475317E-2</v>
      </c>
      <c r="K176" s="28">
        <f t="shared" si="17"/>
        <v>7.244655581947744E-2</v>
      </c>
      <c r="L176" s="28">
        <f t="shared" si="17"/>
        <v>7.0790568654646321E-2</v>
      </c>
      <c r="M176" s="28">
        <f t="shared" si="17"/>
        <v>5.482241772564353E-2</v>
      </c>
    </row>
    <row r="177" spans="1:13">
      <c r="A177" s="106" t="s">
        <v>254</v>
      </c>
      <c r="B177" s="85" t="s">
        <v>453</v>
      </c>
      <c r="C177" s="110" t="s">
        <v>209</v>
      </c>
      <c r="D177" s="28">
        <f>D171/D167</f>
        <v>0.13652331920048455</v>
      </c>
      <c r="E177" s="28">
        <f t="shared" ref="E177:M177" si="18">E171/E167</f>
        <v>0.14546368795345163</v>
      </c>
      <c r="F177" s="28">
        <f t="shared" si="18"/>
        <v>0.12733756632164914</v>
      </c>
      <c r="G177" s="28">
        <f t="shared" si="18"/>
        <v>0.12379045712379046</v>
      </c>
      <c r="H177" s="28">
        <f t="shared" si="18"/>
        <v>0.13263206037045505</v>
      </c>
      <c r="I177" s="28">
        <f t="shared" si="18"/>
        <v>0.14094856379425519</v>
      </c>
      <c r="J177" s="28">
        <f t="shared" si="18"/>
        <v>0.15737840825350036</v>
      </c>
      <c r="K177" s="28">
        <f t="shared" si="18"/>
        <v>0.13750329902348904</v>
      </c>
      <c r="L177" s="28">
        <f t="shared" si="18"/>
        <v>0.14108183079056866</v>
      </c>
      <c r="M177" s="28">
        <f t="shared" si="18"/>
        <v>0.10695666340827631</v>
      </c>
    </row>
    <row r="178" spans="1:13">
      <c r="A178" s="106" t="s">
        <v>254</v>
      </c>
      <c r="B178" s="85" t="s">
        <v>454</v>
      </c>
      <c r="C178" s="110" t="s">
        <v>209</v>
      </c>
      <c r="D178" s="28">
        <f>D172/D167</f>
        <v>0.31617201695941854</v>
      </c>
      <c r="E178" s="28">
        <f t="shared" ref="E178:M178" si="19">E172/E167</f>
        <v>0.32483298613605344</v>
      </c>
      <c r="F178" s="28">
        <f t="shared" si="19"/>
        <v>0.32638949291119423</v>
      </c>
      <c r="G178" s="28">
        <f t="shared" si="19"/>
        <v>0.31898565231898568</v>
      </c>
      <c r="H178" s="28">
        <f t="shared" si="19"/>
        <v>0.31991767665218385</v>
      </c>
      <c r="I178" s="28">
        <f t="shared" si="19"/>
        <v>0.3134754357199247</v>
      </c>
      <c r="J178" s="28">
        <f t="shared" si="19"/>
        <v>0.33562085482682386</v>
      </c>
      <c r="K178" s="28">
        <f t="shared" si="19"/>
        <v>0.30746898917920296</v>
      </c>
      <c r="L178" s="28">
        <f t="shared" si="19"/>
        <v>0.32826629680998615</v>
      </c>
      <c r="M178" s="28">
        <f t="shared" si="19"/>
        <v>0.31068752036493974</v>
      </c>
    </row>
    <row r="179" spans="1:13">
      <c r="A179" s="106" t="s">
        <v>254</v>
      </c>
      <c r="B179" s="85" t="s">
        <v>224</v>
      </c>
      <c r="C179" s="110" t="s">
        <v>209</v>
      </c>
      <c r="D179" s="28">
        <f>D173/D167</f>
        <v>0.42156268927922469</v>
      </c>
      <c r="E179" s="28">
        <f t="shared" ref="E179:M179" si="20">E173/E167</f>
        <v>0.38869334099561814</v>
      </c>
      <c r="F179" s="28">
        <f t="shared" si="20"/>
        <v>0.42654605549273722</v>
      </c>
      <c r="G179" s="28">
        <f t="shared" si="20"/>
        <v>0.43187632076520965</v>
      </c>
      <c r="H179" s="28">
        <f t="shared" si="20"/>
        <v>0.4139797240643342</v>
      </c>
      <c r="I179" s="28">
        <f t="shared" si="20"/>
        <v>0.39910123276856746</v>
      </c>
      <c r="J179" s="28">
        <f t="shared" si="20"/>
        <v>0.34828666175386885</v>
      </c>
      <c r="K179" s="28">
        <f t="shared" si="20"/>
        <v>0.4152810768012668</v>
      </c>
      <c r="L179" s="28">
        <f t="shared" si="20"/>
        <v>0.39411927877947295</v>
      </c>
      <c r="M179" s="28">
        <f t="shared" si="20"/>
        <v>0.47825024437927666</v>
      </c>
    </row>
    <row r="180" spans="1:13">
      <c r="A180" s="106" t="s">
        <v>253</v>
      </c>
      <c r="B180" s="78" t="s">
        <v>225</v>
      </c>
      <c r="C180" s="109" t="s">
        <v>209</v>
      </c>
      <c r="D180" s="8">
        <v>47390</v>
      </c>
      <c r="E180" s="8">
        <v>74730</v>
      </c>
      <c r="F180" s="8">
        <v>147760</v>
      </c>
      <c r="G180" s="8">
        <v>103420</v>
      </c>
      <c r="H180" s="8">
        <v>69710</v>
      </c>
      <c r="I180" s="8">
        <v>91900</v>
      </c>
      <c r="J180" s="8">
        <v>118090</v>
      </c>
      <c r="K180" s="8">
        <v>84770</v>
      </c>
      <c r="L180" s="8">
        <v>82610</v>
      </c>
      <c r="M180" s="8">
        <v>86570</v>
      </c>
    </row>
    <row r="181" spans="1:13">
      <c r="A181" s="106" t="s">
        <v>253</v>
      </c>
      <c r="B181" s="78" t="s">
        <v>226</v>
      </c>
      <c r="C181" s="109" t="s">
        <v>209</v>
      </c>
      <c r="D181" s="8">
        <v>35160</v>
      </c>
      <c r="E181" s="8">
        <v>64480.000000000007</v>
      </c>
      <c r="F181" s="8">
        <v>82180</v>
      </c>
      <c r="G181" s="8">
        <v>76400</v>
      </c>
      <c r="H181" s="8">
        <v>61480</v>
      </c>
      <c r="I181" s="8">
        <v>72770</v>
      </c>
      <c r="J181" s="8">
        <v>99040</v>
      </c>
      <c r="K181" s="8">
        <v>66790</v>
      </c>
      <c r="L181" s="8">
        <v>97640</v>
      </c>
      <c r="M181" s="8">
        <v>36200</v>
      </c>
    </row>
    <row r="182" spans="1:13">
      <c r="A182" s="106" t="s">
        <v>253</v>
      </c>
      <c r="B182" s="78" t="s">
        <v>227</v>
      </c>
      <c r="C182" s="109" t="s">
        <v>209</v>
      </c>
      <c r="D182" s="8">
        <v>56170</v>
      </c>
      <c r="E182" s="8">
        <v>94320</v>
      </c>
      <c r="F182" s="8">
        <v>155880</v>
      </c>
      <c r="G182" s="8">
        <v>121600</v>
      </c>
      <c r="H182" s="8">
        <v>88300</v>
      </c>
      <c r="I182" s="8">
        <v>110630</v>
      </c>
      <c r="J182" s="8">
        <v>148080</v>
      </c>
      <c r="K182" s="8">
        <v>100530</v>
      </c>
      <c r="L182" s="8">
        <v>122460</v>
      </c>
      <c r="M182" s="8">
        <v>82720</v>
      </c>
    </row>
    <row r="183" spans="1:13">
      <c r="A183" s="106" t="s">
        <v>253</v>
      </c>
      <c r="B183" s="78" t="s">
        <v>228</v>
      </c>
      <c r="C183" s="109" t="s">
        <v>209</v>
      </c>
      <c r="D183" s="8">
        <v>26380</v>
      </c>
      <c r="E183" s="8">
        <v>44890</v>
      </c>
      <c r="F183" s="8">
        <v>74070</v>
      </c>
      <c r="G183" s="8">
        <v>58220</v>
      </c>
      <c r="H183" s="8">
        <v>42890</v>
      </c>
      <c r="I183" s="8">
        <v>54040</v>
      </c>
      <c r="J183" s="8">
        <v>69040</v>
      </c>
      <c r="K183" s="8">
        <v>51030</v>
      </c>
      <c r="L183" s="8">
        <v>57800</v>
      </c>
      <c r="M183" s="8">
        <v>40040</v>
      </c>
    </row>
    <row r="184" spans="1:13">
      <c r="A184" s="106" t="s">
        <v>286</v>
      </c>
      <c r="B184" s="78" t="s">
        <v>266</v>
      </c>
      <c r="C184" s="10" t="s">
        <v>209</v>
      </c>
      <c r="D184" s="8">
        <v>27270</v>
      </c>
      <c r="E184" s="8">
        <v>40910</v>
      </c>
      <c r="F184" s="8">
        <v>77980</v>
      </c>
      <c r="G184" s="8">
        <v>65680</v>
      </c>
      <c r="H184" s="8">
        <v>43170</v>
      </c>
      <c r="I184" s="8">
        <v>53700</v>
      </c>
      <c r="J184" s="8">
        <v>60400</v>
      </c>
      <c r="K184" s="8">
        <v>47890</v>
      </c>
      <c r="L184" s="8">
        <v>54960</v>
      </c>
      <c r="M184" s="8">
        <v>49050</v>
      </c>
    </row>
    <row r="185" spans="1:13">
      <c r="A185" s="106" t="s">
        <v>286</v>
      </c>
      <c r="B185" s="78" t="s">
        <v>267</v>
      </c>
      <c r="C185" s="10" t="s">
        <v>209</v>
      </c>
      <c r="D185" s="8">
        <v>3880</v>
      </c>
      <c r="E185" s="8">
        <v>8400</v>
      </c>
      <c r="F185" s="8">
        <v>12860</v>
      </c>
      <c r="G185" s="8">
        <v>9630</v>
      </c>
      <c r="H185" s="8">
        <v>7310</v>
      </c>
      <c r="I185" s="8">
        <v>12440</v>
      </c>
      <c r="J185" s="8">
        <v>14200</v>
      </c>
      <c r="K185" s="8">
        <v>10060</v>
      </c>
      <c r="L185" s="8">
        <v>11670</v>
      </c>
      <c r="M185" s="8">
        <v>7190</v>
      </c>
    </row>
    <row r="186" spans="1:13">
      <c r="A186" s="106" t="s">
        <v>286</v>
      </c>
      <c r="B186" s="78" t="s">
        <v>268</v>
      </c>
      <c r="C186" s="10" t="s">
        <v>209</v>
      </c>
      <c r="D186" s="8">
        <v>3310</v>
      </c>
      <c r="E186" s="8">
        <v>5670</v>
      </c>
      <c r="F186" s="8">
        <v>7670</v>
      </c>
      <c r="G186" s="8">
        <v>5100</v>
      </c>
      <c r="H186" s="8">
        <v>4460</v>
      </c>
      <c r="I186" s="8">
        <v>5900</v>
      </c>
      <c r="J186" s="8">
        <v>9810</v>
      </c>
      <c r="K186" s="8">
        <v>5400</v>
      </c>
      <c r="L186" s="8">
        <v>7200</v>
      </c>
      <c r="M186" s="8">
        <v>3650</v>
      </c>
    </row>
    <row r="187" spans="1:13">
      <c r="A187" s="106" t="s">
        <v>286</v>
      </c>
      <c r="B187" s="78" t="s">
        <v>269</v>
      </c>
      <c r="C187" s="10" t="s">
        <v>209</v>
      </c>
      <c r="D187" s="8">
        <v>5480</v>
      </c>
      <c r="E187" s="8">
        <v>10050</v>
      </c>
      <c r="F187" s="8">
        <v>13990</v>
      </c>
      <c r="G187" s="8">
        <v>11060</v>
      </c>
      <c r="H187" s="8">
        <v>8490</v>
      </c>
      <c r="I187" s="8">
        <v>10570</v>
      </c>
      <c r="J187" s="8">
        <v>15160</v>
      </c>
      <c r="K187" s="8">
        <v>9770</v>
      </c>
      <c r="L187" s="8">
        <v>11870</v>
      </c>
      <c r="M187" s="8">
        <v>6910</v>
      </c>
    </row>
    <row r="188" spans="1:13">
      <c r="A188" s="106" t="s">
        <v>286</v>
      </c>
      <c r="B188" s="78" t="s">
        <v>270</v>
      </c>
      <c r="C188" s="10" t="s">
        <v>209</v>
      </c>
      <c r="D188" s="8">
        <v>120</v>
      </c>
      <c r="E188" s="8">
        <v>220</v>
      </c>
      <c r="F188" s="8">
        <v>320</v>
      </c>
      <c r="G188" s="8">
        <v>210</v>
      </c>
      <c r="H188" s="8">
        <v>130</v>
      </c>
      <c r="I188" s="8">
        <v>200</v>
      </c>
      <c r="J188" s="8">
        <v>320</v>
      </c>
      <c r="K188" s="8">
        <v>210</v>
      </c>
      <c r="L188" s="8">
        <v>240</v>
      </c>
      <c r="M188" s="8">
        <v>120</v>
      </c>
    </row>
    <row r="189" spans="1:13">
      <c r="A189" s="106" t="s">
        <v>286</v>
      </c>
      <c r="B189" s="78" t="s">
        <v>271</v>
      </c>
      <c r="C189" s="10" t="s">
        <v>209</v>
      </c>
      <c r="D189" s="8">
        <v>8920</v>
      </c>
      <c r="E189" s="8">
        <v>18000</v>
      </c>
      <c r="F189" s="8">
        <v>22820</v>
      </c>
      <c r="G189" s="8">
        <v>16770</v>
      </c>
      <c r="H189" s="8">
        <v>14410</v>
      </c>
      <c r="I189" s="8">
        <v>19000</v>
      </c>
      <c r="J189" s="8">
        <v>30370</v>
      </c>
      <c r="K189" s="8">
        <v>17120</v>
      </c>
      <c r="L189" s="8">
        <v>19200</v>
      </c>
      <c r="M189" s="8">
        <v>8580</v>
      </c>
    </row>
    <row r="190" spans="1:13">
      <c r="A190" s="106" t="s">
        <v>286</v>
      </c>
      <c r="B190" s="78" t="s">
        <v>272</v>
      </c>
      <c r="C190" s="10" t="s">
        <v>209</v>
      </c>
      <c r="D190" s="8">
        <v>150</v>
      </c>
      <c r="E190" s="8">
        <v>400</v>
      </c>
      <c r="F190" s="8">
        <v>650</v>
      </c>
      <c r="G190" s="8">
        <v>390</v>
      </c>
      <c r="H190" s="8">
        <v>340</v>
      </c>
      <c r="I190" s="8">
        <v>400</v>
      </c>
      <c r="J190" s="8">
        <v>610</v>
      </c>
      <c r="K190" s="8">
        <v>450</v>
      </c>
      <c r="L190" s="8">
        <v>360</v>
      </c>
      <c r="M190" s="8">
        <v>320</v>
      </c>
    </row>
    <row r="191" spans="1:13">
      <c r="A191" s="106" t="s">
        <v>286</v>
      </c>
      <c r="B191" s="78" t="s">
        <v>273</v>
      </c>
      <c r="C191" s="10" t="s">
        <v>209</v>
      </c>
      <c r="D191" s="8">
        <v>440</v>
      </c>
      <c r="E191" s="8">
        <v>690</v>
      </c>
      <c r="F191" s="8">
        <v>1150</v>
      </c>
      <c r="G191" s="8">
        <v>1000</v>
      </c>
      <c r="H191" s="8">
        <v>750</v>
      </c>
      <c r="I191" s="8">
        <v>820</v>
      </c>
      <c r="J191" s="8">
        <v>1540</v>
      </c>
      <c r="K191" s="8">
        <v>870</v>
      </c>
      <c r="L191" s="8">
        <v>1110</v>
      </c>
      <c r="M191" s="8">
        <v>660</v>
      </c>
    </row>
    <row r="192" spans="1:13">
      <c r="A192" s="106" t="s">
        <v>286</v>
      </c>
      <c r="B192" s="78" t="s">
        <v>274</v>
      </c>
      <c r="C192" s="10" t="s">
        <v>209</v>
      </c>
      <c r="D192" s="8">
        <v>1940</v>
      </c>
      <c r="E192" s="8">
        <v>3390</v>
      </c>
      <c r="F192" s="8">
        <v>5660</v>
      </c>
      <c r="G192" s="8">
        <v>4090</v>
      </c>
      <c r="H192" s="8">
        <v>3020</v>
      </c>
      <c r="I192" s="8">
        <v>4100</v>
      </c>
      <c r="J192" s="8">
        <v>4990</v>
      </c>
      <c r="K192" s="8">
        <v>4310</v>
      </c>
      <c r="L192" s="8">
        <v>3900</v>
      </c>
      <c r="M192" s="8">
        <v>3100</v>
      </c>
    </row>
    <row r="193" spans="1:13">
      <c r="A193" s="106" t="s">
        <v>286</v>
      </c>
      <c r="B193" s="78" t="s">
        <v>275</v>
      </c>
      <c r="C193" s="10" t="s">
        <v>209</v>
      </c>
      <c r="D193" s="8">
        <v>4710</v>
      </c>
      <c r="E193" s="8">
        <v>6530</v>
      </c>
      <c r="F193" s="8">
        <v>11490</v>
      </c>
      <c r="G193" s="8">
        <v>6750</v>
      </c>
      <c r="H193" s="8">
        <v>5140</v>
      </c>
      <c r="I193" s="8">
        <v>7000</v>
      </c>
      <c r="J193" s="8">
        <v>8320</v>
      </c>
      <c r="K193" s="8">
        <v>6080</v>
      </c>
      <c r="L193" s="8">
        <v>8180</v>
      </c>
      <c r="M193" s="8">
        <v>4630</v>
      </c>
    </row>
    <row r="194" spans="1:13">
      <c r="A194" s="106" t="s">
        <v>286</v>
      </c>
      <c r="B194" s="78" t="s">
        <v>276</v>
      </c>
      <c r="C194" s="10" t="s">
        <v>209</v>
      </c>
      <c r="D194" s="8">
        <v>2450</v>
      </c>
      <c r="E194" s="8">
        <v>3260</v>
      </c>
      <c r="F194" s="8">
        <v>6580</v>
      </c>
      <c r="G194" s="8">
        <v>4520</v>
      </c>
      <c r="H194" s="8">
        <v>3480</v>
      </c>
      <c r="I194" s="8">
        <v>4450</v>
      </c>
      <c r="J194" s="8">
        <v>5170</v>
      </c>
      <c r="K194" s="8">
        <v>4370</v>
      </c>
      <c r="L194" s="8">
        <v>4900</v>
      </c>
      <c r="M194" s="8">
        <v>3510</v>
      </c>
    </row>
    <row r="195" spans="1:13">
      <c r="A195" s="106" t="s">
        <v>286</v>
      </c>
      <c r="B195" s="78" t="s">
        <v>277</v>
      </c>
      <c r="C195" s="10" t="s">
        <v>209</v>
      </c>
      <c r="D195" s="8">
        <v>7070</v>
      </c>
      <c r="E195" s="8">
        <v>12580</v>
      </c>
      <c r="F195" s="8">
        <v>24270</v>
      </c>
      <c r="G195" s="8">
        <v>13990</v>
      </c>
      <c r="H195" s="8">
        <v>10420</v>
      </c>
      <c r="I195" s="8">
        <v>12990</v>
      </c>
      <c r="J195" s="8">
        <v>15930</v>
      </c>
      <c r="K195" s="8">
        <v>12170</v>
      </c>
      <c r="L195" s="8">
        <v>14960</v>
      </c>
      <c r="M195" s="8">
        <v>11580</v>
      </c>
    </row>
    <row r="196" spans="1:13">
      <c r="A196" s="106" t="s">
        <v>286</v>
      </c>
      <c r="B196" s="78" t="s">
        <v>278</v>
      </c>
      <c r="C196" s="10" t="s">
        <v>209</v>
      </c>
      <c r="D196" s="8">
        <v>1680</v>
      </c>
      <c r="E196" s="8">
        <v>2920</v>
      </c>
      <c r="F196" s="8">
        <v>3890</v>
      </c>
      <c r="G196" s="8">
        <v>3510</v>
      </c>
      <c r="H196" s="8">
        <v>2930</v>
      </c>
      <c r="I196" s="8">
        <v>4040</v>
      </c>
      <c r="J196" s="8">
        <v>5910</v>
      </c>
      <c r="K196" s="8">
        <v>3230</v>
      </c>
      <c r="L196" s="8">
        <v>4380</v>
      </c>
      <c r="M196" s="8">
        <v>1830</v>
      </c>
    </row>
    <row r="197" spans="1:13">
      <c r="A197" s="106" t="s">
        <v>286</v>
      </c>
      <c r="B197" s="78" t="s">
        <v>279</v>
      </c>
      <c r="C197" s="10" t="s">
        <v>209</v>
      </c>
      <c r="D197" s="8">
        <v>1090</v>
      </c>
      <c r="E197" s="8">
        <v>2840</v>
      </c>
      <c r="F197" s="8">
        <v>4330</v>
      </c>
      <c r="G197" s="8">
        <v>3670</v>
      </c>
      <c r="H197" s="8">
        <v>2610</v>
      </c>
      <c r="I197" s="8">
        <v>3480</v>
      </c>
      <c r="J197" s="8">
        <v>4910</v>
      </c>
      <c r="K197" s="8">
        <v>5040</v>
      </c>
      <c r="L197" s="8">
        <v>3480</v>
      </c>
      <c r="M197" s="8">
        <v>2210</v>
      </c>
    </row>
    <row r="198" spans="1:13">
      <c r="A198" s="106" t="s">
        <v>286</v>
      </c>
      <c r="B198" s="78" t="s">
        <v>280</v>
      </c>
      <c r="C198" s="10" t="s">
        <v>209</v>
      </c>
      <c r="D198" s="8">
        <v>380</v>
      </c>
      <c r="E198" s="8">
        <v>890</v>
      </c>
      <c r="F198" s="8">
        <v>1300</v>
      </c>
      <c r="G198" s="8">
        <v>1070</v>
      </c>
      <c r="H198" s="8">
        <v>790</v>
      </c>
      <c r="I198" s="8">
        <v>890</v>
      </c>
      <c r="J198" s="8">
        <v>1480</v>
      </c>
      <c r="K198" s="8">
        <v>1330</v>
      </c>
      <c r="L198" s="8">
        <v>1110</v>
      </c>
      <c r="M198" s="8">
        <v>640</v>
      </c>
    </row>
    <row r="199" spans="1:13">
      <c r="A199" s="106" t="s">
        <v>286</v>
      </c>
      <c r="B199" s="78" t="s">
        <v>281</v>
      </c>
      <c r="C199" s="10" t="s">
        <v>209</v>
      </c>
      <c r="D199" s="8" t="s">
        <v>218</v>
      </c>
      <c r="E199" s="8" t="s">
        <v>218</v>
      </c>
      <c r="F199" s="8">
        <v>10</v>
      </c>
      <c r="G199" s="8" t="s">
        <v>218</v>
      </c>
      <c r="H199" s="8" t="s">
        <v>218</v>
      </c>
      <c r="I199" s="8" t="s">
        <v>218</v>
      </c>
      <c r="J199" s="8">
        <v>10</v>
      </c>
      <c r="K199" s="8">
        <v>40</v>
      </c>
      <c r="L199" s="8">
        <v>10</v>
      </c>
      <c r="M199" s="8" t="s">
        <v>218</v>
      </c>
    </row>
    <row r="200" spans="1:13">
      <c r="A200" s="106" t="s">
        <v>286</v>
      </c>
      <c r="B200" s="78" t="s">
        <v>282</v>
      </c>
      <c r="C200" s="10" t="s">
        <v>209</v>
      </c>
      <c r="D200" s="8">
        <v>110</v>
      </c>
      <c r="E200" s="8">
        <v>220</v>
      </c>
      <c r="F200" s="8">
        <v>310</v>
      </c>
      <c r="G200" s="8">
        <v>290</v>
      </c>
      <c r="H200" s="8">
        <v>260</v>
      </c>
      <c r="I200" s="8">
        <v>280</v>
      </c>
      <c r="J200" s="8">
        <v>490</v>
      </c>
      <c r="K200" s="8">
        <v>260</v>
      </c>
      <c r="L200" s="8">
        <v>330</v>
      </c>
      <c r="M200" s="8">
        <v>150</v>
      </c>
    </row>
    <row r="201" spans="1:13">
      <c r="A201" s="106" t="s">
        <v>286</v>
      </c>
      <c r="B201" s="78" t="s">
        <v>283</v>
      </c>
      <c r="C201" s="10" t="s">
        <v>209</v>
      </c>
      <c r="D201" s="8">
        <v>6600</v>
      </c>
      <c r="E201" s="8">
        <v>9970</v>
      </c>
      <c r="F201" s="8">
        <v>15830</v>
      </c>
      <c r="G201" s="8">
        <v>18540</v>
      </c>
      <c r="H201" s="8">
        <v>13010</v>
      </c>
      <c r="I201" s="8">
        <v>11370</v>
      </c>
      <c r="J201" s="8">
        <v>20150</v>
      </c>
      <c r="K201" s="8">
        <v>11450</v>
      </c>
      <c r="L201" s="8">
        <v>18550</v>
      </c>
      <c r="M201" s="8">
        <v>10050</v>
      </c>
    </row>
    <row r="202" spans="1:13">
      <c r="A202" s="106" t="s">
        <v>286</v>
      </c>
      <c r="B202" s="78" t="s">
        <v>284</v>
      </c>
      <c r="C202" s="10" t="s">
        <v>209</v>
      </c>
      <c r="D202" s="8">
        <v>80</v>
      </c>
      <c r="E202" s="8">
        <v>180</v>
      </c>
      <c r="F202" s="8">
        <v>210</v>
      </c>
      <c r="G202" s="8">
        <v>200</v>
      </c>
      <c r="H202" s="8">
        <v>200</v>
      </c>
      <c r="I202" s="8">
        <v>320</v>
      </c>
      <c r="J202" s="8">
        <v>460</v>
      </c>
      <c r="K202" s="8">
        <v>230</v>
      </c>
      <c r="L202" s="8">
        <v>330</v>
      </c>
      <c r="M202" s="8">
        <v>110</v>
      </c>
    </row>
    <row r="203" spans="1:13">
      <c r="A203" s="106" t="s">
        <v>286</v>
      </c>
      <c r="B203" s="78" t="s">
        <v>285</v>
      </c>
      <c r="C203" s="10" t="s">
        <v>209</v>
      </c>
      <c r="D203" s="8">
        <v>6870</v>
      </c>
      <c r="E203" s="8">
        <v>12110</v>
      </c>
      <c r="F203" s="8">
        <v>18590</v>
      </c>
      <c r="G203" s="8">
        <v>13330</v>
      </c>
      <c r="H203" s="8">
        <v>10270</v>
      </c>
      <c r="I203" s="8">
        <v>12700</v>
      </c>
      <c r="J203" s="8">
        <v>16880</v>
      </c>
      <c r="K203" s="8">
        <v>11280</v>
      </c>
      <c r="L203" s="8">
        <v>13530</v>
      </c>
      <c r="M203" s="8">
        <v>8490</v>
      </c>
    </row>
    <row r="204" spans="1:13">
      <c r="A204" s="37" t="s">
        <v>265</v>
      </c>
      <c r="B204" s="78" t="s">
        <v>201</v>
      </c>
      <c r="C204" s="109" t="s">
        <v>209</v>
      </c>
      <c r="D204" s="12">
        <v>177090</v>
      </c>
      <c r="E204" s="12">
        <v>296790</v>
      </c>
      <c r="F204" s="12">
        <v>474660</v>
      </c>
      <c r="G204" s="12">
        <v>307040</v>
      </c>
      <c r="H204" s="12">
        <v>233700</v>
      </c>
      <c r="I204" s="12">
        <v>231400</v>
      </c>
      <c r="J204" s="12">
        <v>319380</v>
      </c>
      <c r="K204" s="12">
        <v>321260</v>
      </c>
      <c r="L204" s="12">
        <v>240930</v>
      </c>
      <c r="M204" s="8">
        <v>242370</v>
      </c>
    </row>
    <row r="205" spans="1:13">
      <c r="A205" s="37" t="s">
        <v>265</v>
      </c>
      <c r="B205" s="78" t="s">
        <v>451</v>
      </c>
      <c r="C205" s="109" t="s">
        <v>209</v>
      </c>
      <c r="D205" s="12">
        <v>24070</v>
      </c>
      <c r="E205" s="12">
        <v>39100</v>
      </c>
      <c r="F205" s="12">
        <v>63400</v>
      </c>
      <c r="G205" s="12">
        <v>38420</v>
      </c>
      <c r="H205" s="12">
        <v>30270</v>
      </c>
      <c r="I205" s="12">
        <v>28200</v>
      </c>
      <c r="J205" s="12">
        <v>37590</v>
      </c>
      <c r="K205" s="12">
        <v>34870</v>
      </c>
      <c r="L205" s="12">
        <v>30060</v>
      </c>
      <c r="M205" s="8">
        <v>33690</v>
      </c>
    </row>
    <row r="206" spans="1:13">
      <c r="A206" s="37" t="s">
        <v>265</v>
      </c>
      <c r="B206" s="84" t="s">
        <v>214</v>
      </c>
      <c r="C206" s="50" t="s">
        <v>209</v>
      </c>
      <c r="D206" s="12">
        <v>20720</v>
      </c>
      <c r="E206" s="12">
        <v>34220</v>
      </c>
      <c r="F206" s="12">
        <v>56330</v>
      </c>
      <c r="G206" s="12">
        <v>35560</v>
      </c>
      <c r="H206" s="12">
        <v>26820</v>
      </c>
      <c r="I206" s="12">
        <v>23490</v>
      </c>
      <c r="J206" s="12">
        <v>29900</v>
      </c>
      <c r="K206" s="12">
        <v>28120</v>
      </c>
      <c r="L206" s="12">
        <v>26020</v>
      </c>
      <c r="M206" s="8">
        <v>32159.999999999996</v>
      </c>
    </row>
    <row r="207" spans="1:13">
      <c r="A207" s="37" t="s">
        <v>265</v>
      </c>
      <c r="B207" s="84" t="s">
        <v>215</v>
      </c>
      <c r="C207" s="50" t="s">
        <v>209</v>
      </c>
      <c r="D207" s="12">
        <v>17330</v>
      </c>
      <c r="E207" s="12">
        <v>26830</v>
      </c>
      <c r="F207" s="12">
        <v>44070</v>
      </c>
      <c r="G207" s="12">
        <v>25990</v>
      </c>
      <c r="H207" s="12">
        <v>18680</v>
      </c>
      <c r="I207" s="12">
        <v>16180</v>
      </c>
      <c r="J207" s="12">
        <v>18750</v>
      </c>
      <c r="K207" s="12">
        <v>20250</v>
      </c>
      <c r="L207" s="12">
        <v>16360</v>
      </c>
      <c r="M207" s="8">
        <v>25120</v>
      </c>
    </row>
    <row r="208" spans="1:13">
      <c r="A208" s="37" t="s">
        <v>265</v>
      </c>
      <c r="B208" s="84" t="s">
        <v>216</v>
      </c>
      <c r="C208" s="50" t="s">
        <v>209</v>
      </c>
      <c r="D208" s="12">
        <v>11300</v>
      </c>
      <c r="E208" s="12">
        <v>15880</v>
      </c>
      <c r="F208" s="12">
        <v>27330</v>
      </c>
      <c r="G208" s="12">
        <v>15720</v>
      </c>
      <c r="H208" s="12">
        <v>10970</v>
      </c>
      <c r="I208" s="12">
        <v>9240</v>
      </c>
      <c r="J208" s="12">
        <v>10490</v>
      </c>
      <c r="K208" s="12">
        <v>11000</v>
      </c>
      <c r="L208" s="12">
        <v>9480</v>
      </c>
      <c r="M208" s="8">
        <v>16129.999999999998</v>
      </c>
    </row>
    <row r="209" spans="1:13">
      <c r="A209" s="37" t="s">
        <v>265</v>
      </c>
      <c r="B209" s="84" t="s">
        <v>217</v>
      </c>
      <c r="C209" s="50" t="s">
        <v>209</v>
      </c>
      <c r="D209" s="12">
        <v>4670</v>
      </c>
      <c r="E209" s="12">
        <v>6970</v>
      </c>
      <c r="F209" s="12">
        <v>11940</v>
      </c>
      <c r="G209" s="12">
        <v>6570</v>
      </c>
      <c r="H209" s="12">
        <v>4670</v>
      </c>
      <c r="I209" s="12">
        <v>4110</v>
      </c>
      <c r="J209" s="12">
        <v>4630</v>
      </c>
      <c r="K209" s="12">
        <v>4290</v>
      </c>
      <c r="L209" s="12">
        <v>4090</v>
      </c>
      <c r="M209" s="8">
        <v>6940</v>
      </c>
    </row>
    <row r="210" spans="1:13">
      <c r="A210" s="37" t="s">
        <v>265</v>
      </c>
      <c r="B210" s="84" t="s">
        <v>213</v>
      </c>
      <c r="C210" s="50" t="s">
        <v>209</v>
      </c>
      <c r="D210" s="12">
        <v>800</v>
      </c>
      <c r="E210" s="12">
        <v>1360</v>
      </c>
      <c r="F210" s="12">
        <v>2320</v>
      </c>
      <c r="G210" s="12">
        <v>1200</v>
      </c>
      <c r="H210" s="12">
        <v>1100</v>
      </c>
      <c r="I210" s="12">
        <v>990</v>
      </c>
      <c r="J210" s="12">
        <v>1130</v>
      </c>
      <c r="K210" s="12">
        <v>720</v>
      </c>
      <c r="L210" s="12">
        <v>920</v>
      </c>
      <c r="M210" s="8">
        <v>1490</v>
      </c>
    </row>
    <row r="211" spans="1:13">
      <c r="A211" s="37" t="s">
        <v>265</v>
      </c>
      <c r="B211" s="84" t="s">
        <v>242</v>
      </c>
      <c r="C211" s="50" t="s">
        <v>209</v>
      </c>
      <c r="D211" s="12">
        <v>90</v>
      </c>
      <c r="E211" s="12">
        <v>240</v>
      </c>
      <c r="F211" s="12">
        <v>270</v>
      </c>
      <c r="G211" s="12">
        <v>170</v>
      </c>
      <c r="H211" s="12">
        <v>150</v>
      </c>
      <c r="I211" s="12">
        <v>170</v>
      </c>
      <c r="J211" s="12">
        <v>200</v>
      </c>
      <c r="K211" s="12">
        <v>140</v>
      </c>
      <c r="L211" s="12">
        <v>210</v>
      </c>
      <c r="M211" s="8">
        <v>230</v>
      </c>
    </row>
    <row r="212" spans="1:13">
      <c r="A212" s="37" t="s">
        <v>265</v>
      </c>
      <c r="B212" s="78" t="s">
        <v>243</v>
      </c>
      <c r="C212" s="50" t="s">
        <v>209</v>
      </c>
      <c r="D212" s="12">
        <f t="shared" ref="D212:M212" si="21">SUM(D206:D211)</f>
        <v>54910</v>
      </c>
      <c r="E212" s="12">
        <f t="shared" si="21"/>
        <v>85500</v>
      </c>
      <c r="F212" s="12">
        <f t="shared" si="21"/>
        <v>142260</v>
      </c>
      <c r="G212" s="12">
        <f t="shared" si="21"/>
        <v>85210</v>
      </c>
      <c r="H212" s="12">
        <f t="shared" si="21"/>
        <v>62390</v>
      </c>
      <c r="I212" s="12">
        <f t="shared" si="21"/>
        <v>54180</v>
      </c>
      <c r="J212" s="12">
        <f t="shared" si="21"/>
        <v>65100</v>
      </c>
      <c r="K212" s="12">
        <f t="shared" si="21"/>
        <v>64520</v>
      </c>
      <c r="L212" s="12">
        <f t="shared" si="21"/>
        <v>57080</v>
      </c>
      <c r="M212" s="12">
        <f t="shared" si="21"/>
        <v>82070</v>
      </c>
    </row>
    <row r="213" spans="1:13">
      <c r="A213" s="37" t="s">
        <v>265</v>
      </c>
      <c r="B213" s="78" t="s">
        <v>244</v>
      </c>
      <c r="C213" s="50" t="s">
        <v>209</v>
      </c>
      <c r="D213" s="12">
        <f>SUM(D210:D211)</f>
        <v>890</v>
      </c>
      <c r="E213" s="12">
        <f>SUM(E210:E211)</f>
        <v>1600</v>
      </c>
      <c r="F213" s="12">
        <f t="shared" ref="F213:M213" si="22">SUM(F210:F211)</f>
        <v>2590</v>
      </c>
      <c r="G213" s="12">
        <f t="shared" si="22"/>
        <v>1370</v>
      </c>
      <c r="H213" s="12">
        <f t="shared" si="22"/>
        <v>1250</v>
      </c>
      <c r="I213" s="12">
        <f t="shared" si="22"/>
        <v>1160</v>
      </c>
      <c r="J213" s="12">
        <f t="shared" si="22"/>
        <v>1330</v>
      </c>
      <c r="K213" s="12">
        <f t="shared" si="22"/>
        <v>860</v>
      </c>
      <c r="L213" s="12">
        <f t="shared" si="22"/>
        <v>1130</v>
      </c>
      <c r="M213" s="12">
        <f t="shared" si="22"/>
        <v>1720</v>
      </c>
    </row>
    <row r="214" spans="1:13">
      <c r="A214" s="45" t="s">
        <v>256</v>
      </c>
      <c r="B214" s="86" t="s">
        <v>257</v>
      </c>
      <c r="C214" s="111" t="s">
        <v>209</v>
      </c>
      <c r="D214" s="8">
        <v>66520</v>
      </c>
      <c r="E214" s="8">
        <v>104450</v>
      </c>
      <c r="F214" s="8">
        <v>173470</v>
      </c>
      <c r="G214" s="8">
        <v>104380</v>
      </c>
      <c r="H214" s="8">
        <v>77120</v>
      </c>
      <c r="I214" s="8">
        <v>68510</v>
      </c>
      <c r="J214" s="8">
        <v>83640</v>
      </c>
      <c r="K214" s="8">
        <v>82010</v>
      </c>
      <c r="L214" s="8">
        <v>71860</v>
      </c>
      <c r="M214" s="8">
        <v>98540</v>
      </c>
    </row>
    <row r="215" spans="1:13">
      <c r="A215" s="45" t="s">
        <v>256</v>
      </c>
      <c r="B215" s="86" t="s">
        <v>219</v>
      </c>
      <c r="C215" s="111" t="s">
        <v>209</v>
      </c>
      <c r="D215" s="8">
        <v>120</v>
      </c>
      <c r="E215" s="8">
        <v>210</v>
      </c>
      <c r="F215" s="8">
        <v>350</v>
      </c>
      <c r="G215" s="8">
        <v>260</v>
      </c>
      <c r="H215" s="8">
        <v>200</v>
      </c>
      <c r="I215" s="8">
        <v>220</v>
      </c>
      <c r="J215" s="8">
        <v>330</v>
      </c>
      <c r="K215" s="8">
        <v>190</v>
      </c>
      <c r="L215" s="8">
        <v>220</v>
      </c>
      <c r="M215" s="8">
        <v>130</v>
      </c>
    </row>
    <row r="216" spans="1:13">
      <c r="A216" s="45" t="s">
        <v>256</v>
      </c>
      <c r="B216" s="86" t="s">
        <v>220</v>
      </c>
      <c r="C216" s="111" t="s">
        <v>209</v>
      </c>
      <c r="D216" s="8">
        <v>130</v>
      </c>
      <c r="E216" s="8">
        <v>250</v>
      </c>
      <c r="F216" s="8">
        <v>420</v>
      </c>
      <c r="G216" s="8">
        <v>240</v>
      </c>
      <c r="H216" s="8">
        <v>190</v>
      </c>
      <c r="I216" s="8">
        <v>260</v>
      </c>
      <c r="J216" s="8">
        <v>380</v>
      </c>
      <c r="K216" s="8">
        <v>250</v>
      </c>
      <c r="L216" s="8">
        <v>250</v>
      </c>
      <c r="M216" s="8">
        <v>160</v>
      </c>
    </row>
    <row r="217" spans="1:13">
      <c r="A217" s="45" t="s">
        <v>256</v>
      </c>
      <c r="B217" s="86" t="s">
        <v>221</v>
      </c>
      <c r="C217" s="111" t="s">
        <v>209</v>
      </c>
      <c r="D217" s="8">
        <v>400</v>
      </c>
      <c r="E217" s="8">
        <v>600</v>
      </c>
      <c r="F217" s="8">
        <v>1050</v>
      </c>
      <c r="G217" s="8">
        <v>660</v>
      </c>
      <c r="H217" s="8">
        <v>510</v>
      </c>
      <c r="I217" s="8">
        <v>630</v>
      </c>
      <c r="J217" s="8">
        <v>880</v>
      </c>
      <c r="K217" s="8">
        <v>690</v>
      </c>
      <c r="L217" s="8">
        <v>630</v>
      </c>
      <c r="M217" s="8">
        <v>480</v>
      </c>
    </row>
    <row r="218" spans="1:13">
      <c r="A218" s="45" t="s">
        <v>256</v>
      </c>
      <c r="B218" s="86" t="s">
        <v>222</v>
      </c>
      <c r="C218" s="111" t="s">
        <v>209</v>
      </c>
      <c r="D218" s="8">
        <v>1050</v>
      </c>
      <c r="E218" s="8">
        <v>1720</v>
      </c>
      <c r="F218" s="8">
        <v>3020</v>
      </c>
      <c r="G218" s="8">
        <v>1790</v>
      </c>
      <c r="H218" s="8">
        <v>1480</v>
      </c>
      <c r="I218" s="8">
        <v>1560</v>
      </c>
      <c r="J218" s="8">
        <v>2460</v>
      </c>
      <c r="K218" s="8">
        <v>1870</v>
      </c>
      <c r="L218" s="8">
        <v>1690</v>
      </c>
      <c r="M218" s="8">
        <v>1390</v>
      </c>
    </row>
    <row r="219" spans="1:13">
      <c r="A219" s="45" t="s">
        <v>256</v>
      </c>
      <c r="B219" s="86" t="s">
        <v>223</v>
      </c>
      <c r="C219" s="111" t="s">
        <v>209</v>
      </c>
      <c r="D219" s="8">
        <v>4740</v>
      </c>
      <c r="E219" s="8">
        <v>7290</v>
      </c>
      <c r="F219" s="8">
        <v>12400</v>
      </c>
      <c r="G219" s="8">
        <v>8340</v>
      </c>
      <c r="H219" s="8">
        <v>6290</v>
      </c>
      <c r="I219" s="8">
        <v>5630</v>
      </c>
      <c r="J219" s="8">
        <v>8450</v>
      </c>
      <c r="K219" s="8">
        <v>6910</v>
      </c>
      <c r="L219" s="8">
        <v>7170</v>
      </c>
      <c r="M219" s="8">
        <v>6220</v>
      </c>
    </row>
    <row r="220" spans="1:13">
      <c r="A220" s="45" t="s">
        <v>256</v>
      </c>
      <c r="B220" s="86" t="s">
        <v>224</v>
      </c>
      <c r="C220" s="111" t="s">
        <v>209</v>
      </c>
      <c r="D220" s="8">
        <v>60090</v>
      </c>
      <c r="E220" s="8">
        <v>94390</v>
      </c>
      <c r="F220" s="8">
        <v>156220</v>
      </c>
      <c r="G220" s="8">
        <v>93090</v>
      </c>
      <c r="H220" s="8">
        <v>68450</v>
      </c>
      <c r="I220" s="8">
        <v>60200</v>
      </c>
      <c r="J220" s="8">
        <v>71140</v>
      </c>
      <c r="K220" s="8">
        <v>72080</v>
      </c>
      <c r="L220" s="8">
        <v>61900</v>
      </c>
      <c r="M220" s="8">
        <v>90160</v>
      </c>
    </row>
    <row r="221" spans="1:13">
      <c r="A221" s="45" t="s">
        <v>255</v>
      </c>
      <c r="B221" s="86" t="s">
        <v>228</v>
      </c>
      <c r="C221" s="111" t="s">
        <v>209</v>
      </c>
      <c r="D221" s="8">
        <v>39540</v>
      </c>
      <c r="E221" s="8">
        <v>63290</v>
      </c>
      <c r="F221" s="8">
        <v>106670</v>
      </c>
      <c r="G221" s="8">
        <v>65400.000000000007</v>
      </c>
      <c r="H221" s="8">
        <v>47480</v>
      </c>
      <c r="I221" s="8">
        <v>44010</v>
      </c>
      <c r="J221" s="8">
        <v>53900</v>
      </c>
      <c r="K221" s="8">
        <v>54880</v>
      </c>
      <c r="L221" s="8">
        <v>45080</v>
      </c>
      <c r="M221" s="8">
        <v>58810</v>
      </c>
    </row>
    <row r="222" spans="1:13">
      <c r="A222" s="45" t="s">
        <v>255</v>
      </c>
      <c r="B222" s="86" t="s">
        <v>227</v>
      </c>
      <c r="C222" s="111" t="s">
        <v>209</v>
      </c>
      <c r="D222" s="8">
        <v>26980</v>
      </c>
      <c r="E222" s="8">
        <v>41170</v>
      </c>
      <c r="F222" s="8">
        <v>66790</v>
      </c>
      <c r="G222" s="8">
        <v>38990</v>
      </c>
      <c r="H222" s="8">
        <v>29640</v>
      </c>
      <c r="I222" s="8">
        <v>24500</v>
      </c>
      <c r="J222" s="8">
        <v>29740</v>
      </c>
      <c r="K222" s="8">
        <v>27140</v>
      </c>
      <c r="L222" s="8">
        <v>26780</v>
      </c>
      <c r="M222" s="8">
        <v>39730</v>
      </c>
    </row>
    <row r="223" spans="1:13">
      <c r="A223" s="37" t="s">
        <v>258</v>
      </c>
      <c r="B223" s="78" t="s">
        <v>202</v>
      </c>
      <c r="C223" s="10" t="s">
        <v>209</v>
      </c>
      <c r="D223" s="8">
        <f t="shared" ref="D223:M223" si="23">SUM(D224:D234)</f>
        <v>31760</v>
      </c>
      <c r="E223" s="8">
        <f t="shared" si="23"/>
        <v>53970</v>
      </c>
      <c r="F223" s="8">
        <f t="shared" si="23"/>
        <v>78080</v>
      </c>
      <c r="G223" s="8">
        <f t="shared" si="23"/>
        <v>60220</v>
      </c>
      <c r="H223" s="8">
        <f t="shared" si="23"/>
        <v>42250</v>
      </c>
      <c r="I223" s="8">
        <f t="shared" si="23"/>
        <v>44960</v>
      </c>
      <c r="J223" s="8">
        <f t="shared" si="23"/>
        <v>59310</v>
      </c>
      <c r="K223" s="8">
        <f t="shared" si="23"/>
        <v>68080</v>
      </c>
      <c r="L223" s="8">
        <f t="shared" si="23"/>
        <v>40630</v>
      </c>
      <c r="M223" s="8">
        <f t="shared" si="23"/>
        <v>35730</v>
      </c>
    </row>
    <row r="224" spans="1:13">
      <c r="A224" s="37" t="s">
        <v>258</v>
      </c>
      <c r="B224" s="78" t="s">
        <v>231</v>
      </c>
      <c r="C224" s="10" t="s">
        <v>209</v>
      </c>
      <c r="D224" s="8">
        <v>80</v>
      </c>
      <c r="E224" s="8">
        <v>140</v>
      </c>
      <c r="F224" s="8">
        <v>200</v>
      </c>
      <c r="G224" s="8">
        <v>140</v>
      </c>
      <c r="H224" s="8">
        <v>100</v>
      </c>
      <c r="I224" s="8">
        <v>110</v>
      </c>
      <c r="J224" s="8">
        <v>130</v>
      </c>
      <c r="K224" s="8">
        <v>110</v>
      </c>
      <c r="L224" s="8">
        <v>100</v>
      </c>
      <c r="M224" s="8">
        <v>70</v>
      </c>
    </row>
    <row r="225" spans="1:13">
      <c r="A225" s="37" t="s">
        <v>258</v>
      </c>
      <c r="B225" s="78" t="s">
        <v>232</v>
      </c>
      <c r="C225" s="10" t="s">
        <v>209</v>
      </c>
      <c r="D225" s="8">
        <v>1580</v>
      </c>
      <c r="E225" s="8">
        <v>2770</v>
      </c>
      <c r="F225" s="8">
        <v>4120</v>
      </c>
      <c r="G225" s="8">
        <v>2900</v>
      </c>
      <c r="H225" s="8">
        <v>1740</v>
      </c>
      <c r="I225" s="8">
        <v>1590</v>
      </c>
      <c r="J225" s="8">
        <v>2290</v>
      </c>
      <c r="K225" s="8">
        <v>2930</v>
      </c>
      <c r="L225" s="8">
        <v>1430</v>
      </c>
      <c r="M225" s="8">
        <v>1780</v>
      </c>
    </row>
    <row r="226" spans="1:13">
      <c r="A226" s="37" t="s">
        <v>258</v>
      </c>
      <c r="B226" s="78" t="s">
        <v>233</v>
      </c>
      <c r="C226" s="10" t="s">
        <v>209</v>
      </c>
      <c r="D226" s="8">
        <v>1910</v>
      </c>
      <c r="E226" s="8">
        <v>3690</v>
      </c>
      <c r="F226" s="8">
        <v>5190</v>
      </c>
      <c r="G226" s="8">
        <v>3980</v>
      </c>
      <c r="H226" s="8">
        <v>2510</v>
      </c>
      <c r="I226" s="8">
        <v>2580</v>
      </c>
      <c r="J226" s="8">
        <v>3440</v>
      </c>
      <c r="K226" s="8">
        <v>4290</v>
      </c>
      <c r="L226" s="8">
        <v>2330</v>
      </c>
      <c r="M226" s="8">
        <v>2190</v>
      </c>
    </row>
    <row r="227" spans="1:13">
      <c r="A227" s="37" t="s">
        <v>258</v>
      </c>
      <c r="B227" s="78" t="s">
        <v>234</v>
      </c>
      <c r="C227" s="10" t="s">
        <v>209</v>
      </c>
      <c r="D227" s="8">
        <v>2840</v>
      </c>
      <c r="E227" s="8">
        <v>5170</v>
      </c>
      <c r="F227" s="8">
        <v>7060</v>
      </c>
      <c r="G227" s="8">
        <v>5850</v>
      </c>
      <c r="H227" s="8">
        <v>3960</v>
      </c>
      <c r="I227" s="8">
        <v>4180</v>
      </c>
      <c r="J227" s="8">
        <v>5650</v>
      </c>
      <c r="K227" s="8">
        <v>6550</v>
      </c>
      <c r="L227" s="8">
        <v>3450</v>
      </c>
      <c r="M227" s="8">
        <v>3180</v>
      </c>
    </row>
    <row r="228" spans="1:13">
      <c r="A228" s="37" t="s">
        <v>258</v>
      </c>
      <c r="B228" s="78" t="s">
        <v>235</v>
      </c>
      <c r="C228" s="10" t="s">
        <v>209</v>
      </c>
      <c r="D228" s="8">
        <v>3650</v>
      </c>
      <c r="E228" s="8">
        <v>6810</v>
      </c>
      <c r="F228" s="8">
        <v>9330</v>
      </c>
      <c r="G228" s="8">
        <v>7830</v>
      </c>
      <c r="H228" s="8">
        <v>5390</v>
      </c>
      <c r="I228" s="8">
        <v>6040</v>
      </c>
      <c r="J228" s="8">
        <v>8090</v>
      </c>
      <c r="K228" s="8">
        <v>8910</v>
      </c>
      <c r="L228" s="8">
        <v>5130</v>
      </c>
      <c r="M228" s="8">
        <v>4250</v>
      </c>
    </row>
    <row r="229" spans="1:13">
      <c r="A229" s="37" t="s">
        <v>258</v>
      </c>
      <c r="B229" s="78" t="s">
        <v>236</v>
      </c>
      <c r="C229" s="10" t="s">
        <v>209</v>
      </c>
      <c r="D229" s="8">
        <v>4640</v>
      </c>
      <c r="E229" s="8">
        <v>7910</v>
      </c>
      <c r="F229" s="8">
        <v>11540</v>
      </c>
      <c r="G229" s="8">
        <v>9180</v>
      </c>
      <c r="H229" s="8">
        <v>6430</v>
      </c>
      <c r="I229" s="8">
        <v>7280</v>
      </c>
      <c r="J229" s="8">
        <v>9780</v>
      </c>
      <c r="K229" s="8">
        <v>11040</v>
      </c>
      <c r="L229" s="8">
        <v>6260</v>
      </c>
      <c r="M229" s="8">
        <v>5150</v>
      </c>
    </row>
    <row r="230" spans="1:13">
      <c r="A230" s="37" t="s">
        <v>258</v>
      </c>
      <c r="B230" s="78" t="s">
        <v>237</v>
      </c>
      <c r="C230" s="10" t="s">
        <v>209</v>
      </c>
      <c r="D230" s="8">
        <v>4770</v>
      </c>
      <c r="E230" s="8">
        <v>7560</v>
      </c>
      <c r="F230" s="8">
        <v>11320</v>
      </c>
      <c r="G230" s="8">
        <v>8350</v>
      </c>
      <c r="H230" s="8">
        <v>6120</v>
      </c>
      <c r="I230" s="8">
        <v>6730</v>
      </c>
      <c r="J230" s="8">
        <v>9030</v>
      </c>
      <c r="K230" s="8">
        <v>10580</v>
      </c>
      <c r="L230" s="8">
        <v>6070</v>
      </c>
      <c r="M230" s="8">
        <v>5200</v>
      </c>
    </row>
    <row r="231" spans="1:13">
      <c r="A231" s="37" t="s">
        <v>258</v>
      </c>
      <c r="B231" s="78" t="s">
        <v>238</v>
      </c>
      <c r="C231" s="10" t="s">
        <v>209</v>
      </c>
      <c r="D231" s="8">
        <v>4560</v>
      </c>
      <c r="E231" s="8">
        <v>7150</v>
      </c>
      <c r="F231" s="8">
        <v>10550</v>
      </c>
      <c r="G231" s="8">
        <v>7680</v>
      </c>
      <c r="H231" s="8">
        <v>5570</v>
      </c>
      <c r="I231" s="8">
        <v>5830</v>
      </c>
      <c r="J231" s="8">
        <v>7520</v>
      </c>
      <c r="K231" s="8">
        <v>8710</v>
      </c>
      <c r="L231" s="8">
        <v>5380</v>
      </c>
      <c r="M231" s="8">
        <v>4840</v>
      </c>
    </row>
    <row r="232" spans="1:13">
      <c r="A232" s="37" t="s">
        <v>258</v>
      </c>
      <c r="B232" s="78" t="s">
        <v>239</v>
      </c>
      <c r="C232" s="10" t="s">
        <v>209</v>
      </c>
      <c r="D232" s="8">
        <v>4460</v>
      </c>
      <c r="E232" s="8">
        <v>7110</v>
      </c>
      <c r="F232" s="8">
        <v>10240</v>
      </c>
      <c r="G232" s="8">
        <v>7690</v>
      </c>
      <c r="H232" s="8">
        <v>5570</v>
      </c>
      <c r="I232" s="8">
        <v>5720</v>
      </c>
      <c r="J232" s="8">
        <v>7230</v>
      </c>
      <c r="K232" s="8">
        <v>7140</v>
      </c>
      <c r="L232" s="8">
        <v>5700</v>
      </c>
      <c r="M232" s="8">
        <v>5030</v>
      </c>
    </row>
    <row r="233" spans="1:13">
      <c r="A233" s="37" t="s">
        <v>258</v>
      </c>
      <c r="B233" s="78" t="s">
        <v>240</v>
      </c>
      <c r="C233" s="10" t="s">
        <v>209</v>
      </c>
      <c r="D233" s="8">
        <v>2600</v>
      </c>
      <c r="E233" s="8">
        <v>4310</v>
      </c>
      <c r="F233" s="8">
        <v>6220</v>
      </c>
      <c r="G233" s="8">
        <v>4530</v>
      </c>
      <c r="H233" s="8">
        <v>3540</v>
      </c>
      <c r="I233" s="8">
        <v>3360</v>
      </c>
      <c r="J233" s="8">
        <v>4090</v>
      </c>
      <c r="K233" s="8">
        <v>3700</v>
      </c>
      <c r="L233" s="8">
        <v>3470</v>
      </c>
      <c r="M233" s="8">
        <v>3020</v>
      </c>
    </row>
    <row r="234" spans="1:13">
      <c r="A234" s="37" t="s">
        <v>258</v>
      </c>
      <c r="B234" s="78" t="s">
        <v>243</v>
      </c>
      <c r="C234" s="10" t="s">
        <v>209</v>
      </c>
      <c r="D234" s="8">
        <v>670</v>
      </c>
      <c r="E234" s="8">
        <v>1350</v>
      </c>
      <c r="F234" s="8">
        <v>2310</v>
      </c>
      <c r="G234" s="8">
        <v>2090</v>
      </c>
      <c r="H234" s="8">
        <v>1320</v>
      </c>
      <c r="I234" s="8">
        <v>1540</v>
      </c>
      <c r="J234" s="8">
        <v>2060</v>
      </c>
      <c r="K234" s="8">
        <v>4120</v>
      </c>
      <c r="L234" s="8">
        <v>1310</v>
      </c>
      <c r="M234" s="8">
        <v>1020</v>
      </c>
    </row>
    <row r="235" spans="1:13">
      <c r="A235" s="37" t="s">
        <v>259</v>
      </c>
      <c r="B235" s="78" t="s">
        <v>202</v>
      </c>
      <c r="C235" s="10" t="s">
        <v>209</v>
      </c>
      <c r="D235" s="12">
        <v>9580</v>
      </c>
      <c r="E235" s="12">
        <v>15300</v>
      </c>
      <c r="F235" s="12">
        <v>23530</v>
      </c>
      <c r="G235" s="12">
        <v>16110</v>
      </c>
      <c r="H235" s="12">
        <v>11480</v>
      </c>
      <c r="I235" s="12">
        <v>11000</v>
      </c>
      <c r="J235" s="12">
        <v>14100</v>
      </c>
      <c r="K235" s="12">
        <v>16500</v>
      </c>
      <c r="L235" s="12">
        <v>10680</v>
      </c>
      <c r="M235" s="12">
        <v>10570</v>
      </c>
    </row>
    <row r="236" spans="1:13">
      <c r="A236" s="37" t="s">
        <v>259</v>
      </c>
      <c r="B236" s="78" t="s">
        <v>231</v>
      </c>
      <c r="C236" s="10" t="s">
        <v>209</v>
      </c>
      <c r="D236" s="12">
        <v>40</v>
      </c>
      <c r="E236" s="12">
        <v>50</v>
      </c>
      <c r="F236" s="12">
        <v>80</v>
      </c>
      <c r="G236" s="12">
        <v>40</v>
      </c>
      <c r="H236" s="12">
        <v>30</v>
      </c>
      <c r="I236" s="12">
        <v>30</v>
      </c>
      <c r="J236" s="12">
        <v>50</v>
      </c>
      <c r="K236" s="12">
        <v>40</v>
      </c>
      <c r="L236" s="12">
        <v>30</v>
      </c>
      <c r="M236" s="12">
        <v>40</v>
      </c>
    </row>
    <row r="237" spans="1:13">
      <c r="A237" s="37" t="s">
        <v>259</v>
      </c>
      <c r="B237" s="78" t="s">
        <v>232</v>
      </c>
      <c r="C237" s="10" t="s">
        <v>209</v>
      </c>
      <c r="D237" s="12">
        <v>580</v>
      </c>
      <c r="E237" s="12">
        <v>970</v>
      </c>
      <c r="F237" s="12">
        <v>1510</v>
      </c>
      <c r="G237" s="12">
        <v>930</v>
      </c>
      <c r="H237" s="12">
        <v>610</v>
      </c>
      <c r="I237" s="12">
        <v>540</v>
      </c>
      <c r="J237" s="12">
        <v>770</v>
      </c>
      <c r="K237" s="12">
        <v>1050</v>
      </c>
      <c r="L237" s="12">
        <v>470</v>
      </c>
      <c r="M237" s="12">
        <v>620</v>
      </c>
    </row>
    <row r="238" spans="1:13">
      <c r="A238" s="37" t="s">
        <v>259</v>
      </c>
      <c r="B238" s="78" t="s">
        <v>233</v>
      </c>
      <c r="C238" s="10" t="s">
        <v>209</v>
      </c>
      <c r="D238" s="12">
        <v>430</v>
      </c>
      <c r="E238" s="12">
        <v>810</v>
      </c>
      <c r="F238" s="12">
        <v>1300</v>
      </c>
      <c r="G238" s="12">
        <v>780</v>
      </c>
      <c r="H238" s="12">
        <v>510</v>
      </c>
      <c r="I238" s="12">
        <v>470</v>
      </c>
      <c r="J238" s="12">
        <v>600</v>
      </c>
      <c r="K238" s="12">
        <v>970</v>
      </c>
      <c r="L238" s="12">
        <v>490</v>
      </c>
      <c r="M238" s="12">
        <v>440</v>
      </c>
    </row>
    <row r="239" spans="1:13">
      <c r="A239" s="37" t="s">
        <v>259</v>
      </c>
      <c r="B239" s="78" t="s">
        <v>234</v>
      </c>
      <c r="C239" s="10" t="s">
        <v>209</v>
      </c>
      <c r="D239" s="12">
        <v>560</v>
      </c>
      <c r="E239" s="12">
        <v>980</v>
      </c>
      <c r="F239" s="12">
        <v>1380</v>
      </c>
      <c r="G239" s="12">
        <v>970</v>
      </c>
      <c r="H239" s="12">
        <v>610</v>
      </c>
      <c r="I239" s="12">
        <v>600</v>
      </c>
      <c r="J239" s="12">
        <v>820</v>
      </c>
      <c r="K239" s="12">
        <v>1050</v>
      </c>
      <c r="L239" s="12">
        <v>550</v>
      </c>
      <c r="M239" s="12">
        <v>620</v>
      </c>
    </row>
    <row r="240" spans="1:13">
      <c r="A240" s="37" t="s">
        <v>259</v>
      </c>
      <c r="B240" s="78" t="s">
        <v>235</v>
      </c>
      <c r="C240" s="10" t="s">
        <v>209</v>
      </c>
      <c r="D240" s="12">
        <v>730</v>
      </c>
      <c r="E240" s="12">
        <v>1340</v>
      </c>
      <c r="F240" s="12">
        <v>1990</v>
      </c>
      <c r="G240" s="12">
        <v>1470</v>
      </c>
      <c r="H240" s="12">
        <v>910</v>
      </c>
      <c r="I240" s="12">
        <v>920</v>
      </c>
      <c r="J240" s="12">
        <v>1170</v>
      </c>
      <c r="K240" s="12">
        <v>1500</v>
      </c>
      <c r="L240" s="12">
        <v>840</v>
      </c>
      <c r="M240" s="12">
        <v>880</v>
      </c>
    </row>
    <row r="241" spans="1:13">
      <c r="A241" s="37" t="s">
        <v>259</v>
      </c>
      <c r="B241" s="78" t="s">
        <v>236</v>
      </c>
      <c r="C241" s="10" t="s">
        <v>209</v>
      </c>
      <c r="D241" s="12">
        <v>1190</v>
      </c>
      <c r="E241" s="12">
        <v>1800</v>
      </c>
      <c r="F241" s="12">
        <v>2790</v>
      </c>
      <c r="G241" s="12">
        <v>2050</v>
      </c>
      <c r="H241" s="12">
        <v>1360</v>
      </c>
      <c r="I241" s="12">
        <v>1240</v>
      </c>
      <c r="J241" s="12">
        <v>1650</v>
      </c>
      <c r="K241" s="12">
        <v>2180</v>
      </c>
      <c r="L241" s="12">
        <v>1200</v>
      </c>
      <c r="M241" s="12">
        <v>1240</v>
      </c>
    </row>
    <row r="242" spans="1:13">
      <c r="A242" s="37" t="s">
        <v>259</v>
      </c>
      <c r="B242" s="78" t="s">
        <v>237</v>
      </c>
      <c r="C242" s="10" t="s">
        <v>209</v>
      </c>
      <c r="D242" s="12">
        <v>1420</v>
      </c>
      <c r="E242" s="12">
        <v>2020</v>
      </c>
      <c r="F242" s="12">
        <v>3170</v>
      </c>
      <c r="G242" s="12">
        <v>2060</v>
      </c>
      <c r="H242" s="12">
        <v>1610</v>
      </c>
      <c r="I242" s="12">
        <v>1460</v>
      </c>
      <c r="J242" s="12">
        <v>1930</v>
      </c>
      <c r="K242" s="12">
        <v>2360</v>
      </c>
      <c r="L242" s="12">
        <v>1430</v>
      </c>
      <c r="M242" s="12">
        <v>1530</v>
      </c>
    </row>
    <row r="243" spans="1:13">
      <c r="A243" s="37" t="s">
        <v>259</v>
      </c>
      <c r="B243" s="78" t="s">
        <v>238</v>
      </c>
      <c r="C243" s="10" t="s">
        <v>209</v>
      </c>
      <c r="D243" s="12">
        <v>1400</v>
      </c>
      <c r="E243" s="12">
        <v>2100</v>
      </c>
      <c r="F243" s="12">
        <v>3250</v>
      </c>
      <c r="G243" s="12">
        <v>2210</v>
      </c>
      <c r="H243" s="12">
        <v>1620</v>
      </c>
      <c r="I243" s="12">
        <v>1550</v>
      </c>
      <c r="J243" s="12">
        <v>1930</v>
      </c>
      <c r="K243" s="12">
        <v>2270</v>
      </c>
      <c r="L243" s="12">
        <v>1470</v>
      </c>
      <c r="M243" s="12">
        <v>1460</v>
      </c>
    </row>
    <row r="244" spans="1:13">
      <c r="A244" s="37" t="s">
        <v>259</v>
      </c>
      <c r="B244" s="78" t="s">
        <v>239</v>
      </c>
      <c r="C244" s="10" t="s">
        <v>209</v>
      </c>
      <c r="D244" s="12">
        <v>1440</v>
      </c>
      <c r="E244" s="12">
        <v>2240</v>
      </c>
      <c r="F244" s="12">
        <v>3530</v>
      </c>
      <c r="G244" s="12">
        <v>2380</v>
      </c>
      <c r="H244" s="12">
        <v>1680</v>
      </c>
      <c r="I244" s="12">
        <v>1690</v>
      </c>
      <c r="J244" s="12">
        <v>2110</v>
      </c>
      <c r="K244" s="12">
        <v>2090</v>
      </c>
      <c r="L244" s="12">
        <v>1670</v>
      </c>
      <c r="M244" s="12">
        <v>1580</v>
      </c>
    </row>
    <row r="245" spans="1:13">
      <c r="A245" s="37" t="s">
        <v>259</v>
      </c>
      <c r="B245" s="78" t="s">
        <v>240</v>
      </c>
      <c r="C245" s="10" t="s">
        <v>209</v>
      </c>
      <c r="D245" s="12">
        <v>1690</v>
      </c>
      <c r="E245" s="12">
        <v>2820</v>
      </c>
      <c r="F245" s="12">
        <v>4160</v>
      </c>
      <c r="G245" s="12">
        <v>2900</v>
      </c>
      <c r="H245" s="12">
        <v>2280</v>
      </c>
      <c r="I245" s="12">
        <v>2210</v>
      </c>
      <c r="J245" s="12">
        <v>2650</v>
      </c>
      <c r="K245" s="12">
        <v>1930</v>
      </c>
      <c r="L245" s="12">
        <v>2280</v>
      </c>
      <c r="M245" s="12">
        <v>2020</v>
      </c>
    </row>
    <row r="246" spans="1:13">
      <c r="A246" s="37" t="s">
        <v>259</v>
      </c>
      <c r="B246" s="78" t="s">
        <v>243</v>
      </c>
      <c r="C246" s="10" t="s">
        <v>209</v>
      </c>
      <c r="D246" s="12">
        <v>90</v>
      </c>
      <c r="E246" s="12">
        <v>170</v>
      </c>
      <c r="F246" s="12">
        <v>370</v>
      </c>
      <c r="G246" s="12">
        <v>310</v>
      </c>
      <c r="H246" s="12">
        <v>270</v>
      </c>
      <c r="I246" s="12">
        <v>280</v>
      </c>
      <c r="J246" s="12">
        <v>410</v>
      </c>
      <c r="K246" s="12">
        <v>1060</v>
      </c>
      <c r="L246" s="12">
        <v>250</v>
      </c>
      <c r="M246" s="12">
        <v>150</v>
      </c>
    </row>
    <row r="247" spans="1:13">
      <c r="A247" s="37" t="s">
        <v>260</v>
      </c>
      <c r="B247" s="78" t="s">
        <v>202</v>
      </c>
      <c r="C247" s="10" t="s">
        <v>209</v>
      </c>
      <c r="D247" s="8">
        <v>22180</v>
      </c>
      <c r="E247" s="8">
        <v>38670</v>
      </c>
      <c r="F247" s="8">
        <v>54540</v>
      </c>
      <c r="G247" s="8">
        <v>44110</v>
      </c>
      <c r="H247" s="8">
        <v>30760</v>
      </c>
      <c r="I247" s="8">
        <v>33970</v>
      </c>
      <c r="J247" s="8">
        <v>45200</v>
      </c>
      <c r="K247" s="8">
        <v>51590</v>
      </c>
      <c r="L247" s="8">
        <v>29960</v>
      </c>
      <c r="M247" s="8">
        <v>25150</v>
      </c>
    </row>
    <row r="248" spans="1:13">
      <c r="A248" s="37" t="s">
        <v>260</v>
      </c>
      <c r="B248" s="78" t="s">
        <v>231</v>
      </c>
      <c r="C248" s="10" t="s">
        <v>209</v>
      </c>
      <c r="D248" s="8">
        <v>50</v>
      </c>
      <c r="E248" s="8">
        <v>90</v>
      </c>
      <c r="F248" s="8">
        <v>120</v>
      </c>
      <c r="G248" s="8">
        <v>100</v>
      </c>
      <c r="H248" s="8">
        <v>70</v>
      </c>
      <c r="I248" s="8">
        <v>80</v>
      </c>
      <c r="J248" s="8">
        <v>80</v>
      </c>
      <c r="K248" s="8">
        <v>70</v>
      </c>
      <c r="L248" s="8">
        <v>60</v>
      </c>
      <c r="M248" s="8">
        <v>40</v>
      </c>
    </row>
    <row r="249" spans="1:13">
      <c r="A249" s="37" t="s">
        <v>260</v>
      </c>
      <c r="B249" s="78" t="s">
        <v>232</v>
      </c>
      <c r="C249" s="10" t="s">
        <v>209</v>
      </c>
      <c r="D249" s="8">
        <v>1000</v>
      </c>
      <c r="E249" s="8">
        <v>1790</v>
      </c>
      <c r="F249" s="8">
        <v>2600</v>
      </c>
      <c r="G249" s="8">
        <v>1970</v>
      </c>
      <c r="H249" s="8">
        <v>1130</v>
      </c>
      <c r="I249" s="8">
        <v>1050</v>
      </c>
      <c r="J249" s="8">
        <v>1520</v>
      </c>
      <c r="K249" s="8">
        <v>1880</v>
      </c>
      <c r="L249" s="8">
        <v>960</v>
      </c>
      <c r="M249" s="8">
        <v>1160</v>
      </c>
    </row>
    <row r="250" spans="1:13">
      <c r="A250" s="37" t="s">
        <v>260</v>
      </c>
      <c r="B250" s="78" t="s">
        <v>233</v>
      </c>
      <c r="C250" s="10" t="s">
        <v>209</v>
      </c>
      <c r="D250" s="8">
        <v>1480</v>
      </c>
      <c r="E250" s="8">
        <v>2880</v>
      </c>
      <c r="F250" s="8">
        <v>3900</v>
      </c>
      <c r="G250" s="8">
        <v>3210</v>
      </c>
      <c r="H250" s="8">
        <v>2000</v>
      </c>
      <c r="I250" s="8">
        <v>2110</v>
      </c>
      <c r="J250" s="8">
        <v>2830</v>
      </c>
      <c r="K250" s="8">
        <v>3330</v>
      </c>
      <c r="L250" s="8">
        <v>1840</v>
      </c>
      <c r="M250" s="8">
        <v>1750</v>
      </c>
    </row>
    <row r="251" spans="1:13">
      <c r="A251" s="37" t="s">
        <v>260</v>
      </c>
      <c r="B251" s="78" t="s">
        <v>234</v>
      </c>
      <c r="C251" s="10" t="s">
        <v>209</v>
      </c>
      <c r="D251" s="8">
        <v>2280</v>
      </c>
      <c r="E251" s="8">
        <v>4190</v>
      </c>
      <c r="F251" s="8">
        <v>5680</v>
      </c>
      <c r="G251" s="8">
        <v>4870</v>
      </c>
      <c r="H251" s="8">
        <v>3350</v>
      </c>
      <c r="I251" s="8">
        <v>3580</v>
      </c>
      <c r="J251" s="8">
        <v>4830</v>
      </c>
      <c r="K251" s="8">
        <v>5510</v>
      </c>
      <c r="L251" s="8">
        <v>2900</v>
      </c>
      <c r="M251" s="8">
        <v>2560</v>
      </c>
    </row>
    <row r="252" spans="1:13">
      <c r="A252" s="37" t="s">
        <v>260</v>
      </c>
      <c r="B252" s="78" t="s">
        <v>235</v>
      </c>
      <c r="C252" s="10" t="s">
        <v>209</v>
      </c>
      <c r="D252" s="8">
        <v>2920</v>
      </c>
      <c r="E252" s="8">
        <v>5470</v>
      </c>
      <c r="F252" s="8">
        <v>7340</v>
      </c>
      <c r="G252" s="8">
        <v>6360</v>
      </c>
      <c r="H252" s="8">
        <v>4480</v>
      </c>
      <c r="I252" s="8">
        <v>5120</v>
      </c>
      <c r="J252" s="8">
        <v>6920</v>
      </c>
      <c r="K252" s="8">
        <v>7410</v>
      </c>
      <c r="L252" s="8">
        <v>4290</v>
      </c>
      <c r="M252" s="8">
        <v>3370</v>
      </c>
    </row>
    <row r="253" spans="1:13">
      <c r="A253" s="37" t="s">
        <v>260</v>
      </c>
      <c r="B253" s="78" t="s">
        <v>236</v>
      </c>
      <c r="C253" s="10" t="s">
        <v>209</v>
      </c>
      <c r="D253" s="8">
        <v>3450</v>
      </c>
      <c r="E253" s="8">
        <v>6120</v>
      </c>
      <c r="F253" s="8">
        <v>8750</v>
      </c>
      <c r="G253" s="8">
        <v>7130</v>
      </c>
      <c r="H253" s="8">
        <v>5080</v>
      </c>
      <c r="I253" s="8">
        <v>6040</v>
      </c>
      <c r="J253" s="8">
        <v>8130.0000000000009</v>
      </c>
      <c r="K253" s="8">
        <v>8860</v>
      </c>
      <c r="L253" s="8">
        <v>5060</v>
      </c>
      <c r="M253" s="8">
        <v>3910</v>
      </c>
    </row>
    <row r="254" spans="1:13">
      <c r="A254" s="37" t="s">
        <v>260</v>
      </c>
      <c r="B254" s="78" t="s">
        <v>237</v>
      </c>
      <c r="C254" s="10" t="s">
        <v>209</v>
      </c>
      <c r="D254" s="8">
        <v>3350</v>
      </c>
      <c r="E254" s="8">
        <v>5540</v>
      </c>
      <c r="F254" s="8">
        <v>8140.0000000000009</v>
      </c>
      <c r="G254" s="8">
        <v>6280</v>
      </c>
      <c r="H254" s="8">
        <v>4510</v>
      </c>
      <c r="I254" s="8">
        <v>5270</v>
      </c>
      <c r="J254" s="8">
        <v>7100</v>
      </c>
      <c r="K254" s="8">
        <v>8210</v>
      </c>
      <c r="L254" s="8">
        <v>4640</v>
      </c>
      <c r="M254" s="8">
        <v>3670</v>
      </c>
    </row>
    <row r="255" spans="1:13">
      <c r="A255" s="37" t="s">
        <v>260</v>
      </c>
      <c r="B255" s="78" t="s">
        <v>238</v>
      </c>
      <c r="C255" s="10" t="s">
        <v>209</v>
      </c>
      <c r="D255" s="8">
        <v>3160</v>
      </c>
      <c r="E255" s="8">
        <v>5050</v>
      </c>
      <c r="F255" s="8">
        <v>7300</v>
      </c>
      <c r="G255" s="8">
        <v>5470</v>
      </c>
      <c r="H255" s="8">
        <v>3950</v>
      </c>
      <c r="I255" s="8">
        <v>4280</v>
      </c>
      <c r="J255" s="8">
        <v>5590</v>
      </c>
      <c r="K255" s="8">
        <v>6440</v>
      </c>
      <c r="L255" s="8">
        <v>3910</v>
      </c>
      <c r="M255" s="8">
        <v>3370</v>
      </c>
    </row>
    <row r="256" spans="1:13">
      <c r="A256" s="37" t="s">
        <v>260</v>
      </c>
      <c r="B256" s="78" t="s">
        <v>239</v>
      </c>
      <c r="C256" s="10" t="s">
        <v>209</v>
      </c>
      <c r="D256" s="8">
        <v>3020</v>
      </c>
      <c r="E256" s="8">
        <v>4870</v>
      </c>
      <c r="F256" s="8">
        <v>6710</v>
      </c>
      <c r="G256" s="8">
        <v>5310</v>
      </c>
      <c r="H256" s="8">
        <v>3900</v>
      </c>
      <c r="I256" s="8">
        <v>4030.0000000000005</v>
      </c>
      <c r="J256" s="8">
        <v>5120</v>
      </c>
      <c r="K256" s="8">
        <v>5050</v>
      </c>
      <c r="L256" s="8">
        <v>4040</v>
      </c>
      <c r="M256" s="8">
        <v>3460</v>
      </c>
    </row>
    <row r="257" spans="1:15">
      <c r="A257" s="37" t="s">
        <v>260</v>
      </c>
      <c r="B257" s="78" t="s">
        <v>240</v>
      </c>
      <c r="C257" s="10" t="s">
        <v>209</v>
      </c>
      <c r="D257" s="8">
        <v>910</v>
      </c>
      <c r="E257" s="8">
        <v>1490</v>
      </c>
      <c r="F257" s="8">
        <v>2060</v>
      </c>
      <c r="G257" s="8">
        <v>1630</v>
      </c>
      <c r="H257" s="8">
        <v>1260</v>
      </c>
      <c r="I257" s="8">
        <v>1150</v>
      </c>
      <c r="J257" s="8">
        <v>1440</v>
      </c>
      <c r="K257" s="8">
        <v>1780</v>
      </c>
      <c r="L257" s="8">
        <v>1190</v>
      </c>
      <c r="M257" s="8">
        <v>990</v>
      </c>
    </row>
    <row r="258" spans="1:15">
      <c r="A258" s="37" t="s">
        <v>260</v>
      </c>
      <c r="B258" s="80" t="s">
        <v>303</v>
      </c>
      <c r="C258" s="10" t="s">
        <v>209</v>
      </c>
      <c r="D258" s="8">
        <v>580</v>
      </c>
      <c r="E258" s="8">
        <v>1170</v>
      </c>
      <c r="F258" s="8">
        <v>1940</v>
      </c>
      <c r="G258" s="8">
        <v>1780</v>
      </c>
      <c r="H258" s="8">
        <v>1050</v>
      </c>
      <c r="I258" s="8">
        <v>1260</v>
      </c>
      <c r="J258" s="8">
        <v>1650</v>
      </c>
      <c r="K258" s="8">
        <v>3070</v>
      </c>
      <c r="L258" s="8">
        <v>1060</v>
      </c>
      <c r="M258" s="8">
        <v>870</v>
      </c>
    </row>
    <row r="259" spans="1:15" s="116" customFormat="1">
      <c r="A259" s="108"/>
      <c r="B259" s="115"/>
      <c r="C259" s="112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5">
      <c r="A260" s="136" t="s">
        <v>477</v>
      </c>
      <c r="B260" s="80" t="s">
        <v>303</v>
      </c>
      <c r="C260" s="10" t="s">
        <v>728</v>
      </c>
      <c r="D260" s="13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>
      <c r="A261" s="137"/>
      <c r="B261" s="80" t="s">
        <v>303</v>
      </c>
      <c r="C261" s="10" t="s">
        <v>728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>
      <c r="A262" s="45" t="s">
        <v>478</v>
      </c>
      <c r="B262" s="80" t="s">
        <v>303</v>
      </c>
      <c r="C262" s="10" t="s">
        <v>728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>
      <c r="A263" s="108" t="s">
        <v>227</v>
      </c>
      <c r="B263" s="80" t="s">
        <v>303</v>
      </c>
      <c r="C263" s="10" t="s">
        <v>728</v>
      </c>
      <c r="D263" s="132">
        <v>0.45</v>
      </c>
      <c r="E263" s="132">
        <v>0.42600000000000005</v>
      </c>
      <c r="F263" s="132">
        <v>0.438</v>
      </c>
      <c r="G263" s="132">
        <v>0.45500000000000002</v>
      </c>
      <c r="H263" s="132">
        <v>0.44700000000000006</v>
      </c>
      <c r="I263" s="132">
        <v>0.48299999999999998</v>
      </c>
      <c r="J263" s="132">
        <v>0.44900000000000001</v>
      </c>
      <c r="K263" s="132">
        <v>0.46299999999999997</v>
      </c>
      <c r="L263" s="132">
        <v>0.46799999999999997</v>
      </c>
      <c r="M263" s="9"/>
      <c r="N263" s="9"/>
      <c r="O263" s="9"/>
    </row>
    <row r="264" spans="1:15">
      <c r="A264" s="108" t="s">
        <v>228</v>
      </c>
      <c r="B264" s="80" t="s">
        <v>303</v>
      </c>
      <c r="C264" s="10" t="s">
        <v>728</v>
      </c>
      <c r="D264" s="132">
        <v>0.55000000000000004</v>
      </c>
      <c r="E264" s="132">
        <v>0.57399999999999995</v>
      </c>
      <c r="F264" s="132">
        <v>0.56200000000000006</v>
      </c>
      <c r="G264" s="132">
        <v>0.54500000000000004</v>
      </c>
      <c r="H264" s="132">
        <v>0.55299999999999994</v>
      </c>
      <c r="I264" s="132">
        <v>0.51700000000000002</v>
      </c>
      <c r="J264" s="132">
        <v>0.55100000000000005</v>
      </c>
      <c r="K264" s="132">
        <v>0.53700000000000003</v>
      </c>
      <c r="L264" s="132">
        <v>0.53200000000000003</v>
      </c>
      <c r="M264" s="9"/>
      <c r="N264" s="9"/>
      <c r="O264" s="9"/>
    </row>
    <row r="265" spans="1:15">
      <c r="A265" s="138" t="s">
        <v>479</v>
      </c>
      <c r="B265" s="80" t="s">
        <v>303</v>
      </c>
      <c r="C265" s="10" t="s">
        <v>728</v>
      </c>
      <c r="D265" s="91">
        <v>321</v>
      </c>
      <c r="E265" s="91">
        <v>545</v>
      </c>
      <c r="F265" s="91">
        <v>603</v>
      </c>
      <c r="G265" s="91">
        <v>599</v>
      </c>
      <c r="H265" s="91">
        <v>560</v>
      </c>
      <c r="I265" s="91">
        <v>679</v>
      </c>
      <c r="J265" s="91">
        <v>887</v>
      </c>
      <c r="K265" s="91">
        <v>443</v>
      </c>
      <c r="L265" s="91">
        <v>652</v>
      </c>
      <c r="M265" s="9"/>
      <c r="N265" s="9"/>
      <c r="O265" s="9"/>
    </row>
    <row r="266" spans="1:15">
      <c r="A266" s="138"/>
      <c r="B266" s="80" t="s">
        <v>303</v>
      </c>
      <c r="C266" s="10" t="s">
        <v>728</v>
      </c>
      <c r="D266" s="133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>
      <c r="A267" s="45" t="s">
        <v>480</v>
      </c>
      <c r="B267" s="80" t="s">
        <v>303</v>
      </c>
      <c r="C267" s="10" t="s">
        <v>728</v>
      </c>
      <c r="D267" s="134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>
      <c r="A268" s="108" t="s">
        <v>481</v>
      </c>
      <c r="B268" s="80" t="s">
        <v>303</v>
      </c>
      <c r="C268" s="10" t="s">
        <v>728</v>
      </c>
      <c r="D268" s="132">
        <v>0.28000000000000003</v>
      </c>
      <c r="E268" s="132">
        <v>0.28199999999999997</v>
      </c>
      <c r="F268" s="132">
        <v>0.311</v>
      </c>
      <c r="G268" s="132">
        <v>0.316</v>
      </c>
      <c r="H268" s="132">
        <v>0.33200000000000002</v>
      </c>
      <c r="I268" s="132">
        <v>0.29399999999999998</v>
      </c>
      <c r="J268" s="132">
        <v>0.36</v>
      </c>
      <c r="K268" s="132">
        <v>0.33500000000000002</v>
      </c>
      <c r="L268" s="132">
        <v>0.31</v>
      </c>
      <c r="M268" s="9"/>
      <c r="N268" s="9"/>
      <c r="O268" s="9"/>
    </row>
    <row r="269" spans="1:15">
      <c r="A269" s="108" t="s">
        <v>482</v>
      </c>
      <c r="B269" s="80" t="s">
        <v>303</v>
      </c>
      <c r="C269" s="10" t="s">
        <v>728</v>
      </c>
      <c r="D269" s="132">
        <v>0.219</v>
      </c>
      <c r="E269" s="132">
        <v>0.26700000000000002</v>
      </c>
      <c r="F269" s="132">
        <v>0.23800000000000002</v>
      </c>
      <c r="G269" s="132">
        <v>0.20399999999999999</v>
      </c>
      <c r="H269" s="132">
        <v>0.252</v>
      </c>
      <c r="I269" s="132">
        <v>0.26</v>
      </c>
      <c r="J269" s="132">
        <v>0.21300000000000002</v>
      </c>
      <c r="K269" s="132">
        <v>0.23300000000000001</v>
      </c>
      <c r="L269" s="132">
        <v>0.218</v>
      </c>
      <c r="M269" s="9"/>
      <c r="N269" s="9"/>
      <c r="O269" s="9"/>
    </row>
    <row r="270" spans="1:15">
      <c r="A270" s="108" t="s">
        <v>483</v>
      </c>
      <c r="B270" s="80" t="s">
        <v>303</v>
      </c>
      <c r="C270" s="10" t="s">
        <v>728</v>
      </c>
      <c r="D270" s="132">
        <v>0.22500000000000001</v>
      </c>
      <c r="E270" s="132">
        <v>0.182</v>
      </c>
      <c r="F270" s="132">
        <v>0.17699999999999999</v>
      </c>
      <c r="G270" s="132">
        <v>0.21100000000000002</v>
      </c>
      <c r="H270" s="132">
        <v>0.182</v>
      </c>
      <c r="I270" s="132">
        <v>0.19899999999999998</v>
      </c>
      <c r="J270" s="132">
        <v>0.188</v>
      </c>
      <c r="K270" s="132">
        <v>0.18100000000000002</v>
      </c>
      <c r="L270" s="132">
        <v>0.19399999999999998</v>
      </c>
      <c r="M270" s="9"/>
      <c r="N270" s="9"/>
      <c r="O270" s="9"/>
    </row>
    <row r="271" spans="1:15">
      <c r="A271" s="108" t="s">
        <v>484</v>
      </c>
      <c r="B271" s="80" t="s">
        <v>303</v>
      </c>
      <c r="C271" s="10" t="s">
        <v>728</v>
      </c>
      <c r="D271" s="132">
        <v>0.155</v>
      </c>
      <c r="E271" s="132">
        <v>0.161</v>
      </c>
      <c r="F271" s="132">
        <v>0.14499999999999999</v>
      </c>
      <c r="G271" s="132">
        <v>0.155</v>
      </c>
      <c r="H271" s="132">
        <v>0.14899999999999999</v>
      </c>
      <c r="I271" s="132">
        <v>0.127</v>
      </c>
      <c r="J271" s="132">
        <v>0.129</v>
      </c>
      <c r="K271" s="132">
        <v>0.125</v>
      </c>
      <c r="L271" s="132">
        <v>0.13699999999999998</v>
      </c>
      <c r="M271" s="9"/>
      <c r="N271" s="9"/>
      <c r="O271" s="9"/>
    </row>
    <row r="272" spans="1:15">
      <c r="A272" s="108" t="s">
        <v>485</v>
      </c>
      <c r="B272" s="80" t="s">
        <v>303</v>
      </c>
      <c r="C272" s="10" t="s">
        <v>728</v>
      </c>
      <c r="D272" s="132">
        <v>7.6499999999999999E-2</v>
      </c>
      <c r="E272" s="132">
        <v>7.5200000000000003E-2</v>
      </c>
      <c r="F272" s="132">
        <v>0.105</v>
      </c>
      <c r="G272" s="132">
        <v>6.4200000000000007E-2</v>
      </c>
      <c r="H272" s="132">
        <v>5.6900000000000006E-2</v>
      </c>
      <c r="I272" s="132">
        <v>6.3100000000000003E-2</v>
      </c>
      <c r="J272" s="132">
        <v>7.7899999999999997E-2</v>
      </c>
      <c r="K272" s="132">
        <v>7.0300000000000001E-2</v>
      </c>
      <c r="L272" s="132">
        <v>9.3300000000000008E-2</v>
      </c>
      <c r="M272" s="9"/>
      <c r="N272" s="9"/>
      <c r="O272" s="9"/>
    </row>
    <row r="273" spans="1:15">
      <c r="A273" s="108" t="s">
        <v>242</v>
      </c>
      <c r="B273" s="80" t="s">
        <v>303</v>
      </c>
      <c r="C273" s="10" t="s">
        <v>728</v>
      </c>
      <c r="D273" s="132">
        <v>4.3899999999999995E-2</v>
      </c>
      <c r="E273" s="132">
        <v>3.2400000000000005E-2</v>
      </c>
      <c r="F273" s="132">
        <v>2.4400000000000002E-2</v>
      </c>
      <c r="G273" s="132">
        <v>5.0700000000000002E-2</v>
      </c>
      <c r="H273" s="132">
        <v>2.8199999999999999E-2</v>
      </c>
      <c r="I273" s="132">
        <v>5.7699999999999994E-2</v>
      </c>
      <c r="J273" s="132">
        <v>3.2400000000000005E-2</v>
      </c>
      <c r="K273" s="132">
        <v>5.5899999999999998E-2</v>
      </c>
      <c r="L273" s="132">
        <v>4.8200000000000007E-2</v>
      </c>
      <c r="M273" s="9"/>
      <c r="N273" s="9"/>
      <c r="O273" s="9"/>
    </row>
    <row r="274" spans="1:15">
      <c r="A274" s="138" t="s">
        <v>479</v>
      </c>
      <c r="B274" s="80" t="s">
        <v>303</v>
      </c>
      <c r="C274" s="10" t="s">
        <v>728</v>
      </c>
      <c r="D274" s="91">
        <v>321</v>
      </c>
      <c r="E274" s="91">
        <v>545</v>
      </c>
      <c r="F274" s="91">
        <v>603</v>
      </c>
      <c r="G274" s="91">
        <v>599</v>
      </c>
      <c r="H274" s="91">
        <v>560</v>
      </c>
      <c r="I274" s="91">
        <v>679</v>
      </c>
      <c r="J274" s="91">
        <v>887</v>
      </c>
      <c r="K274" s="91">
        <v>443</v>
      </c>
      <c r="L274" s="91">
        <v>652</v>
      </c>
      <c r="M274" s="9" t="s">
        <v>729</v>
      </c>
      <c r="N274" s="9"/>
      <c r="O274" s="9"/>
    </row>
    <row r="275" spans="1:15">
      <c r="A275" s="138"/>
      <c r="B275" s="80" t="s">
        <v>303</v>
      </c>
      <c r="C275" s="10" t="s">
        <v>728</v>
      </c>
      <c r="D275" s="133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>
      <c r="A276" s="45" t="s">
        <v>486</v>
      </c>
      <c r="B276" s="80" t="s">
        <v>303</v>
      </c>
      <c r="C276" s="10" t="s">
        <v>728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>
      <c r="A277" s="108" t="s">
        <v>487</v>
      </c>
      <c r="B277" s="80" t="s">
        <v>303</v>
      </c>
      <c r="C277" s="10" t="s">
        <v>728</v>
      </c>
      <c r="D277" s="132">
        <v>0.997</v>
      </c>
      <c r="E277" s="132">
        <v>0.98599999999999999</v>
      </c>
      <c r="F277" s="132">
        <v>0.98</v>
      </c>
      <c r="G277" s="132">
        <v>0.97299999999999998</v>
      </c>
      <c r="H277" s="132">
        <v>0.97499999999999998</v>
      </c>
      <c r="I277" s="132">
        <v>0.9820000000000001</v>
      </c>
      <c r="J277" s="132">
        <v>0.99299999999999999</v>
      </c>
      <c r="K277" s="132">
        <v>0.86099999999999999</v>
      </c>
      <c r="L277" s="132">
        <v>0.9890000000000001</v>
      </c>
      <c r="M277" s="9"/>
      <c r="N277" s="9"/>
      <c r="O277" s="9"/>
    </row>
    <row r="278" spans="1:15">
      <c r="A278" s="108" t="s">
        <v>488</v>
      </c>
      <c r="B278" s="80" t="s">
        <v>303</v>
      </c>
      <c r="C278" s="10" t="s">
        <v>728</v>
      </c>
      <c r="D278" s="132">
        <v>2.97E-3</v>
      </c>
      <c r="E278" s="132">
        <v>1.3600000000000001E-2</v>
      </c>
      <c r="F278" s="132">
        <v>1.9699999999999999E-2</v>
      </c>
      <c r="G278" s="132">
        <v>2.7300000000000001E-2</v>
      </c>
      <c r="H278" s="132">
        <v>2.4500000000000001E-2</v>
      </c>
      <c r="I278" s="132">
        <v>1.7600000000000001E-2</v>
      </c>
      <c r="J278" s="132">
        <v>6.8600000000000006E-3</v>
      </c>
      <c r="K278" s="132">
        <v>0.13900000000000001</v>
      </c>
      <c r="L278" s="132">
        <v>1.1299999999999999E-2</v>
      </c>
      <c r="M278" s="9"/>
      <c r="N278" s="9"/>
      <c r="O278" s="9"/>
    </row>
    <row r="279" spans="1:15">
      <c r="A279" s="138" t="s">
        <v>479</v>
      </c>
      <c r="B279" s="80" t="s">
        <v>303</v>
      </c>
      <c r="C279" s="10" t="s">
        <v>728</v>
      </c>
      <c r="D279" s="91">
        <v>321</v>
      </c>
      <c r="E279" s="91">
        <v>545</v>
      </c>
      <c r="F279" s="91">
        <v>603</v>
      </c>
      <c r="G279" s="91">
        <v>599</v>
      </c>
      <c r="H279" s="91">
        <v>560</v>
      </c>
      <c r="I279" s="91">
        <v>679</v>
      </c>
      <c r="J279" s="91">
        <v>887</v>
      </c>
      <c r="K279" s="91">
        <v>443</v>
      </c>
      <c r="L279" s="91">
        <v>652</v>
      </c>
      <c r="M279" s="9" t="s">
        <v>729</v>
      </c>
      <c r="N279" s="9"/>
      <c r="O279" s="9"/>
    </row>
    <row r="280" spans="1:15">
      <c r="A280" s="138"/>
      <c r="B280" s="80" t="s">
        <v>303</v>
      </c>
      <c r="C280" s="10" t="s">
        <v>728</v>
      </c>
      <c r="D280" s="133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>
      <c r="A281" s="45" t="s">
        <v>489</v>
      </c>
      <c r="B281" s="80" t="s">
        <v>303</v>
      </c>
      <c r="C281" s="10" t="s">
        <v>728</v>
      </c>
      <c r="D281" s="134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>
      <c r="A282" s="108" t="s">
        <v>490</v>
      </c>
      <c r="B282" s="80" t="s">
        <v>303</v>
      </c>
      <c r="C282" s="10" t="s">
        <v>728</v>
      </c>
      <c r="D282" s="132">
        <v>0.61699999999999999</v>
      </c>
      <c r="E282" s="132">
        <v>0.61299999999999999</v>
      </c>
      <c r="F282" s="132">
        <v>0.52900000000000003</v>
      </c>
      <c r="G282" s="132">
        <v>0.58200000000000007</v>
      </c>
      <c r="H282" s="132">
        <v>0.61799999999999999</v>
      </c>
      <c r="I282" s="132">
        <v>0.66099999999999992</v>
      </c>
      <c r="J282" s="132">
        <v>0.62</v>
      </c>
      <c r="K282" s="132">
        <v>0.58499999999999996</v>
      </c>
      <c r="L282" s="132">
        <v>0.64</v>
      </c>
      <c r="M282" s="9"/>
      <c r="N282" s="9"/>
      <c r="O282" s="9"/>
    </row>
    <row r="283" spans="1:15">
      <c r="A283" s="108" t="s">
        <v>491</v>
      </c>
      <c r="B283" s="80" t="s">
        <v>303</v>
      </c>
      <c r="C283" s="10" t="s">
        <v>728</v>
      </c>
      <c r="D283" s="132">
        <v>1.0700000000000001E-2</v>
      </c>
      <c r="E283" s="132">
        <v>2.6200000000000001E-2</v>
      </c>
      <c r="F283" s="132">
        <v>1.6E-2</v>
      </c>
      <c r="G283" s="132">
        <v>2.76E-2</v>
      </c>
      <c r="H283" s="132">
        <v>2.7400000000000004E-2</v>
      </c>
      <c r="I283" s="132">
        <v>2.3300000000000001E-2</v>
      </c>
      <c r="J283" s="132">
        <v>2.3799999999999998E-2</v>
      </c>
      <c r="K283" s="132">
        <v>2.7300000000000001E-2</v>
      </c>
      <c r="L283" s="132">
        <v>2.58E-2</v>
      </c>
      <c r="M283" s="9"/>
      <c r="N283" s="9"/>
      <c r="O283" s="9"/>
    </row>
    <row r="284" spans="1:15">
      <c r="A284" s="108" t="s">
        <v>492</v>
      </c>
      <c r="B284" s="80" t="s">
        <v>303</v>
      </c>
      <c r="C284" s="10" t="s">
        <v>728</v>
      </c>
      <c r="D284" s="132">
        <v>0.373</v>
      </c>
      <c r="E284" s="132">
        <v>0.36100000000000004</v>
      </c>
      <c r="F284" s="132">
        <v>0.45500000000000002</v>
      </c>
      <c r="G284" s="132">
        <v>0.39</v>
      </c>
      <c r="H284" s="132">
        <v>0.35499999999999998</v>
      </c>
      <c r="I284" s="132">
        <v>0.316</v>
      </c>
      <c r="J284" s="132">
        <v>0.35700000000000004</v>
      </c>
      <c r="K284" s="132">
        <v>0.38799999999999996</v>
      </c>
      <c r="L284" s="132">
        <v>0.33400000000000002</v>
      </c>
      <c r="M284" s="9"/>
      <c r="N284" s="9"/>
      <c r="O284" s="9"/>
    </row>
    <row r="285" spans="1:15">
      <c r="A285" s="138" t="s">
        <v>479</v>
      </c>
      <c r="B285" s="80" t="s">
        <v>303</v>
      </c>
      <c r="C285" s="10" t="s">
        <v>728</v>
      </c>
      <c r="D285" s="91">
        <v>321</v>
      </c>
      <c r="E285" s="91">
        <v>545</v>
      </c>
      <c r="F285" s="91">
        <v>603</v>
      </c>
      <c r="G285" s="91">
        <v>599</v>
      </c>
      <c r="H285" s="91">
        <v>560</v>
      </c>
      <c r="I285" s="91">
        <v>679</v>
      </c>
      <c r="J285" s="91">
        <v>887</v>
      </c>
      <c r="K285" s="91">
        <v>443</v>
      </c>
      <c r="L285" s="91">
        <v>652</v>
      </c>
      <c r="M285" s="9" t="s">
        <v>729</v>
      </c>
      <c r="N285" s="9"/>
      <c r="O285" s="9"/>
    </row>
    <row r="286" spans="1:15">
      <c r="A286" s="138"/>
      <c r="B286" s="80" t="s">
        <v>303</v>
      </c>
      <c r="C286" s="10" t="s">
        <v>728</v>
      </c>
      <c r="D286" s="133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>
      <c r="B287" s="80" t="s">
        <v>303</v>
      </c>
      <c r="C287" s="10" t="s">
        <v>728</v>
      </c>
      <c r="D287" s="134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>
      <c r="A288" s="137" t="s">
        <v>493</v>
      </c>
      <c r="B288" s="80" t="s">
        <v>303</v>
      </c>
      <c r="C288" s="10" t="s">
        <v>728</v>
      </c>
      <c r="D288" s="131" t="s">
        <v>659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>
      <c r="B289" s="80" t="s">
        <v>303</v>
      </c>
      <c r="C289" s="10" t="s">
        <v>728</v>
      </c>
      <c r="D289" s="134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>
      <c r="A290" s="45" t="s">
        <v>494</v>
      </c>
      <c r="B290" s="80" t="s">
        <v>303</v>
      </c>
      <c r="C290" s="10" t="s">
        <v>728</v>
      </c>
      <c r="D290" s="134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>
      <c r="A291" s="108" t="s">
        <v>495</v>
      </c>
      <c r="B291" s="80" t="s">
        <v>303</v>
      </c>
      <c r="C291" s="10" t="s">
        <v>728</v>
      </c>
      <c r="D291" s="132">
        <v>4.5400000000000003E-2</v>
      </c>
      <c r="E291" s="132">
        <v>4.6699999999999998E-2</v>
      </c>
      <c r="F291" s="132">
        <v>6.08E-2</v>
      </c>
      <c r="G291" s="132">
        <v>6.0199999999999997E-2</v>
      </c>
      <c r="H291" s="132">
        <v>7.7600000000000002E-2</v>
      </c>
      <c r="I291" s="132">
        <v>0.109</v>
      </c>
      <c r="J291" s="132">
        <v>9.06E-2</v>
      </c>
      <c r="K291" s="132">
        <v>9.0999999999999998E-2</v>
      </c>
      <c r="L291" s="132">
        <v>7.9000000000000001E-2</v>
      </c>
      <c r="M291" s="9"/>
      <c r="N291" s="9"/>
      <c r="O291" s="9"/>
    </row>
    <row r="292" spans="1:15">
      <c r="A292" s="108" t="s">
        <v>496</v>
      </c>
      <c r="B292" s="80" t="s">
        <v>303</v>
      </c>
      <c r="C292" s="10" t="s">
        <v>728</v>
      </c>
      <c r="D292" s="132">
        <v>0.19500000000000001</v>
      </c>
      <c r="E292" s="132">
        <v>0.26700000000000002</v>
      </c>
      <c r="F292" s="132">
        <v>0.218</v>
      </c>
      <c r="G292" s="132">
        <v>0.29199999999999998</v>
      </c>
      <c r="H292" s="132">
        <v>0.18600000000000003</v>
      </c>
      <c r="I292" s="132">
        <v>0.26300000000000001</v>
      </c>
      <c r="J292" s="132">
        <v>0.31</v>
      </c>
      <c r="K292" s="132">
        <v>0.24399999999999999</v>
      </c>
      <c r="L292" s="132">
        <v>0.27800000000000002</v>
      </c>
      <c r="M292" s="9"/>
      <c r="N292" s="9"/>
      <c r="O292" s="9"/>
    </row>
    <row r="293" spans="1:15">
      <c r="A293" s="108" t="s">
        <v>497</v>
      </c>
      <c r="B293" s="80" t="s">
        <v>303</v>
      </c>
      <c r="C293" s="10" t="s">
        <v>728</v>
      </c>
      <c r="D293" s="132">
        <v>0.32</v>
      </c>
      <c r="E293" s="132">
        <v>0.311</v>
      </c>
      <c r="F293" s="132">
        <v>0.34399999999999997</v>
      </c>
      <c r="G293" s="132">
        <v>0.28199999999999997</v>
      </c>
      <c r="H293" s="132">
        <v>0.35200000000000004</v>
      </c>
      <c r="I293" s="132">
        <v>0.32200000000000001</v>
      </c>
      <c r="J293" s="132">
        <v>0.316</v>
      </c>
      <c r="K293" s="132">
        <v>0.34399999999999997</v>
      </c>
      <c r="L293" s="132">
        <v>0.35600000000000004</v>
      </c>
      <c r="M293" s="9"/>
      <c r="N293" s="9"/>
      <c r="O293" s="9"/>
    </row>
    <row r="294" spans="1:15">
      <c r="A294" s="108" t="s">
        <v>498</v>
      </c>
      <c r="B294" s="80" t="s">
        <v>303</v>
      </c>
      <c r="C294" s="10" t="s">
        <v>728</v>
      </c>
      <c r="D294" s="132">
        <v>0.309</v>
      </c>
      <c r="E294" s="132">
        <v>0.27899999999999997</v>
      </c>
      <c r="F294" s="132">
        <v>0.26600000000000001</v>
      </c>
      <c r="G294" s="132">
        <v>0.23399999999999999</v>
      </c>
      <c r="H294" s="132">
        <v>0.27600000000000002</v>
      </c>
      <c r="I294" s="132">
        <v>0.20699999999999999</v>
      </c>
      <c r="J294" s="132">
        <v>0.215</v>
      </c>
      <c r="K294" s="132">
        <v>0.19500000000000001</v>
      </c>
      <c r="L294" s="132">
        <v>0.20600000000000002</v>
      </c>
      <c r="M294" s="9"/>
      <c r="N294" s="9"/>
      <c r="O294" s="9"/>
    </row>
    <row r="295" spans="1:15">
      <c r="A295" s="108" t="s">
        <v>499</v>
      </c>
      <c r="B295" s="80" t="s">
        <v>303</v>
      </c>
      <c r="C295" s="10" t="s">
        <v>728</v>
      </c>
      <c r="D295" s="132">
        <v>0.13100000000000001</v>
      </c>
      <c r="E295" s="132">
        <v>9.6799999999999997E-2</v>
      </c>
      <c r="F295" s="132">
        <v>0.111</v>
      </c>
      <c r="G295" s="132">
        <v>0.13200000000000001</v>
      </c>
      <c r="H295" s="132">
        <v>0.10800000000000001</v>
      </c>
      <c r="I295" s="132">
        <v>9.9199999999999997E-2</v>
      </c>
      <c r="J295" s="132">
        <v>6.9199999999999998E-2</v>
      </c>
      <c r="K295" s="132">
        <v>0.126</v>
      </c>
      <c r="L295" s="132">
        <v>8.199999999999999E-2</v>
      </c>
      <c r="M295" s="9"/>
      <c r="N295" s="9"/>
      <c r="O295" s="9"/>
    </row>
    <row r="296" spans="1:15">
      <c r="A296" s="138" t="s">
        <v>479</v>
      </c>
      <c r="B296" s="80" t="s">
        <v>303</v>
      </c>
      <c r="C296" s="10" t="s">
        <v>728</v>
      </c>
      <c r="D296" s="91">
        <v>310</v>
      </c>
      <c r="E296" s="91">
        <v>525</v>
      </c>
      <c r="F296" s="91">
        <v>571</v>
      </c>
      <c r="G296" s="91">
        <v>570</v>
      </c>
      <c r="H296" s="91">
        <v>544</v>
      </c>
      <c r="I296" s="91">
        <v>650</v>
      </c>
      <c r="J296" s="91">
        <v>865</v>
      </c>
      <c r="K296" s="91">
        <v>420</v>
      </c>
      <c r="L296" s="91">
        <v>628</v>
      </c>
      <c r="M296" s="9"/>
      <c r="N296" s="9"/>
      <c r="O296" s="9"/>
    </row>
    <row r="297" spans="1:15">
      <c r="B297" s="80" t="s">
        <v>303</v>
      </c>
      <c r="C297" s="10" t="s">
        <v>728</v>
      </c>
      <c r="D297" s="134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>
      <c r="A298" s="45" t="s">
        <v>500</v>
      </c>
      <c r="B298" s="80" t="s">
        <v>303</v>
      </c>
      <c r="C298" s="10" t="s">
        <v>728</v>
      </c>
      <c r="D298" s="132">
        <v>0.70099999999999996</v>
      </c>
      <c r="E298" s="132">
        <v>0.60599999999999998</v>
      </c>
      <c r="F298" s="132">
        <v>0.6409999999999999</v>
      </c>
      <c r="G298" s="132">
        <v>0.63500000000000001</v>
      </c>
      <c r="H298" s="132">
        <v>0.64500000000000002</v>
      </c>
      <c r="I298" s="132">
        <v>0.64200000000000002</v>
      </c>
      <c r="J298" s="132">
        <v>0.58100000000000007</v>
      </c>
      <c r="K298" s="132">
        <v>0.55900000000000005</v>
      </c>
      <c r="L298" s="132">
        <v>0.58200000000000007</v>
      </c>
      <c r="M298" s="9"/>
      <c r="N298" s="9"/>
      <c r="O298" s="9"/>
    </row>
    <row r="299" spans="1:15">
      <c r="A299" s="138" t="s">
        <v>479</v>
      </c>
      <c r="B299" s="80" t="s">
        <v>303</v>
      </c>
      <c r="C299" s="10" t="s">
        <v>728</v>
      </c>
      <c r="D299" s="91">
        <v>321</v>
      </c>
      <c r="E299" s="91">
        <v>545</v>
      </c>
      <c r="F299" s="91">
        <v>601</v>
      </c>
      <c r="G299" s="91">
        <v>599</v>
      </c>
      <c r="H299" s="91">
        <v>560</v>
      </c>
      <c r="I299" s="91">
        <v>679</v>
      </c>
      <c r="J299" s="91">
        <v>887</v>
      </c>
      <c r="K299" s="91">
        <v>443</v>
      </c>
      <c r="L299" s="91">
        <v>652</v>
      </c>
      <c r="M299" s="9"/>
      <c r="N299" s="9"/>
      <c r="O299" s="9"/>
    </row>
    <row r="300" spans="1:15">
      <c r="B300" s="80" t="s">
        <v>303</v>
      </c>
      <c r="C300" s="10" t="s">
        <v>728</v>
      </c>
      <c r="D300" s="134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>
      <c r="A301" s="45" t="s">
        <v>501</v>
      </c>
      <c r="B301" s="80" t="s">
        <v>303</v>
      </c>
      <c r="C301" s="10" t="s">
        <v>728</v>
      </c>
      <c r="D301" s="132">
        <v>0.54600000000000004</v>
      </c>
      <c r="E301" s="132">
        <v>0.43200000000000005</v>
      </c>
      <c r="F301" s="132">
        <v>0.46899999999999997</v>
      </c>
      <c r="G301" s="132">
        <v>0.46399999999999997</v>
      </c>
      <c r="H301" s="132">
        <v>0.46700000000000003</v>
      </c>
      <c r="I301" s="132">
        <v>0.41799999999999998</v>
      </c>
      <c r="J301" s="132">
        <v>0.39100000000000001</v>
      </c>
      <c r="K301" s="132">
        <v>0.40600000000000003</v>
      </c>
      <c r="L301" s="132">
        <v>0.34899999999999998</v>
      </c>
      <c r="M301" s="9"/>
      <c r="N301" s="9"/>
      <c r="O301" s="9"/>
    </row>
    <row r="302" spans="1:15">
      <c r="A302" s="138" t="s">
        <v>479</v>
      </c>
      <c r="B302" s="80" t="s">
        <v>303</v>
      </c>
      <c r="C302" s="10" t="s">
        <v>728</v>
      </c>
      <c r="D302" s="91">
        <v>321</v>
      </c>
      <c r="E302" s="91">
        <v>544</v>
      </c>
      <c r="F302" s="91">
        <v>601</v>
      </c>
      <c r="G302" s="91">
        <v>599</v>
      </c>
      <c r="H302" s="91">
        <v>559</v>
      </c>
      <c r="I302" s="91">
        <v>679</v>
      </c>
      <c r="J302" s="91">
        <v>887</v>
      </c>
      <c r="K302" s="91">
        <v>443</v>
      </c>
      <c r="L302" s="91">
        <v>652</v>
      </c>
      <c r="M302" s="9"/>
      <c r="N302" s="9"/>
      <c r="O302" s="9"/>
    </row>
    <row r="303" spans="1:15">
      <c r="B303" s="80" t="s">
        <v>303</v>
      </c>
      <c r="C303" s="10" t="s">
        <v>728</v>
      </c>
      <c r="D303" s="134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>
      <c r="A304" s="45" t="s">
        <v>502</v>
      </c>
      <c r="B304" s="80" t="s">
        <v>303</v>
      </c>
      <c r="C304" s="10" t="s">
        <v>728</v>
      </c>
      <c r="D304" s="134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>
      <c r="A305" s="108" t="s">
        <v>503</v>
      </c>
      <c r="B305" s="80" t="s">
        <v>303</v>
      </c>
      <c r="C305" s="10" t="s">
        <v>728</v>
      </c>
      <c r="D305" s="132">
        <v>0.53300000000000003</v>
      </c>
      <c r="E305" s="132">
        <v>0.57100000000000006</v>
      </c>
      <c r="F305" s="132">
        <v>0.53800000000000003</v>
      </c>
      <c r="G305" s="132">
        <v>0.54700000000000004</v>
      </c>
      <c r="H305" s="132">
        <v>0.54700000000000004</v>
      </c>
      <c r="I305" s="132">
        <v>0.61099999999999999</v>
      </c>
      <c r="J305" s="132">
        <v>0.63600000000000001</v>
      </c>
      <c r="K305" s="132">
        <v>0.54900000000000004</v>
      </c>
      <c r="L305" s="132">
        <v>0.64599999999999991</v>
      </c>
      <c r="M305" s="9"/>
      <c r="N305" s="9"/>
      <c r="O305" s="9"/>
    </row>
    <row r="306" spans="1:15">
      <c r="A306" s="108" t="s">
        <v>504</v>
      </c>
      <c r="B306" s="80" t="s">
        <v>303</v>
      </c>
      <c r="C306" s="10" t="s">
        <v>728</v>
      </c>
      <c r="D306" s="132">
        <v>0.192</v>
      </c>
      <c r="E306" s="132">
        <v>0.16500000000000001</v>
      </c>
      <c r="F306" s="132">
        <v>0.14899999999999999</v>
      </c>
      <c r="G306" s="132">
        <v>0.13699999999999998</v>
      </c>
      <c r="H306" s="132">
        <v>0.17699999999999999</v>
      </c>
      <c r="I306" s="132">
        <v>0.157</v>
      </c>
      <c r="J306" s="132">
        <v>0.159</v>
      </c>
      <c r="K306" s="132">
        <v>0.17199999999999999</v>
      </c>
      <c r="L306" s="132">
        <v>0.14300000000000002</v>
      </c>
      <c r="M306" s="9"/>
      <c r="N306" s="9"/>
      <c r="O306" s="9"/>
    </row>
    <row r="307" spans="1:15">
      <c r="A307" s="108" t="s">
        <v>505</v>
      </c>
      <c r="B307" s="80" t="s">
        <v>303</v>
      </c>
      <c r="C307" s="10" t="s">
        <v>728</v>
      </c>
      <c r="D307" s="132">
        <v>8.1600000000000006E-2</v>
      </c>
      <c r="E307" s="132">
        <v>8.199999999999999E-2</v>
      </c>
      <c r="F307" s="132">
        <v>9.8800000000000013E-2</v>
      </c>
      <c r="G307" s="132">
        <v>9.0899999999999995E-2</v>
      </c>
      <c r="H307" s="132">
        <v>9.7100000000000006E-2</v>
      </c>
      <c r="I307" s="132">
        <v>6.5199999999999994E-2</v>
      </c>
      <c r="J307" s="132">
        <v>7.2700000000000001E-2</v>
      </c>
      <c r="K307" s="132">
        <v>0.10199999999999999</v>
      </c>
      <c r="L307" s="132">
        <v>8.2799999999999999E-2</v>
      </c>
      <c r="M307" s="9"/>
      <c r="N307" s="9"/>
      <c r="O307" s="9"/>
    </row>
    <row r="308" spans="1:15">
      <c r="A308" s="108" t="s">
        <v>506</v>
      </c>
      <c r="B308" s="80" t="s">
        <v>303</v>
      </c>
      <c r="C308" s="10" t="s">
        <v>728</v>
      </c>
      <c r="D308" s="132">
        <v>0.19399999999999998</v>
      </c>
      <c r="E308" s="132">
        <v>0.182</v>
      </c>
      <c r="F308" s="132">
        <v>0.21300000000000002</v>
      </c>
      <c r="G308" s="132">
        <v>0.22500000000000001</v>
      </c>
      <c r="H308" s="132">
        <v>0.17899999999999999</v>
      </c>
      <c r="I308" s="132">
        <v>0.16700000000000001</v>
      </c>
      <c r="J308" s="132">
        <v>0.13200000000000001</v>
      </c>
      <c r="K308" s="132">
        <v>0.17699999999999999</v>
      </c>
      <c r="L308" s="132">
        <v>0.128</v>
      </c>
      <c r="M308" s="9"/>
      <c r="N308" s="9"/>
      <c r="O308" s="9"/>
    </row>
    <row r="309" spans="1:15">
      <c r="A309" s="138" t="s">
        <v>479</v>
      </c>
      <c r="B309" s="80" t="s">
        <v>303</v>
      </c>
      <c r="C309" s="10" t="s">
        <v>728</v>
      </c>
      <c r="D309" s="91">
        <v>321</v>
      </c>
      <c r="E309" s="91">
        <v>545</v>
      </c>
      <c r="F309" s="91">
        <v>603</v>
      </c>
      <c r="G309" s="91">
        <v>599</v>
      </c>
      <c r="H309" s="91">
        <v>560</v>
      </c>
      <c r="I309" s="91">
        <v>679</v>
      </c>
      <c r="J309" s="91">
        <v>887</v>
      </c>
      <c r="K309" s="91">
        <v>442</v>
      </c>
      <c r="L309" s="91">
        <v>652</v>
      </c>
      <c r="M309" s="9"/>
      <c r="N309" s="9"/>
      <c r="O309" s="9"/>
    </row>
    <row r="310" spans="1:15">
      <c r="A310" s="138"/>
      <c r="B310" s="80" t="s">
        <v>303</v>
      </c>
      <c r="C310" s="10" t="s">
        <v>728</v>
      </c>
      <c r="D310" s="134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>
      <c r="A311" s="45" t="s">
        <v>507</v>
      </c>
      <c r="B311" s="80" t="s">
        <v>303</v>
      </c>
      <c r="C311" s="10" t="s">
        <v>728</v>
      </c>
      <c r="D311" s="134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>
      <c r="A312" s="108" t="s">
        <v>508</v>
      </c>
      <c r="B312" s="80" t="s">
        <v>303</v>
      </c>
      <c r="C312" s="10" t="s">
        <v>728</v>
      </c>
      <c r="D312" s="132">
        <v>0.7320000000000001</v>
      </c>
      <c r="E312" s="132">
        <v>0.68400000000000005</v>
      </c>
      <c r="F312" s="132">
        <v>0.69900000000000007</v>
      </c>
      <c r="G312" s="132">
        <v>0.71900000000000008</v>
      </c>
      <c r="H312" s="132">
        <v>0.69900000000000007</v>
      </c>
      <c r="I312" s="132">
        <v>0.65599999999999992</v>
      </c>
      <c r="J312" s="132">
        <v>0.68200000000000005</v>
      </c>
      <c r="K312" s="132">
        <v>0.68200000000000005</v>
      </c>
      <c r="L312" s="132">
        <v>0.70799999999999996</v>
      </c>
      <c r="M312" s="9"/>
      <c r="N312" s="9"/>
      <c r="O312" s="9"/>
    </row>
    <row r="313" spans="1:15">
      <c r="A313" s="108">
        <v>1</v>
      </c>
      <c r="B313" s="80" t="s">
        <v>303</v>
      </c>
      <c r="C313" s="10" t="s">
        <v>728</v>
      </c>
      <c r="D313" s="132">
        <v>0.14599999999999999</v>
      </c>
      <c r="E313" s="132">
        <v>0.17699999999999999</v>
      </c>
      <c r="F313" s="132">
        <v>0.18600000000000003</v>
      </c>
      <c r="G313" s="132">
        <v>0.13600000000000001</v>
      </c>
      <c r="H313" s="132">
        <v>0.152</v>
      </c>
      <c r="I313" s="132">
        <v>0.19600000000000001</v>
      </c>
      <c r="J313" s="132">
        <v>0.17899999999999999</v>
      </c>
      <c r="K313" s="132">
        <v>0.17500000000000002</v>
      </c>
      <c r="L313" s="132">
        <v>0.17100000000000001</v>
      </c>
      <c r="M313" s="9"/>
      <c r="N313" s="9"/>
      <c r="O313" s="9"/>
    </row>
    <row r="314" spans="1:15">
      <c r="A314" s="108">
        <v>2</v>
      </c>
      <c r="B314" s="80" t="s">
        <v>303</v>
      </c>
      <c r="C314" s="10" t="s">
        <v>728</v>
      </c>
      <c r="D314" s="132">
        <v>5.9900000000000002E-2</v>
      </c>
      <c r="E314" s="132">
        <v>7.0199999999999999E-2</v>
      </c>
      <c r="F314" s="132">
        <v>5.3800000000000001E-2</v>
      </c>
      <c r="G314" s="132">
        <v>6.7699999999999996E-2</v>
      </c>
      <c r="H314" s="132">
        <v>7.6999999999999999E-2</v>
      </c>
      <c r="I314" s="132">
        <v>7.8200000000000006E-2</v>
      </c>
      <c r="J314" s="132">
        <v>5.6799999999999996E-2</v>
      </c>
      <c r="K314" s="132">
        <v>8.0500000000000002E-2</v>
      </c>
      <c r="L314" s="132">
        <v>5.16E-2</v>
      </c>
      <c r="M314" s="9"/>
      <c r="N314" s="9"/>
      <c r="O314" s="9"/>
    </row>
    <row r="315" spans="1:15">
      <c r="A315" s="108">
        <v>3</v>
      </c>
      <c r="B315" s="80" t="s">
        <v>303</v>
      </c>
      <c r="C315" s="10" t="s">
        <v>728</v>
      </c>
      <c r="D315" s="132">
        <v>3.3300000000000003E-2</v>
      </c>
      <c r="E315" s="132">
        <v>3.3599999999999998E-2</v>
      </c>
      <c r="F315" s="132">
        <v>3.4799999999999998E-2</v>
      </c>
      <c r="G315" s="132">
        <v>2.4300000000000002E-2</v>
      </c>
      <c r="H315" s="132">
        <v>2.1400000000000002E-2</v>
      </c>
      <c r="I315" s="132">
        <v>2.9600000000000001E-2</v>
      </c>
      <c r="J315" s="132">
        <v>3.2599999999999997E-2</v>
      </c>
      <c r="K315" s="132">
        <v>4.4500000000000005E-2</v>
      </c>
      <c r="L315" s="132">
        <v>3.9600000000000003E-2</v>
      </c>
      <c r="M315" s="9"/>
      <c r="N315" s="9"/>
      <c r="O315" s="9"/>
    </row>
    <row r="316" spans="1:15">
      <c r="A316" s="139">
        <v>4</v>
      </c>
      <c r="B316" s="80" t="s">
        <v>303</v>
      </c>
      <c r="C316" s="10" t="s">
        <v>728</v>
      </c>
      <c r="D316" s="132">
        <v>7.5900000000000004E-3</v>
      </c>
      <c r="E316" s="132">
        <v>7.9300000000000013E-3</v>
      </c>
      <c r="F316" s="132">
        <v>2.8399999999999996E-3</v>
      </c>
      <c r="G316" s="132">
        <v>2.4199999999999999E-2</v>
      </c>
      <c r="H316" s="132">
        <v>1.54E-2</v>
      </c>
      <c r="I316" s="132">
        <v>1.0700000000000001E-2</v>
      </c>
      <c r="J316" s="132">
        <v>1.6299999999999999E-2</v>
      </c>
      <c r="K316" s="132">
        <v>5.3600000000000002E-3</v>
      </c>
      <c r="L316" s="132">
        <v>1.15E-2</v>
      </c>
      <c r="M316" s="9"/>
      <c r="N316" s="9"/>
      <c r="O316" s="9"/>
    </row>
    <row r="317" spans="1:15">
      <c r="A317" s="108">
        <v>5</v>
      </c>
      <c r="B317" s="80" t="s">
        <v>303</v>
      </c>
      <c r="C317" s="10" t="s">
        <v>728</v>
      </c>
      <c r="D317" s="132">
        <v>2.6000000000000003E-3</v>
      </c>
      <c r="E317" s="132">
        <v>9.7699999999999992E-3</v>
      </c>
      <c r="F317" s="132">
        <v>3.4499999999999999E-3</v>
      </c>
      <c r="G317" s="132">
        <v>4.8500000000000001E-3</v>
      </c>
      <c r="H317" s="132">
        <v>1.46E-2</v>
      </c>
      <c r="I317" s="132">
        <v>4.0999999999999995E-3</v>
      </c>
      <c r="J317" s="132">
        <v>4.1999999999999997E-3</v>
      </c>
      <c r="K317" s="132">
        <v>2.33E-3</v>
      </c>
      <c r="L317" s="132">
        <v>2.4199999999999998E-3</v>
      </c>
      <c r="M317" s="9"/>
      <c r="N317" s="9"/>
      <c r="O317" s="9"/>
    </row>
    <row r="318" spans="1:15">
      <c r="A318" s="108">
        <v>6</v>
      </c>
      <c r="B318" s="80" t="s">
        <v>303</v>
      </c>
      <c r="C318" s="10" t="s">
        <v>728</v>
      </c>
      <c r="D318" s="132">
        <v>5.3800000000000002E-3</v>
      </c>
      <c r="E318" s="132">
        <v>1.3100000000000001E-2</v>
      </c>
      <c r="F318" s="132">
        <v>6.8899999999999994E-3</v>
      </c>
      <c r="G318" s="132">
        <v>7.3400000000000002E-3</v>
      </c>
      <c r="H318" s="132">
        <v>8.3800000000000003E-3</v>
      </c>
      <c r="I318" s="132">
        <v>7.8100000000000001E-3</v>
      </c>
      <c r="J318" s="132">
        <v>1.2500000000000001E-2</v>
      </c>
      <c r="K318" s="132">
        <v>2.0899999999999998E-3</v>
      </c>
      <c r="L318" s="132">
        <v>1.17E-2</v>
      </c>
      <c r="M318" s="9"/>
      <c r="N318" s="9"/>
      <c r="O318" s="9"/>
    </row>
    <row r="319" spans="1:15">
      <c r="A319" s="108" t="s">
        <v>509</v>
      </c>
      <c r="B319" s="80" t="s">
        <v>303</v>
      </c>
      <c r="C319" s="10" t="s">
        <v>728</v>
      </c>
      <c r="D319" s="132">
        <v>1.3200000000000002E-2</v>
      </c>
      <c r="E319" s="132">
        <v>4.1999999999999997E-3</v>
      </c>
      <c r="F319" s="132">
        <v>1.29E-2</v>
      </c>
      <c r="G319" s="132">
        <v>1.6299999999999999E-2</v>
      </c>
      <c r="H319" s="132">
        <v>1.2200000000000001E-2</v>
      </c>
      <c r="I319" s="132">
        <v>1.78E-2</v>
      </c>
      <c r="J319" s="132">
        <v>1.72E-2</v>
      </c>
      <c r="K319" s="132">
        <v>7.9300000000000013E-3</v>
      </c>
      <c r="L319" s="132">
        <v>4.1399999999999996E-3</v>
      </c>
      <c r="M319" s="9"/>
      <c r="N319" s="9"/>
      <c r="O319" s="9"/>
    </row>
    <row r="320" spans="1:15">
      <c r="A320" s="138" t="s">
        <v>479</v>
      </c>
      <c r="B320" s="80" t="s">
        <v>303</v>
      </c>
      <c r="C320" s="10" t="s">
        <v>728</v>
      </c>
      <c r="D320" s="91">
        <v>310</v>
      </c>
      <c r="E320" s="91">
        <v>523</v>
      </c>
      <c r="F320" s="91">
        <v>570</v>
      </c>
      <c r="G320" s="91">
        <v>569</v>
      </c>
      <c r="H320" s="91">
        <v>543</v>
      </c>
      <c r="I320" s="91">
        <v>650</v>
      </c>
      <c r="J320" s="91">
        <v>865</v>
      </c>
      <c r="K320" s="91">
        <v>421</v>
      </c>
      <c r="L320" s="91">
        <v>628</v>
      </c>
      <c r="M320" s="9"/>
      <c r="N320" s="9"/>
      <c r="O320" s="9"/>
    </row>
    <row r="321" spans="1:15">
      <c r="A321" s="138"/>
      <c r="B321" s="80" t="s">
        <v>303</v>
      </c>
      <c r="C321" s="10" t="s">
        <v>728</v>
      </c>
      <c r="D321" s="134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>
      <c r="A322" s="45" t="s">
        <v>510</v>
      </c>
      <c r="B322" s="80" t="s">
        <v>303</v>
      </c>
      <c r="C322" s="10" t="s">
        <v>728</v>
      </c>
      <c r="D322" s="132">
        <v>0.10099999999999999</v>
      </c>
      <c r="E322" s="132">
        <v>9.11E-2</v>
      </c>
      <c r="F322" s="132">
        <v>0.111</v>
      </c>
      <c r="G322" s="132">
        <v>9.4600000000000017E-2</v>
      </c>
      <c r="H322" s="132">
        <v>9.6000000000000002E-2</v>
      </c>
      <c r="I322" s="132">
        <v>9.2699999999999991E-2</v>
      </c>
      <c r="J322" s="132">
        <v>8.0299999999999996E-2</v>
      </c>
      <c r="K322" s="132">
        <v>9.6400000000000013E-2</v>
      </c>
      <c r="L322" s="132">
        <v>9.2200000000000004E-2</v>
      </c>
      <c r="M322" s="9"/>
      <c r="N322" s="9"/>
      <c r="O322" s="9"/>
    </row>
    <row r="323" spans="1:15">
      <c r="A323" s="138" t="s">
        <v>479</v>
      </c>
      <c r="B323" s="80" t="s">
        <v>303</v>
      </c>
      <c r="C323" s="10" t="s">
        <v>728</v>
      </c>
      <c r="D323" s="91">
        <v>310</v>
      </c>
      <c r="E323" s="91">
        <v>525</v>
      </c>
      <c r="F323" s="91">
        <v>571</v>
      </c>
      <c r="G323" s="91">
        <v>570</v>
      </c>
      <c r="H323" s="91">
        <v>543</v>
      </c>
      <c r="I323" s="91">
        <v>649</v>
      </c>
      <c r="J323" s="91">
        <v>865</v>
      </c>
      <c r="K323" s="91">
        <v>422</v>
      </c>
      <c r="L323" s="91">
        <v>627</v>
      </c>
      <c r="M323" s="9"/>
      <c r="N323" s="9"/>
      <c r="O323" s="9"/>
    </row>
    <row r="324" spans="1:15">
      <c r="B324" s="80" t="s">
        <v>303</v>
      </c>
      <c r="C324" s="10" t="s">
        <v>728</v>
      </c>
      <c r="D324" s="134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>
      <c r="A325" s="45" t="s">
        <v>511</v>
      </c>
      <c r="B325" s="80" t="s">
        <v>303</v>
      </c>
      <c r="C325" s="10" t="s">
        <v>728</v>
      </c>
      <c r="D325" s="134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>
      <c r="A326" s="108" t="s">
        <v>495</v>
      </c>
      <c r="B326" s="80" t="s">
        <v>303</v>
      </c>
      <c r="C326" s="10" t="s">
        <v>728</v>
      </c>
      <c r="D326" s="132">
        <v>0.125</v>
      </c>
      <c r="E326" s="132">
        <v>0.14699999999999999</v>
      </c>
      <c r="F326" s="132">
        <v>0.11199999999999999</v>
      </c>
      <c r="G326" s="132">
        <v>0.13800000000000001</v>
      </c>
      <c r="H326" s="132">
        <v>0.106</v>
      </c>
      <c r="I326" s="132">
        <v>0.129</v>
      </c>
      <c r="J326" s="132">
        <v>0.158</v>
      </c>
      <c r="K326" s="132">
        <v>0.109</v>
      </c>
      <c r="L326" s="132">
        <v>0.10800000000000001</v>
      </c>
      <c r="M326" s="9"/>
      <c r="N326" s="9"/>
      <c r="O326" s="9"/>
    </row>
    <row r="327" spans="1:15">
      <c r="A327" s="108" t="s">
        <v>496</v>
      </c>
      <c r="B327" s="80" t="s">
        <v>303</v>
      </c>
      <c r="C327" s="10" t="s">
        <v>728</v>
      </c>
      <c r="D327" s="132">
        <v>0.19899999999999998</v>
      </c>
      <c r="E327" s="132">
        <v>0.23300000000000001</v>
      </c>
      <c r="F327" s="132">
        <v>0.21300000000000002</v>
      </c>
      <c r="G327" s="132">
        <v>0.22600000000000001</v>
      </c>
      <c r="H327" s="132">
        <v>0.21600000000000003</v>
      </c>
      <c r="I327" s="132">
        <v>0.24399999999999999</v>
      </c>
      <c r="J327" s="132">
        <v>0.26800000000000002</v>
      </c>
      <c r="K327" s="132">
        <v>0.27100000000000002</v>
      </c>
      <c r="L327" s="132">
        <v>0.24800000000000003</v>
      </c>
      <c r="M327" s="9"/>
      <c r="N327" s="9"/>
      <c r="O327" s="9"/>
    </row>
    <row r="328" spans="1:15">
      <c r="A328" s="108" t="s">
        <v>497</v>
      </c>
      <c r="B328" s="80" t="s">
        <v>303</v>
      </c>
      <c r="C328" s="10" t="s">
        <v>728</v>
      </c>
      <c r="D328" s="132">
        <v>0.30499999999999999</v>
      </c>
      <c r="E328" s="132">
        <v>0.3</v>
      </c>
      <c r="F328" s="132">
        <v>0.33899999999999997</v>
      </c>
      <c r="G328" s="132">
        <v>0.33600000000000002</v>
      </c>
      <c r="H328" s="132">
        <v>0.40500000000000003</v>
      </c>
      <c r="I328" s="132">
        <v>0.35600000000000004</v>
      </c>
      <c r="J328" s="132">
        <v>0.33799999999999997</v>
      </c>
      <c r="K328" s="132">
        <v>0.374</v>
      </c>
      <c r="L328" s="132">
        <v>0.36499999999999999</v>
      </c>
      <c r="M328" s="9"/>
      <c r="N328" s="9"/>
      <c r="O328" s="9"/>
    </row>
    <row r="329" spans="1:15">
      <c r="A329" s="108" t="s">
        <v>498</v>
      </c>
      <c r="B329" s="80" t="s">
        <v>303</v>
      </c>
      <c r="C329" s="10" t="s">
        <v>728</v>
      </c>
      <c r="D329" s="132">
        <v>0.26200000000000001</v>
      </c>
      <c r="E329" s="132">
        <v>0.23399999999999999</v>
      </c>
      <c r="F329" s="132">
        <v>0.24600000000000002</v>
      </c>
      <c r="G329" s="132">
        <v>0.22399999999999998</v>
      </c>
      <c r="H329" s="132">
        <v>0.217</v>
      </c>
      <c r="I329" s="132">
        <v>0.184</v>
      </c>
      <c r="J329" s="132">
        <v>0.189</v>
      </c>
      <c r="K329" s="132">
        <v>0.188</v>
      </c>
      <c r="L329" s="132">
        <v>0.21300000000000002</v>
      </c>
      <c r="M329" s="9"/>
      <c r="N329" s="9"/>
      <c r="O329" s="9"/>
    </row>
    <row r="330" spans="1:15">
      <c r="A330" s="108" t="s">
        <v>499</v>
      </c>
      <c r="B330" s="80" t="s">
        <v>303</v>
      </c>
      <c r="C330" s="10" t="s">
        <v>728</v>
      </c>
      <c r="D330" s="132">
        <v>0.11</v>
      </c>
      <c r="E330" s="132">
        <v>8.5900000000000004E-2</v>
      </c>
      <c r="F330" s="132">
        <v>8.9800000000000005E-2</v>
      </c>
      <c r="G330" s="132">
        <v>7.6600000000000001E-2</v>
      </c>
      <c r="H330" s="132">
        <v>5.62E-2</v>
      </c>
      <c r="I330" s="132">
        <v>8.7599999999999997E-2</v>
      </c>
      <c r="J330" s="132">
        <v>4.6900000000000004E-2</v>
      </c>
      <c r="K330" s="132">
        <v>5.91E-2</v>
      </c>
      <c r="L330" s="132">
        <v>6.54E-2</v>
      </c>
      <c r="M330" s="9"/>
      <c r="N330" s="9"/>
      <c r="O330" s="9"/>
    </row>
    <row r="331" spans="1:15">
      <c r="A331" s="138" t="s">
        <v>479</v>
      </c>
      <c r="B331" s="80" t="s">
        <v>303</v>
      </c>
      <c r="C331" s="10" t="s">
        <v>728</v>
      </c>
      <c r="D331" s="91">
        <v>321</v>
      </c>
      <c r="E331" s="91">
        <v>545</v>
      </c>
      <c r="F331" s="91">
        <v>601</v>
      </c>
      <c r="G331" s="91">
        <v>599</v>
      </c>
      <c r="H331" s="91">
        <v>560</v>
      </c>
      <c r="I331" s="91">
        <v>679</v>
      </c>
      <c r="J331" s="91">
        <v>887</v>
      </c>
      <c r="K331" s="91">
        <v>443</v>
      </c>
      <c r="L331" s="91">
        <v>652</v>
      </c>
      <c r="M331" s="9"/>
      <c r="N331" s="9"/>
      <c r="O331" s="9"/>
    </row>
    <row r="332" spans="1:15">
      <c r="B332" s="80" t="s">
        <v>303</v>
      </c>
      <c r="C332" s="10" t="s">
        <v>728</v>
      </c>
      <c r="D332" s="134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>
      <c r="A333" s="45" t="s">
        <v>512</v>
      </c>
      <c r="B333" s="80" t="s">
        <v>303</v>
      </c>
      <c r="C333" s="10" t="s">
        <v>728</v>
      </c>
      <c r="D333" s="134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>
      <c r="A334" s="108" t="s">
        <v>495</v>
      </c>
      <c r="B334" s="80" t="s">
        <v>303</v>
      </c>
      <c r="C334" s="10" t="s">
        <v>728</v>
      </c>
      <c r="D334" s="132">
        <v>6.3200000000000006E-2</v>
      </c>
      <c r="E334" s="132">
        <v>9.74E-2</v>
      </c>
      <c r="F334" s="132">
        <v>0.11</v>
      </c>
      <c r="G334" s="132">
        <v>0.10199999999999999</v>
      </c>
      <c r="H334" s="132">
        <v>9.7899999999999987E-2</v>
      </c>
      <c r="I334" s="132">
        <v>0.14400000000000002</v>
      </c>
      <c r="J334" s="132">
        <v>0.14099999999999999</v>
      </c>
      <c r="K334" s="132">
        <v>0.10099999999999999</v>
      </c>
      <c r="L334" s="132">
        <v>0.121</v>
      </c>
      <c r="M334" s="9"/>
      <c r="N334" s="9"/>
      <c r="O334" s="9"/>
    </row>
    <row r="335" spans="1:15">
      <c r="A335" s="108" t="s">
        <v>496</v>
      </c>
      <c r="B335" s="80" t="s">
        <v>303</v>
      </c>
      <c r="C335" s="10" t="s">
        <v>728</v>
      </c>
      <c r="D335" s="132">
        <v>0.252</v>
      </c>
      <c r="E335" s="132">
        <v>0.33200000000000002</v>
      </c>
      <c r="F335" s="132">
        <v>0.27399999999999997</v>
      </c>
      <c r="G335" s="132">
        <v>0.30299999999999999</v>
      </c>
      <c r="H335" s="132">
        <v>0.30499999999999999</v>
      </c>
      <c r="I335" s="132">
        <v>0.32799999999999996</v>
      </c>
      <c r="J335" s="132">
        <v>0.32100000000000001</v>
      </c>
      <c r="K335" s="132">
        <v>0.23100000000000001</v>
      </c>
      <c r="L335" s="132">
        <v>0.313</v>
      </c>
      <c r="M335" s="9"/>
      <c r="N335" s="9"/>
      <c r="O335" s="9"/>
    </row>
    <row r="336" spans="1:15">
      <c r="A336" s="108" t="s">
        <v>497</v>
      </c>
      <c r="B336" s="80" t="s">
        <v>303</v>
      </c>
      <c r="C336" s="10" t="s">
        <v>728</v>
      </c>
      <c r="D336" s="132">
        <v>0.42600000000000005</v>
      </c>
      <c r="E336" s="132">
        <v>0.38500000000000001</v>
      </c>
      <c r="F336" s="132">
        <v>0.42100000000000004</v>
      </c>
      <c r="G336" s="132">
        <v>0.38799999999999996</v>
      </c>
      <c r="H336" s="132">
        <v>0.41100000000000003</v>
      </c>
      <c r="I336" s="132">
        <v>0.38600000000000001</v>
      </c>
      <c r="J336" s="132">
        <v>0.38799999999999996</v>
      </c>
      <c r="K336" s="132">
        <v>0.45799999999999996</v>
      </c>
      <c r="L336" s="132">
        <v>0.41299999999999998</v>
      </c>
      <c r="M336" s="9"/>
      <c r="N336" s="9"/>
      <c r="O336" s="9"/>
    </row>
    <row r="337" spans="1:15">
      <c r="A337" s="108" t="s">
        <v>498</v>
      </c>
      <c r="B337" s="80" t="s">
        <v>303</v>
      </c>
      <c r="C337" s="10" t="s">
        <v>728</v>
      </c>
      <c r="D337" s="132">
        <v>0.17699999999999999</v>
      </c>
      <c r="E337" s="132">
        <v>0.121</v>
      </c>
      <c r="F337" s="132">
        <v>0.13100000000000001</v>
      </c>
      <c r="G337" s="132">
        <v>0.15</v>
      </c>
      <c r="H337" s="132">
        <v>0.13400000000000001</v>
      </c>
      <c r="I337" s="132">
        <v>9.5399999999999999E-2</v>
      </c>
      <c r="J337" s="132">
        <v>0.111</v>
      </c>
      <c r="K337" s="132">
        <v>0.155</v>
      </c>
      <c r="L337" s="132">
        <v>0.10800000000000001</v>
      </c>
      <c r="M337" s="9"/>
      <c r="N337" s="9"/>
      <c r="O337" s="9"/>
    </row>
    <row r="338" spans="1:15">
      <c r="A338" s="108" t="s">
        <v>499</v>
      </c>
      <c r="B338" s="80" t="s">
        <v>303</v>
      </c>
      <c r="C338" s="10" t="s">
        <v>728</v>
      </c>
      <c r="D338" s="132">
        <v>6.3600000000000004E-2</v>
      </c>
      <c r="E338" s="132">
        <v>5.8600000000000006E-2</v>
      </c>
      <c r="F338" s="132">
        <v>5.7200000000000001E-2</v>
      </c>
      <c r="G338" s="132">
        <v>4.2200000000000001E-2</v>
      </c>
      <c r="H338" s="132">
        <v>4.41E-2</v>
      </c>
      <c r="I338" s="132">
        <v>3.44E-2</v>
      </c>
      <c r="J338" s="132">
        <v>3.3300000000000003E-2</v>
      </c>
      <c r="K338" s="132">
        <v>4.9400000000000006E-2</v>
      </c>
      <c r="L338" s="132">
        <v>4.0399999999999998E-2</v>
      </c>
      <c r="M338" s="9"/>
      <c r="N338" s="9"/>
      <c r="O338" s="9"/>
    </row>
    <row r="339" spans="1:15">
      <c r="A339" s="108" t="s">
        <v>513</v>
      </c>
      <c r="B339" s="80" t="s">
        <v>303</v>
      </c>
      <c r="C339" s="10" t="s">
        <v>728</v>
      </c>
      <c r="D339" s="132">
        <v>1.9400000000000001E-2</v>
      </c>
      <c r="E339" s="132">
        <v>6.96E-3</v>
      </c>
      <c r="F339" s="132">
        <v>7.3899999999999999E-3</v>
      </c>
      <c r="G339" s="132">
        <v>1.4800000000000001E-2</v>
      </c>
      <c r="H339" s="132">
        <v>7.5100000000000002E-3</v>
      </c>
      <c r="I339" s="132">
        <v>1.2800000000000001E-2</v>
      </c>
      <c r="J339" s="132">
        <v>5.8599999999999998E-3</v>
      </c>
      <c r="K339" s="132">
        <v>6.2700000000000004E-3</v>
      </c>
      <c r="L339" s="132">
        <v>3.8300000000000001E-3</v>
      </c>
      <c r="M339" s="9"/>
      <c r="N339" s="9"/>
      <c r="O339" s="9"/>
    </row>
    <row r="340" spans="1:15">
      <c r="A340" s="138" t="s">
        <v>479</v>
      </c>
      <c r="B340" s="80" t="s">
        <v>303</v>
      </c>
      <c r="C340" s="10" t="s">
        <v>728</v>
      </c>
      <c r="D340" s="91">
        <v>321</v>
      </c>
      <c r="E340" s="91">
        <v>544</v>
      </c>
      <c r="F340" s="91">
        <v>602</v>
      </c>
      <c r="G340" s="91">
        <v>599</v>
      </c>
      <c r="H340" s="91">
        <v>560</v>
      </c>
      <c r="I340" s="91">
        <v>679</v>
      </c>
      <c r="J340" s="91">
        <v>887</v>
      </c>
      <c r="K340" s="91">
        <v>443</v>
      </c>
      <c r="L340" s="91">
        <v>652</v>
      </c>
      <c r="M340" s="9"/>
      <c r="N340" s="9"/>
      <c r="O340" s="9"/>
    </row>
    <row r="341" spans="1:15">
      <c r="B341" s="80" t="s">
        <v>303</v>
      </c>
      <c r="C341" s="10" t="s">
        <v>728</v>
      </c>
      <c r="D341" s="134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>
      <c r="A342" s="45" t="s">
        <v>514</v>
      </c>
      <c r="B342" s="80" t="s">
        <v>303</v>
      </c>
      <c r="C342" s="10" t="s">
        <v>728</v>
      </c>
      <c r="D342" s="134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>
      <c r="A343" s="108" t="s">
        <v>515</v>
      </c>
      <c r="B343" s="80" t="s">
        <v>303</v>
      </c>
      <c r="C343" s="10" t="s">
        <v>728</v>
      </c>
      <c r="D343" s="132">
        <v>3.5700000000000003E-2</v>
      </c>
      <c r="E343" s="132">
        <v>1.77E-2</v>
      </c>
      <c r="F343" s="132">
        <v>2.6400000000000003E-2</v>
      </c>
      <c r="G343" s="132">
        <v>2.01E-2</v>
      </c>
      <c r="H343" s="132">
        <v>1.43E-2</v>
      </c>
      <c r="I343" s="132">
        <v>1.8700000000000001E-2</v>
      </c>
      <c r="J343" s="132">
        <v>1.1399999999999999E-2</v>
      </c>
      <c r="K343" s="132">
        <v>2.1100000000000001E-2</v>
      </c>
      <c r="L343" s="132">
        <v>1.11E-2</v>
      </c>
      <c r="M343" s="9"/>
      <c r="N343" s="9"/>
      <c r="O343" s="9"/>
    </row>
    <row r="344" spans="1:15">
      <c r="A344" s="108" t="s">
        <v>516</v>
      </c>
      <c r="B344" s="80" t="s">
        <v>303</v>
      </c>
      <c r="C344" s="10" t="s">
        <v>728</v>
      </c>
      <c r="D344" s="132">
        <v>1.2200000000000001E-2</v>
      </c>
      <c r="E344" s="132">
        <v>3.79E-3</v>
      </c>
      <c r="F344" s="132">
        <v>1.9300000000000001E-3</v>
      </c>
      <c r="G344" s="132">
        <v>9.0299999999999998E-3</v>
      </c>
      <c r="H344" s="132">
        <v>7.3200000000000001E-3</v>
      </c>
      <c r="I344" s="132">
        <v>6.8000000000000005E-3</v>
      </c>
      <c r="J344" s="132">
        <v>4.8399999999999997E-3</v>
      </c>
      <c r="K344" s="132">
        <v>8.8500000000000002E-3</v>
      </c>
      <c r="L344" s="132">
        <v>4.4299999999999999E-3</v>
      </c>
      <c r="M344" s="9"/>
      <c r="N344" s="9"/>
      <c r="O344" s="9"/>
    </row>
    <row r="345" spans="1:15">
      <c r="A345" s="138" t="s">
        <v>479</v>
      </c>
      <c r="B345" s="80" t="s">
        <v>303</v>
      </c>
      <c r="C345" s="10" t="s">
        <v>728</v>
      </c>
      <c r="D345" s="91">
        <v>321</v>
      </c>
      <c r="E345" s="91">
        <v>544</v>
      </c>
      <c r="F345" s="91">
        <v>602</v>
      </c>
      <c r="G345" s="91">
        <v>599</v>
      </c>
      <c r="H345" s="91">
        <v>560</v>
      </c>
      <c r="I345" s="91">
        <v>679</v>
      </c>
      <c r="J345" s="91">
        <v>887</v>
      </c>
      <c r="K345" s="91">
        <v>443</v>
      </c>
      <c r="L345" s="91">
        <v>652</v>
      </c>
      <c r="M345" s="9"/>
      <c r="N345" s="9"/>
      <c r="O345" s="9"/>
    </row>
    <row r="346" spans="1:15">
      <c r="B346" s="80" t="s">
        <v>303</v>
      </c>
      <c r="C346" s="10" t="s">
        <v>728</v>
      </c>
      <c r="D346" s="134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>
      <c r="A347" s="36" t="s">
        <v>517</v>
      </c>
      <c r="B347" s="80" t="s">
        <v>303</v>
      </c>
      <c r="C347" s="10" t="s">
        <v>728</v>
      </c>
      <c r="D347" s="134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>
      <c r="A348" s="45" t="s">
        <v>518</v>
      </c>
      <c r="B348" s="80" t="s">
        <v>303</v>
      </c>
      <c r="C348" s="10" t="s">
        <v>728</v>
      </c>
      <c r="D348" s="132">
        <v>0.504</v>
      </c>
      <c r="E348" s="132">
        <v>0.441</v>
      </c>
      <c r="F348" s="132">
        <v>0.42700000000000005</v>
      </c>
      <c r="G348" s="132">
        <v>0.46700000000000003</v>
      </c>
      <c r="H348" s="132">
        <v>0.40100000000000002</v>
      </c>
      <c r="I348" s="132">
        <v>0.45799999999999996</v>
      </c>
      <c r="J348" s="132">
        <v>0.41700000000000004</v>
      </c>
      <c r="K348" s="132">
        <v>0.46899999999999997</v>
      </c>
      <c r="L348" s="132">
        <v>0.38100000000000001</v>
      </c>
      <c r="M348" s="9"/>
      <c r="N348" s="9"/>
      <c r="O348" s="9"/>
    </row>
    <row r="349" spans="1:15">
      <c r="A349" s="138" t="s">
        <v>479</v>
      </c>
      <c r="B349" s="80" t="s">
        <v>303</v>
      </c>
      <c r="C349" s="10" t="s">
        <v>728</v>
      </c>
      <c r="D349" s="91">
        <v>320</v>
      </c>
      <c r="E349" s="91">
        <v>543</v>
      </c>
      <c r="F349" s="91">
        <v>602</v>
      </c>
      <c r="G349" s="91">
        <v>597</v>
      </c>
      <c r="H349" s="91">
        <v>557</v>
      </c>
      <c r="I349" s="91">
        <v>676</v>
      </c>
      <c r="J349" s="91">
        <v>885</v>
      </c>
      <c r="K349" s="91">
        <v>442</v>
      </c>
      <c r="L349" s="91">
        <v>650</v>
      </c>
      <c r="M349" s="9"/>
      <c r="N349" s="9"/>
      <c r="O349" s="9"/>
    </row>
    <row r="350" spans="1:15">
      <c r="B350" s="80" t="s">
        <v>303</v>
      </c>
      <c r="C350" s="10" t="s">
        <v>728</v>
      </c>
      <c r="D350" s="134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>
      <c r="A351" s="36" t="s">
        <v>519</v>
      </c>
      <c r="B351" s="80" t="s">
        <v>303</v>
      </c>
      <c r="C351" s="10" t="s">
        <v>728</v>
      </c>
      <c r="D351" s="132">
        <v>0.14400000000000002</v>
      </c>
      <c r="E351" s="132">
        <v>9.3100000000000002E-2</v>
      </c>
      <c r="F351" s="132">
        <v>9.6700000000000008E-2</v>
      </c>
      <c r="G351" s="132">
        <v>9.4700000000000006E-2</v>
      </c>
      <c r="H351" s="132">
        <v>9.6400000000000013E-2</v>
      </c>
      <c r="I351" s="132">
        <v>7.980000000000001E-2</v>
      </c>
      <c r="J351" s="132">
        <v>4.58E-2</v>
      </c>
      <c r="K351" s="132">
        <v>8.6400000000000005E-2</v>
      </c>
      <c r="L351" s="132">
        <v>7.5200000000000003E-2</v>
      </c>
      <c r="M351" s="9"/>
      <c r="N351" s="9"/>
      <c r="O351" s="9"/>
    </row>
    <row r="352" spans="1:15">
      <c r="A352" s="138" t="s">
        <v>479</v>
      </c>
      <c r="B352" s="80" t="s">
        <v>303</v>
      </c>
      <c r="C352" s="10" t="s">
        <v>728</v>
      </c>
      <c r="D352" s="91">
        <v>321</v>
      </c>
      <c r="E352" s="91">
        <v>545</v>
      </c>
      <c r="F352" s="91">
        <v>602</v>
      </c>
      <c r="G352" s="91">
        <v>598</v>
      </c>
      <c r="H352" s="91">
        <v>560</v>
      </c>
      <c r="I352" s="91">
        <v>677</v>
      </c>
      <c r="J352" s="91">
        <v>887</v>
      </c>
      <c r="K352" s="91">
        <v>442</v>
      </c>
      <c r="L352" s="91">
        <v>651</v>
      </c>
      <c r="M352" s="9"/>
      <c r="N352" s="9"/>
      <c r="O352" s="9"/>
    </row>
    <row r="353" spans="1:15">
      <c r="B353" s="80" t="s">
        <v>303</v>
      </c>
      <c r="C353" s="10" t="s">
        <v>728</v>
      </c>
      <c r="D353" s="134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>
      <c r="A354" s="36" t="s">
        <v>520</v>
      </c>
      <c r="B354" s="80" t="s">
        <v>303</v>
      </c>
      <c r="C354" s="10" t="s">
        <v>728</v>
      </c>
      <c r="D354" s="132">
        <v>0.107</v>
      </c>
      <c r="E354" s="132">
        <v>0.113</v>
      </c>
      <c r="F354" s="132">
        <v>0.08</v>
      </c>
      <c r="G354" s="132">
        <v>8.0100000000000005E-2</v>
      </c>
      <c r="H354" s="132">
        <v>0.1</v>
      </c>
      <c r="I354" s="132">
        <v>0.08</v>
      </c>
      <c r="J354" s="132">
        <v>7.0400000000000004E-2</v>
      </c>
      <c r="K354" s="132">
        <v>6.25E-2</v>
      </c>
      <c r="L354" s="132">
        <v>8.2200000000000009E-2</v>
      </c>
      <c r="M354" s="9"/>
      <c r="N354" s="9"/>
      <c r="O354" s="9"/>
    </row>
    <row r="355" spans="1:15">
      <c r="A355" s="138" t="s">
        <v>479</v>
      </c>
      <c r="B355" s="80" t="s">
        <v>303</v>
      </c>
      <c r="C355" s="10" t="s">
        <v>728</v>
      </c>
      <c r="D355" s="91">
        <v>320</v>
      </c>
      <c r="E355" s="91">
        <v>544</v>
      </c>
      <c r="F355" s="91">
        <v>602</v>
      </c>
      <c r="G355" s="91">
        <v>599</v>
      </c>
      <c r="H355" s="91">
        <v>560</v>
      </c>
      <c r="I355" s="91">
        <v>678</v>
      </c>
      <c r="J355" s="91">
        <v>887</v>
      </c>
      <c r="K355" s="91">
        <v>441</v>
      </c>
      <c r="L355" s="91">
        <v>651</v>
      </c>
      <c r="M355" s="9"/>
      <c r="N355" s="9"/>
      <c r="O355" s="9"/>
    </row>
    <row r="356" spans="1:15">
      <c r="B356" s="80" t="s">
        <v>303</v>
      </c>
      <c r="C356" s="10" t="s">
        <v>728</v>
      </c>
      <c r="D356" s="134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>
      <c r="A357" s="36" t="s">
        <v>521</v>
      </c>
      <c r="B357" s="80" t="s">
        <v>303</v>
      </c>
      <c r="C357" s="10" t="s">
        <v>728</v>
      </c>
      <c r="D357" s="132">
        <v>1.6200000000000003E-2</v>
      </c>
      <c r="E357" s="132">
        <v>4.3400000000000001E-3</v>
      </c>
      <c r="F357" s="132">
        <v>6.0499999999999998E-3</v>
      </c>
      <c r="G357" s="132">
        <v>4.7699999999999999E-3</v>
      </c>
      <c r="H357" s="132">
        <v>3.5899999999999999E-3</v>
      </c>
      <c r="I357" s="132">
        <v>1.0400000000000001E-2</v>
      </c>
      <c r="J357" s="132">
        <v>6.3300000000000006E-3</v>
      </c>
      <c r="K357" s="132">
        <v>7.1900000000000002E-3</v>
      </c>
      <c r="L357" s="132">
        <v>4.8799999999999998E-3</v>
      </c>
      <c r="M357" s="9"/>
      <c r="N357" s="9"/>
      <c r="O357" s="9"/>
    </row>
    <row r="358" spans="1:15">
      <c r="A358" s="138" t="s">
        <v>479</v>
      </c>
      <c r="B358" s="80" t="s">
        <v>303</v>
      </c>
      <c r="C358" s="10" t="s">
        <v>728</v>
      </c>
      <c r="D358" s="91">
        <v>321</v>
      </c>
      <c r="E358" s="91">
        <v>545</v>
      </c>
      <c r="F358" s="91">
        <v>602</v>
      </c>
      <c r="G358" s="91">
        <v>599</v>
      </c>
      <c r="H358" s="91">
        <v>560</v>
      </c>
      <c r="I358" s="91">
        <v>678</v>
      </c>
      <c r="J358" s="91">
        <v>887</v>
      </c>
      <c r="K358" s="91">
        <v>442</v>
      </c>
      <c r="L358" s="91">
        <v>651</v>
      </c>
      <c r="M358" s="9"/>
      <c r="N358" s="9"/>
      <c r="O358" s="9"/>
    </row>
    <row r="359" spans="1:15">
      <c r="B359" s="80" t="s">
        <v>303</v>
      </c>
      <c r="C359" s="10" t="s">
        <v>728</v>
      </c>
      <c r="D359" s="134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>
      <c r="A360" s="36" t="s">
        <v>522</v>
      </c>
      <c r="B360" s="80" t="s">
        <v>303</v>
      </c>
      <c r="C360" s="10" t="s">
        <v>728</v>
      </c>
      <c r="D360" s="132">
        <v>5.7000000000000002E-2</v>
      </c>
      <c r="E360" s="132">
        <v>4.1200000000000001E-2</v>
      </c>
      <c r="F360" s="132">
        <v>4.6300000000000001E-2</v>
      </c>
      <c r="G360" s="132">
        <v>4.2699999999999995E-2</v>
      </c>
      <c r="H360" s="132">
        <v>4.9299999999999997E-2</v>
      </c>
      <c r="I360" s="132">
        <v>3.0200000000000001E-2</v>
      </c>
      <c r="J360" s="132">
        <v>5.4300000000000001E-2</v>
      </c>
      <c r="K360" s="132">
        <v>2.8799999999999999E-2</v>
      </c>
      <c r="L360" s="132">
        <v>5.3600000000000002E-2</v>
      </c>
      <c r="M360" s="9"/>
      <c r="N360" s="9"/>
      <c r="O360" s="9"/>
    </row>
    <row r="361" spans="1:15">
      <c r="A361" s="138" t="s">
        <v>479</v>
      </c>
      <c r="B361" s="80" t="s">
        <v>303</v>
      </c>
      <c r="C361" s="10" t="s">
        <v>728</v>
      </c>
      <c r="D361" s="91">
        <v>321</v>
      </c>
      <c r="E361" s="91">
        <v>545</v>
      </c>
      <c r="F361" s="91">
        <v>600</v>
      </c>
      <c r="G361" s="91">
        <v>599</v>
      </c>
      <c r="H361" s="91">
        <v>558</v>
      </c>
      <c r="I361" s="91">
        <v>677</v>
      </c>
      <c r="J361" s="91">
        <v>887</v>
      </c>
      <c r="K361" s="91">
        <v>442</v>
      </c>
      <c r="L361" s="91">
        <v>650</v>
      </c>
      <c r="M361" s="9"/>
      <c r="N361" s="9"/>
      <c r="O361" s="9"/>
    </row>
    <row r="362" spans="1:15">
      <c r="B362" s="80" t="s">
        <v>303</v>
      </c>
      <c r="C362" s="10" t="s">
        <v>728</v>
      </c>
      <c r="D362" s="134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>
      <c r="A363" s="36" t="s">
        <v>523</v>
      </c>
      <c r="B363" s="80" t="s">
        <v>303</v>
      </c>
      <c r="C363" s="10" t="s">
        <v>728</v>
      </c>
      <c r="D363" s="132">
        <v>0.129</v>
      </c>
      <c r="E363" s="132">
        <v>9.9600000000000008E-2</v>
      </c>
      <c r="F363" s="132">
        <v>0.107</v>
      </c>
      <c r="G363" s="132">
        <v>6.7000000000000004E-2</v>
      </c>
      <c r="H363" s="132">
        <v>0.10099999999999999</v>
      </c>
      <c r="I363" s="132">
        <v>0.115</v>
      </c>
      <c r="J363" s="132">
        <v>0.10300000000000001</v>
      </c>
      <c r="K363" s="132">
        <v>0.10199999999999999</v>
      </c>
      <c r="L363" s="132">
        <v>8.4000000000000005E-2</v>
      </c>
      <c r="M363" s="9"/>
      <c r="N363" s="9"/>
      <c r="O363" s="9"/>
    </row>
    <row r="364" spans="1:15">
      <c r="A364" s="138" t="s">
        <v>479</v>
      </c>
      <c r="B364" s="80" t="s">
        <v>303</v>
      </c>
      <c r="C364" s="10" t="s">
        <v>728</v>
      </c>
      <c r="D364" s="91">
        <v>321</v>
      </c>
      <c r="E364" s="91">
        <v>545</v>
      </c>
      <c r="F364" s="91">
        <v>602</v>
      </c>
      <c r="G364" s="91">
        <v>598</v>
      </c>
      <c r="H364" s="91">
        <v>560</v>
      </c>
      <c r="I364" s="91">
        <v>677</v>
      </c>
      <c r="J364" s="91">
        <v>886</v>
      </c>
      <c r="K364" s="91">
        <v>442</v>
      </c>
      <c r="L364" s="91">
        <v>650</v>
      </c>
      <c r="M364" s="9"/>
      <c r="N364" s="9"/>
      <c r="O364" s="9"/>
    </row>
    <row r="365" spans="1:15">
      <c r="B365" s="80" t="s">
        <v>303</v>
      </c>
      <c r="C365" s="10" t="s">
        <v>728</v>
      </c>
      <c r="D365" s="134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>
      <c r="A366" s="45" t="s">
        <v>524</v>
      </c>
      <c r="B366" s="80" t="s">
        <v>303</v>
      </c>
      <c r="C366" s="10" t="s">
        <v>728</v>
      </c>
      <c r="D366" s="132">
        <v>0.16700000000000001</v>
      </c>
      <c r="E366" s="132">
        <v>0.18100000000000002</v>
      </c>
      <c r="F366" s="132">
        <v>0.16300000000000001</v>
      </c>
      <c r="G366" s="132">
        <v>0.154</v>
      </c>
      <c r="H366" s="132">
        <v>0.14400000000000002</v>
      </c>
      <c r="I366" s="132">
        <v>0.14599999999999999</v>
      </c>
      <c r="J366" s="132">
        <v>0.106</v>
      </c>
      <c r="K366" s="132">
        <v>0.16200000000000001</v>
      </c>
      <c r="L366" s="132">
        <v>0.113</v>
      </c>
      <c r="M366" s="9"/>
      <c r="N366" s="9"/>
      <c r="O366" s="9"/>
    </row>
    <row r="367" spans="1:15">
      <c r="A367" s="138" t="s">
        <v>479</v>
      </c>
      <c r="B367" s="80" t="s">
        <v>303</v>
      </c>
      <c r="C367" s="10" t="s">
        <v>728</v>
      </c>
      <c r="D367" s="91">
        <v>321</v>
      </c>
      <c r="E367" s="91">
        <v>544</v>
      </c>
      <c r="F367" s="91">
        <v>602</v>
      </c>
      <c r="G367" s="91">
        <v>599</v>
      </c>
      <c r="H367" s="91">
        <v>560</v>
      </c>
      <c r="I367" s="91">
        <v>678</v>
      </c>
      <c r="J367" s="91">
        <v>887</v>
      </c>
      <c r="K367" s="91">
        <v>442</v>
      </c>
      <c r="L367" s="91">
        <v>651</v>
      </c>
      <c r="M367" s="9"/>
      <c r="N367" s="9"/>
      <c r="O367" s="9"/>
    </row>
    <row r="368" spans="1:15">
      <c r="B368" s="80" t="s">
        <v>303</v>
      </c>
      <c r="C368" s="10" t="s">
        <v>728</v>
      </c>
      <c r="D368" s="134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>
      <c r="A369" s="36" t="s">
        <v>525</v>
      </c>
      <c r="B369" s="80" t="s">
        <v>303</v>
      </c>
      <c r="C369" s="10" t="s">
        <v>728</v>
      </c>
      <c r="D369" s="132">
        <v>0.111</v>
      </c>
      <c r="E369" s="132">
        <v>7.7200000000000005E-2</v>
      </c>
      <c r="F369" s="132">
        <v>8.1099999999999992E-2</v>
      </c>
      <c r="G369" s="132">
        <v>7.6100000000000001E-2</v>
      </c>
      <c r="H369" s="132">
        <v>9.3200000000000005E-2</v>
      </c>
      <c r="I369" s="132">
        <v>6.4100000000000004E-2</v>
      </c>
      <c r="J369" s="132">
        <v>5.5899999999999998E-2</v>
      </c>
      <c r="K369" s="132">
        <v>5.96E-2</v>
      </c>
      <c r="L369" s="132">
        <v>6.7000000000000004E-2</v>
      </c>
      <c r="M369" s="9"/>
      <c r="N369" s="9"/>
      <c r="O369" s="9"/>
    </row>
    <row r="370" spans="1:15">
      <c r="A370" s="138" t="s">
        <v>479</v>
      </c>
      <c r="B370" s="80" t="s">
        <v>303</v>
      </c>
      <c r="C370" s="10" t="s">
        <v>728</v>
      </c>
      <c r="D370" s="91">
        <v>320</v>
      </c>
      <c r="E370" s="91">
        <v>544</v>
      </c>
      <c r="F370" s="91">
        <v>602</v>
      </c>
      <c r="G370" s="91">
        <v>599</v>
      </c>
      <c r="H370" s="91">
        <v>559</v>
      </c>
      <c r="I370" s="91">
        <v>678</v>
      </c>
      <c r="J370" s="91">
        <v>887</v>
      </c>
      <c r="K370" s="91">
        <v>442</v>
      </c>
      <c r="L370" s="91">
        <v>651</v>
      </c>
      <c r="M370" s="9"/>
      <c r="N370" s="9"/>
      <c r="O370" s="9"/>
    </row>
    <row r="371" spans="1:15">
      <c r="A371" s="138"/>
      <c r="B371" s="80" t="s">
        <v>303</v>
      </c>
      <c r="C371" s="10" t="s">
        <v>728</v>
      </c>
      <c r="D371" s="134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>
      <c r="A372" s="36" t="s">
        <v>526</v>
      </c>
      <c r="B372" s="80" t="s">
        <v>303</v>
      </c>
      <c r="C372" s="10" t="s">
        <v>728</v>
      </c>
      <c r="D372" s="132">
        <v>0.45900000000000002</v>
      </c>
      <c r="E372" s="132">
        <v>0.41100000000000003</v>
      </c>
      <c r="F372" s="132">
        <v>0.47399999999999998</v>
      </c>
      <c r="G372" s="132">
        <v>0.41000000000000003</v>
      </c>
      <c r="H372" s="132">
        <v>0.40600000000000003</v>
      </c>
      <c r="I372" s="132">
        <v>0.41600000000000004</v>
      </c>
      <c r="J372" s="132">
        <v>0.40799999999999997</v>
      </c>
      <c r="K372" s="132">
        <v>0.39900000000000002</v>
      </c>
      <c r="L372" s="132">
        <v>0.35799999999999998</v>
      </c>
      <c r="M372" s="9"/>
      <c r="N372" s="9"/>
      <c r="O372" s="9"/>
    </row>
    <row r="373" spans="1:15">
      <c r="A373" s="138" t="s">
        <v>479</v>
      </c>
      <c r="B373" s="80" t="s">
        <v>303</v>
      </c>
      <c r="C373" s="10" t="s">
        <v>728</v>
      </c>
      <c r="D373" s="91">
        <v>320</v>
      </c>
      <c r="E373" s="91">
        <v>543</v>
      </c>
      <c r="F373" s="91">
        <v>601</v>
      </c>
      <c r="G373" s="91">
        <v>597</v>
      </c>
      <c r="H373" s="91">
        <v>557</v>
      </c>
      <c r="I373" s="91">
        <v>678</v>
      </c>
      <c r="J373" s="91">
        <v>885</v>
      </c>
      <c r="K373" s="91">
        <v>442</v>
      </c>
      <c r="L373" s="91">
        <v>649</v>
      </c>
      <c r="M373" s="9"/>
      <c r="N373" s="9"/>
      <c r="O373" s="9"/>
    </row>
    <row r="374" spans="1:15">
      <c r="A374" s="138"/>
      <c r="B374" s="80" t="s">
        <v>303</v>
      </c>
      <c r="C374" s="10" t="s">
        <v>728</v>
      </c>
      <c r="D374" s="134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>
      <c r="A375" s="36" t="s">
        <v>527</v>
      </c>
      <c r="B375" s="80" t="s">
        <v>303</v>
      </c>
      <c r="C375" s="10" t="s">
        <v>728</v>
      </c>
      <c r="D375" s="132">
        <v>4.7199999999999999E-2</v>
      </c>
      <c r="E375" s="132">
        <v>4.24E-2</v>
      </c>
      <c r="F375" s="132">
        <v>4.2800000000000005E-2</v>
      </c>
      <c r="G375" s="132">
        <v>4.4999999999999998E-2</v>
      </c>
      <c r="H375" s="132">
        <v>7.3899999999999993E-2</v>
      </c>
      <c r="I375" s="132">
        <v>3.9300000000000002E-2</v>
      </c>
      <c r="J375" s="132">
        <v>5.21E-2</v>
      </c>
      <c r="K375" s="132">
        <v>5.1100000000000007E-2</v>
      </c>
      <c r="L375" s="132">
        <v>4.9000000000000002E-2</v>
      </c>
      <c r="M375" s="9"/>
      <c r="N375" s="9"/>
      <c r="O375" s="9"/>
    </row>
    <row r="376" spans="1:15">
      <c r="A376" s="138" t="s">
        <v>479</v>
      </c>
      <c r="B376" s="80" t="s">
        <v>303</v>
      </c>
      <c r="C376" s="10" t="s">
        <v>728</v>
      </c>
      <c r="D376" s="91">
        <v>321</v>
      </c>
      <c r="E376" s="91">
        <v>545</v>
      </c>
      <c r="F376" s="91">
        <v>601</v>
      </c>
      <c r="G376" s="91">
        <v>599</v>
      </c>
      <c r="H376" s="91">
        <v>558</v>
      </c>
      <c r="I376" s="91">
        <v>678</v>
      </c>
      <c r="J376" s="91">
        <v>887</v>
      </c>
      <c r="K376" s="91">
        <v>442</v>
      </c>
      <c r="L376" s="91">
        <v>649</v>
      </c>
      <c r="M376" s="9"/>
      <c r="N376" s="9"/>
      <c r="O376" s="9"/>
    </row>
    <row r="377" spans="1:15">
      <c r="B377" s="80" t="s">
        <v>303</v>
      </c>
      <c r="C377" s="10" t="s">
        <v>728</v>
      </c>
      <c r="D377" s="134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>
      <c r="A378" s="36" t="s">
        <v>528</v>
      </c>
      <c r="B378" s="80" t="s">
        <v>303</v>
      </c>
      <c r="C378" s="10" t="s">
        <v>728</v>
      </c>
      <c r="D378" s="134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>
      <c r="A379" s="36" t="s">
        <v>529</v>
      </c>
      <c r="B379" s="80" t="s">
        <v>303</v>
      </c>
      <c r="C379" s="10" t="s">
        <v>728</v>
      </c>
      <c r="D379" s="132">
        <v>6.7799999999999999E-2</v>
      </c>
      <c r="E379" s="132">
        <v>6.0700000000000004E-2</v>
      </c>
      <c r="F379" s="132">
        <v>6.4899999999999999E-2</v>
      </c>
      <c r="G379" s="132">
        <v>7.740000000000001E-2</v>
      </c>
      <c r="H379" s="132">
        <v>6.8200000000000011E-2</v>
      </c>
      <c r="I379" s="132">
        <v>6.6100000000000006E-2</v>
      </c>
      <c r="J379" s="132">
        <v>5.1200000000000002E-2</v>
      </c>
      <c r="K379" s="132">
        <v>6.9500000000000006E-2</v>
      </c>
      <c r="L379" s="132">
        <v>5.5599999999999997E-2</v>
      </c>
      <c r="M379" s="9"/>
      <c r="N379" s="9"/>
      <c r="O379" s="9"/>
    </row>
    <row r="380" spans="1:15">
      <c r="A380" s="138" t="s">
        <v>479</v>
      </c>
      <c r="B380" s="80" t="s">
        <v>303</v>
      </c>
      <c r="C380" s="10" t="s">
        <v>728</v>
      </c>
      <c r="D380" s="91">
        <v>321</v>
      </c>
      <c r="E380" s="91">
        <v>545</v>
      </c>
      <c r="F380" s="91">
        <v>602</v>
      </c>
      <c r="G380" s="91">
        <v>598</v>
      </c>
      <c r="H380" s="91">
        <v>560</v>
      </c>
      <c r="I380" s="91">
        <v>679</v>
      </c>
      <c r="J380" s="91">
        <v>886</v>
      </c>
      <c r="K380" s="91">
        <v>443</v>
      </c>
      <c r="L380" s="91">
        <v>652</v>
      </c>
      <c r="M380" s="9"/>
      <c r="N380" s="9"/>
      <c r="O380" s="9"/>
    </row>
    <row r="381" spans="1:15">
      <c r="B381" s="80" t="s">
        <v>303</v>
      </c>
      <c r="C381" s="10" t="s">
        <v>728</v>
      </c>
      <c r="D381" s="134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>
      <c r="A382" s="36" t="s">
        <v>530</v>
      </c>
      <c r="B382" s="80" t="s">
        <v>303</v>
      </c>
      <c r="C382" s="10" t="s">
        <v>728</v>
      </c>
      <c r="D382" s="132">
        <v>0.12300000000000001</v>
      </c>
      <c r="E382" s="132">
        <v>0.115</v>
      </c>
      <c r="F382" s="132">
        <v>0.111</v>
      </c>
      <c r="G382" s="132">
        <v>9.2699999999999991E-2</v>
      </c>
      <c r="H382" s="132">
        <v>0.10099999999999999</v>
      </c>
      <c r="I382" s="132">
        <v>0.106</v>
      </c>
      <c r="J382" s="132">
        <v>9.3300000000000008E-2</v>
      </c>
      <c r="K382" s="132">
        <v>0.11</v>
      </c>
      <c r="L382" s="132">
        <v>9.5000000000000001E-2</v>
      </c>
      <c r="M382" s="9"/>
      <c r="N382" s="9"/>
      <c r="O382" s="9"/>
    </row>
    <row r="383" spans="1:15">
      <c r="A383" s="138" t="s">
        <v>479</v>
      </c>
      <c r="B383" s="80" t="s">
        <v>303</v>
      </c>
      <c r="C383" s="10" t="s">
        <v>728</v>
      </c>
      <c r="D383" s="91">
        <v>321</v>
      </c>
      <c r="E383" s="91">
        <v>544</v>
      </c>
      <c r="F383" s="91">
        <v>602</v>
      </c>
      <c r="G383" s="91">
        <v>598</v>
      </c>
      <c r="H383" s="91">
        <v>560</v>
      </c>
      <c r="I383" s="91">
        <v>679</v>
      </c>
      <c r="J383" s="91">
        <v>886</v>
      </c>
      <c r="K383" s="91">
        <v>443</v>
      </c>
      <c r="L383" s="91">
        <v>652</v>
      </c>
      <c r="M383" s="9"/>
      <c r="N383" s="9"/>
      <c r="O383" s="9"/>
    </row>
    <row r="384" spans="1:15">
      <c r="B384" s="80" t="s">
        <v>303</v>
      </c>
      <c r="C384" s="10" t="s">
        <v>728</v>
      </c>
      <c r="D384" s="134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>
      <c r="A385" s="36" t="s">
        <v>266</v>
      </c>
      <c r="B385" s="80" t="s">
        <v>303</v>
      </c>
      <c r="C385" s="10" t="s">
        <v>728</v>
      </c>
      <c r="D385" s="132">
        <v>0.56600000000000006</v>
      </c>
      <c r="E385" s="132">
        <v>0.46399999999999997</v>
      </c>
      <c r="F385" s="132">
        <v>0.46</v>
      </c>
      <c r="G385" s="132">
        <v>0.47700000000000004</v>
      </c>
      <c r="H385" s="132">
        <v>0.46500000000000002</v>
      </c>
      <c r="I385" s="132">
        <v>0.43700000000000006</v>
      </c>
      <c r="J385" s="132">
        <v>0.433</v>
      </c>
      <c r="K385" s="132">
        <v>0.4</v>
      </c>
      <c r="L385" s="132">
        <v>0.39500000000000002</v>
      </c>
      <c r="M385" s="9"/>
      <c r="N385" s="9"/>
      <c r="O385" s="9"/>
    </row>
    <row r="386" spans="1:15">
      <c r="A386" s="138" t="s">
        <v>479</v>
      </c>
      <c r="B386" s="80" t="s">
        <v>303</v>
      </c>
      <c r="C386" s="10" t="s">
        <v>728</v>
      </c>
      <c r="D386" s="91">
        <v>320</v>
      </c>
      <c r="E386" s="91">
        <v>545</v>
      </c>
      <c r="F386" s="91">
        <v>602</v>
      </c>
      <c r="G386" s="91">
        <v>598</v>
      </c>
      <c r="H386" s="91">
        <v>559</v>
      </c>
      <c r="I386" s="91">
        <v>679</v>
      </c>
      <c r="J386" s="91">
        <v>886</v>
      </c>
      <c r="K386" s="91">
        <v>443</v>
      </c>
      <c r="L386" s="91">
        <v>652</v>
      </c>
      <c r="M386" s="9"/>
      <c r="N386" s="9"/>
      <c r="O386" s="9"/>
    </row>
    <row r="387" spans="1:15">
      <c r="B387" s="80" t="s">
        <v>303</v>
      </c>
      <c r="C387" s="10" t="s">
        <v>728</v>
      </c>
      <c r="D387" s="134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>
      <c r="A388" s="36" t="s">
        <v>531</v>
      </c>
      <c r="B388" s="80" t="s">
        <v>303</v>
      </c>
      <c r="C388" s="10" t="s">
        <v>728</v>
      </c>
      <c r="D388" s="132">
        <v>0.12</v>
      </c>
      <c r="E388" s="132">
        <v>0.107</v>
      </c>
      <c r="F388" s="132">
        <v>0.14099999999999999</v>
      </c>
      <c r="G388" s="132">
        <v>8.7400000000000005E-2</v>
      </c>
      <c r="H388" s="132">
        <v>8.2400000000000001E-2</v>
      </c>
      <c r="I388" s="132">
        <v>7.6999999999999999E-2</v>
      </c>
      <c r="J388" s="132">
        <v>0.113</v>
      </c>
      <c r="K388" s="132">
        <v>0.114</v>
      </c>
      <c r="L388" s="132">
        <v>0.11</v>
      </c>
      <c r="M388" s="9"/>
      <c r="N388" s="9"/>
      <c r="O388" s="9"/>
    </row>
    <row r="389" spans="1:15">
      <c r="A389" s="138" t="s">
        <v>479</v>
      </c>
      <c r="B389" s="80" t="s">
        <v>303</v>
      </c>
      <c r="C389" s="10" t="s">
        <v>728</v>
      </c>
      <c r="D389" s="91">
        <v>321</v>
      </c>
      <c r="E389" s="91">
        <v>545</v>
      </c>
      <c r="F389" s="91">
        <v>601</v>
      </c>
      <c r="G389" s="91">
        <v>598</v>
      </c>
      <c r="H389" s="91">
        <v>560</v>
      </c>
      <c r="I389" s="91">
        <v>679</v>
      </c>
      <c r="J389" s="91">
        <v>885</v>
      </c>
      <c r="K389" s="91">
        <v>442</v>
      </c>
      <c r="L389" s="91">
        <v>651</v>
      </c>
      <c r="M389" s="9"/>
      <c r="N389" s="9"/>
      <c r="O389" s="9"/>
    </row>
    <row r="390" spans="1:15">
      <c r="B390" s="80" t="s">
        <v>303</v>
      </c>
      <c r="C390" s="10" t="s">
        <v>728</v>
      </c>
      <c r="D390" s="134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>
      <c r="A391" s="36" t="s">
        <v>532</v>
      </c>
      <c r="B391" s="80" t="s">
        <v>303</v>
      </c>
      <c r="C391" s="10" t="s">
        <v>728</v>
      </c>
      <c r="D391" s="132">
        <v>4.9500000000000002E-2</v>
      </c>
      <c r="E391" s="132">
        <v>4.24E-2</v>
      </c>
      <c r="F391" s="132">
        <v>4.9100000000000005E-2</v>
      </c>
      <c r="G391" s="132">
        <v>4.1299999999999996E-2</v>
      </c>
      <c r="H391" s="132">
        <v>5.2000000000000005E-2</v>
      </c>
      <c r="I391" s="132">
        <v>4.7800000000000002E-2</v>
      </c>
      <c r="J391" s="132">
        <v>0.04</v>
      </c>
      <c r="K391" s="132">
        <v>5.0999999999999997E-2</v>
      </c>
      <c r="L391" s="132">
        <v>3.49E-2</v>
      </c>
      <c r="M391" s="9"/>
      <c r="N391" s="9"/>
      <c r="O391" s="9"/>
    </row>
    <row r="392" spans="1:15">
      <c r="A392" s="138" t="s">
        <v>479</v>
      </c>
      <c r="B392" s="80" t="s">
        <v>303</v>
      </c>
      <c r="C392" s="10" t="s">
        <v>728</v>
      </c>
      <c r="D392" s="91">
        <v>321</v>
      </c>
      <c r="E392" s="91">
        <v>545</v>
      </c>
      <c r="F392" s="91">
        <v>602</v>
      </c>
      <c r="G392" s="91">
        <v>598</v>
      </c>
      <c r="H392" s="91">
        <v>560</v>
      </c>
      <c r="I392" s="91">
        <v>679</v>
      </c>
      <c r="J392" s="91">
        <v>885</v>
      </c>
      <c r="K392" s="91">
        <v>443</v>
      </c>
      <c r="L392" s="91">
        <v>652</v>
      </c>
      <c r="M392" s="9"/>
      <c r="N392" s="9"/>
      <c r="O392" s="9"/>
    </row>
    <row r="393" spans="1:15">
      <c r="B393" s="80" t="s">
        <v>303</v>
      </c>
      <c r="C393" s="10" t="s">
        <v>728</v>
      </c>
      <c r="D393" s="134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>
      <c r="A394" s="36" t="s">
        <v>533</v>
      </c>
      <c r="B394" s="80" t="s">
        <v>303</v>
      </c>
      <c r="C394" s="10" t="s">
        <v>728</v>
      </c>
      <c r="D394" s="132">
        <v>8.3899999999999999E-3</v>
      </c>
      <c r="E394" s="132">
        <v>3.5599999999999998E-3</v>
      </c>
      <c r="F394" s="132">
        <v>5.1700000000000001E-3</v>
      </c>
      <c r="G394" s="132">
        <v>1.8000000000000002E-2</v>
      </c>
      <c r="H394" s="132">
        <v>7.62E-3</v>
      </c>
      <c r="I394" s="132">
        <v>1.4800000000000001E-2</v>
      </c>
      <c r="J394" s="132">
        <v>1.1000000000000001E-2</v>
      </c>
      <c r="K394" s="132">
        <v>5.4300000000000008E-3</v>
      </c>
      <c r="L394" s="132">
        <v>1.7100000000000001E-2</v>
      </c>
      <c r="M394" s="9"/>
      <c r="N394" s="9"/>
      <c r="O394" s="9"/>
    </row>
    <row r="395" spans="1:15">
      <c r="A395" s="138" t="s">
        <v>479</v>
      </c>
      <c r="B395" s="80" t="s">
        <v>303</v>
      </c>
      <c r="C395" s="10" t="s">
        <v>728</v>
      </c>
      <c r="D395" s="91">
        <v>321</v>
      </c>
      <c r="E395" s="91">
        <v>545</v>
      </c>
      <c r="F395" s="91">
        <v>602</v>
      </c>
      <c r="G395" s="91">
        <v>598</v>
      </c>
      <c r="H395" s="91">
        <v>560</v>
      </c>
      <c r="I395" s="91">
        <v>679</v>
      </c>
      <c r="J395" s="91">
        <v>886</v>
      </c>
      <c r="K395" s="91">
        <v>443</v>
      </c>
      <c r="L395" s="91">
        <v>652</v>
      </c>
      <c r="M395" s="9"/>
      <c r="N395" s="9"/>
      <c r="O395" s="9"/>
    </row>
    <row r="396" spans="1:15">
      <c r="B396" s="80" t="s">
        <v>303</v>
      </c>
      <c r="C396" s="10" t="s">
        <v>728</v>
      </c>
      <c r="D396" s="134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>
      <c r="A397" s="45" t="s">
        <v>534</v>
      </c>
      <c r="B397" s="80" t="s">
        <v>303</v>
      </c>
      <c r="C397" s="10" t="s">
        <v>728</v>
      </c>
      <c r="D397" s="132">
        <v>6.6900000000000001E-2</v>
      </c>
      <c r="E397" s="132">
        <v>6.7900000000000002E-2</v>
      </c>
      <c r="F397" s="132">
        <v>8.8000000000000009E-2</v>
      </c>
      <c r="G397" s="132">
        <v>7.3899999999999993E-2</v>
      </c>
      <c r="H397" s="132">
        <v>7.8600000000000003E-2</v>
      </c>
      <c r="I397" s="132">
        <v>6.8499999999999991E-2</v>
      </c>
      <c r="J397" s="132">
        <v>7.0999999999999994E-2</v>
      </c>
      <c r="K397" s="132">
        <v>7.5600000000000001E-2</v>
      </c>
      <c r="L397" s="132">
        <v>7.8100000000000003E-2</v>
      </c>
      <c r="M397" s="9"/>
      <c r="N397" s="9"/>
      <c r="O397" s="9"/>
    </row>
    <row r="398" spans="1:15">
      <c r="A398" s="138" t="s">
        <v>479</v>
      </c>
      <c r="B398" s="80" t="s">
        <v>303</v>
      </c>
      <c r="C398" s="10" t="s">
        <v>728</v>
      </c>
      <c r="D398" s="91">
        <v>321</v>
      </c>
      <c r="E398" s="91">
        <v>545</v>
      </c>
      <c r="F398" s="91">
        <v>602</v>
      </c>
      <c r="G398" s="91">
        <v>598</v>
      </c>
      <c r="H398" s="91">
        <v>560</v>
      </c>
      <c r="I398" s="91">
        <v>679</v>
      </c>
      <c r="J398" s="91">
        <v>886</v>
      </c>
      <c r="K398" s="91">
        <v>443</v>
      </c>
      <c r="L398" s="91">
        <v>652</v>
      </c>
      <c r="M398" s="9"/>
      <c r="N398" s="9"/>
      <c r="O398" s="9"/>
    </row>
    <row r="399" spans="1:15">
      <c r="B399" s="80" t="s">
        <v>303</v>
      </c>
      <c r="C399" s="10" t="s">
        <v>728</v>
      </c>
      <c r="D399" s="134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>
      <c r="A400" s="36" t="s">
        <v>535</v>
      </c>
      <c r="B400" s="80" t="s">
        <v>303</v>
      </c>
      <c r="C400" s="10" t="s">
        <v>728</v>
      </c>
      <c r="D400" s="132">
        <v>1.9599999999999999E-3</v>
      </c>
      <c r="E400" s="132">
        <v>8.6099999999999996E-3</v>
      </c>
      <c r="F400" s="132">
        <v>4.0000000000000001E-3</v>
      </c>
      <c r="G400" s="132">
        <v>1.2200000000000001E-2</v>
      </c>
      <c r="H400" s="132">
        <v>9.0100000000000006E-3</v>
      </c>
      <c r="I400" s="132">
        <v>6.8600000000000006E-3</v>
      </c>
      <c r="J400" s="132">
        <v>9.68E-4</v>
      </c>
      <c r="K400" s="132">
        <v>1.15E-2</v>
      </c>
      <c r="L400" s="132">
        <v>1.7599999999999998E-3</v>
      </c>
      <c r="M400" s="9"/>
      <c r="N400" s="9"/>
      <c r="O400" s="9"/>
    </row>
    <row r="401" spans="1:15">
      <c r="A401" s="138" t="s">
        <v>479</v>
      </c>
      <c r="B401" s="80" t="s">
        <v>303</v>
      </c>
      <c r="C401" s="10" t="s">
        <v>728</v>
      </c>
      <c r="D401" s="91">
        <v>321</v>
      </c>
      <c r="E401" s="91">
        <v>545</v>
      </c>
      <c r="F401" s="91">
        <v>602</v>
      </c>
      <c r="G401" s="91">
        <v>598</v>
      </c>
      <c r="H401" s="91">
        <v>560</v>
      </c>
      <c r="I401" s="91">
        <v>679</v>
      </c>
      <c r="J401" s="91">
        <v>886</v>
      </c>
      <c r="K401" s="91">
        <v>443</v>
      </c>
      <c r="L401" s="91">
        <v>652</v>
      </c>
      <c r="M401" s="9"/>
      <c r="N401" s="9"/>
      <c r="O401" s="9"/>
    </row>
    <row r="402" spans="1:15">
      <c r="B402" s="80" t="s">
        <v>303</v>
      </c>
      <c r="C402" s="10" t="s">
        <v>728</v>
      </c>
      <c r="D402" s="134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>
      <c r="A403" s="45" t="s">
        <v>536</v>
      </c>
      <c r="B403" s="80" t="s">
        <v>303</v>
      </c>
      <c r="C403" s="10" t="s">
        <v>728</v>
      </c>
      <c r="D403" s="132">
        <v>2.92E-2</v>
      </c>
      <c r="E403" s="132">
        <v>2.6400000000000003E-2</v>
      </c>
      <c r="F403" s="132">
        <v>5.11E-3</v>
      </c>
      <c r="G403" s="132">
        <v>2.4900000000000002E-2</v>
      </c>
      <c r="H403" s="132">
        <v>2.9500000000000002E-2</v>
      </c>
      <c r="I403" s="132">
        <v>1.6500000000000001E-2</v>
      </c>
      <c r="J403" s="132">
        <v>9.6500000000000006E-3</v>
      </c>
      <c r="K403" s="132">
        <v>1.6200000000000003E-2</v>
      </c>
      <c r="L403" s="132">
        <v>1.7299999999999999E-2</v>
      </c>
      <c r="M403" s="9"/>
      <c r="N403" s="9"/>
      <c r="O403" s="9"/>
    </row>
    <row r="404" spans="1:15">
      <c r="A404" s="138" t="s">
        <v>479</v>
      </c>
      <c r="B404" s="80" t="s">
        <v>303</v>
      </c>
      <c r="C404" s="10" t="s">
        <v>728</v>
      </c>
      <c r="D404" s="91">
        <v>321</v>
      </c>
      <c r="E404" s="91">
        <v>545</v>
      </c>
      <c r="F404" s="91">
        <v>602</v>
      </c>
      <c r="G404" s="91">
        <v>598</v>
      </c>
      <c r="H404" s="91">
        <v>560</v>
      </c>
      <c r="I404" s="91">
        <v>679</v>
      </c>
      <c r="J404" s="91">
        <v>886</v>
      </c>
      <c r="K404" s="91">
        <v>443</v>
      </c>
      <c r="L404" s="91">
        <v>652</v>
      </c>
      <c r="M404" s="9"/>
      <c r="N404" s="9"/>
      <c r="O404" s="9"/>
    </row>
    <row r="405" spans="1:15">
      <c r="A405" s="36"/>
      <c r="B405" s="80" t="s">
        <v>303</v>
      </c>
      <c r="C405" s="10" t="s">
        <v>728</v>
      </c>
      <c r="D405" s="134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>
      <c r="B406" s="80" t="s">
        <v>303</v>
      </c>
      <c r="C406" s="10" t="s">
        <v>728</v>
      </c>
      <c r="D406" s="134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>
      <c r="A407" s="136" t="s">
        <v>537</v>
      </c>
      <c r="B407" s="80" t="s">
        <v>303</v>
      </c>
      <c r="C407" s="10" t="s">
        <v>728</v>
      </c>
      <c r="D407" s="13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>
      <c r="B408" s="80" t="s">
        <v>303</v>
      </c>
      <c r="C408" s="10" t="s">
        <v>728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>
      <c r="A409" s="140" t="s">
        <v>538</v>
      </c>
      <c r="B409" s="80" t="s">
        <v>303</v>
      </c>
      <c r="C409" s="10" t="s">
        <v>728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>
      <c r="A410" s="139" t="s">
        <v>539</v>
      </c>
      <c r="B410" s="80" t="s">
        <v>303</v>
      </c>
      <c r="C410" s="10" t="s">
        <v>728</v>
      </c>
      <c r="D410" s="132">
        <v>0.66300000000000003</v>
      </c>
      <c r="E410" s="132">
        <v>0.73599999999999999</v>
      </c>
      <c r="F410" s="132">
        <v>0.72200000000000009</v>
      </c>
      <c r="G410" s="132">
        <v>0.77400000000000002</v>
      </c>
      <c r="H410" s="132">
        <v>0.7340000000000001</v>
      </c>
      <c r="I410" s="132">
        <v>0.77900000000000003</v>
      </c>
      <c r="J410" s="132">
        <v>0.81599999999999995</v>
      </c>
      <c r="K410" s="132">
        <v>0.65900000000000003</v>
      </c>
      <c r="L410" s="132">
        <v>0.80400000000000005</v>
      </c>
      <c r="M410" s="9"/>
      <c r="N410" s="134">
        <v>0.01</v>
      </c>
      <c r="O410" s="9"/>
    </row>
    <row r="411" spans="1:15">
      <c r="A411" s="139" t="s">
        <v>540</v>
      </c>
      <c r="B411" s="80" t="s">
        <v>303</v>
      </c>
      <c r="C411" s="10" t="s">
        <v>728</v>
      </c>
      <c r="D411" s="132">
        <v>6.7699999999999996E-2</v>
      </c>
      <c r="E411" s="132">
        <v>4.8000000000000001E-2</v>
      </c>
      <c r="F411" s="132">
        <v>6.3200000000000006E-2</v>
      </c>
      <c r="G411" s="132">
        <v>4.6300000000000001E-2</v>
      </c>
      <c r="H411" s="132">
        <v>5.9800000000000006E-2</v>
      </c>
      <c r="I411" s="132">
        <v>3.7900000000000003E-2</v>
      </c>
      <c r="J411" s="132">
        <v>6.93E-2</v>
      </c>
      <c r="K411" s="132">
        <v>5.2800000000000007E-2</v>
      </c>
      <c r="L411" s="132">
        <v>8.1099999999999992E-2</v>
      </c>
      <c r="M411" s="9"/>
      <c r="N411" s="9"/>
      <c r="O411" s="9"/>
    </row>
    <row r="412" spans="1:15">
      <c r="A412" s="139" t="s">
        <v>541</v>
      </c>
      <c r="B412" s="80" t="s">
        <v>303</v>
      </c>
      <c r="C412" s="10" t="s">
        <v>728</v>
      </c>
      <c r="D412" s="132">
        <v>0</v>
      </c>
      <c r="E412" s="132">
        <v>1.58E-3</v>
      </c>
      <c r="F412" s="132">
        <v>0</v>
      </c>
      <c r="G412" s="132">
        <v>2.8799999999999997E-3</v>
      </c>
      <c r="H412" s="132">
        <v>2E-3</v>
      </c>
      <c r="I412" s="132">
        <v>0</v>
      </c>
      <c r="J412" s="132">
        <v>1.72E-3</v>
      </c>
      <c r="K412" s="132">
        <v>2.9399999999999999E-3</v>
      </c>
      <c r="L412" s="132">
        <v>0</v>
      </c>
      <c r="M412" s="9"/>
      <c r="N412" s="9"/>
      <c r="O412" s="9"/>
    </row>
    <row r="413" spans="1:15">
      <c r="A413" s="139" t="s">
        <v>542</v>
      </c>
      <c r="B413" s="80" t="s">
        <v>303</v>
      </c>
      <c r="C413" s="10" t="s">
        <v>728</v>
      </c>
      <c r="D413" s="132">
        <v>0.25600000000000001</v>
      </c>
      <c r="E413" s="132">
        <v>0.187</v>
      </c>
      <c r="F413" s="132">
        <v>0.20199999999999999</v>
      </c>
      <c r="G413" s="132">
        <v>0.17399999999999999</v>
      </c>
      <c r="H413" s="132">
        <v>0.187</v>
      </c>
      <c r="I413" s="132">
        <v>0.16300000000000001</v>
      </c>
      <c r="J413" s="132">
        <v>0.106</v>
      </c>
      <c r="K413" s="132">
        <v>0.26300000000000001</v>
      </c>
      <c r="L413" s="132">
        <v>0.10099999999999999</v>
      </c>
      <c r="M413" s="9"/>
      <c r="N413" s="9"/>
      <c r="O413" s="9"/>
    </row>
    <row r="414" spans="1:15">
      <c r="A414" s="139" t="s">
        <v>543</v>
      </c>
      <c r="B414" s="80" t="s">
        <v>303</v>
      </c>
      <c r="C414" s="10" t="s">
        <v>728</v>
      </c>
      <c r="D414" s="132">
        <v>1.38E-2</v>
      </c>
      <c r="E414" s="132">
        <v>2.75E-2</v>
      </c>
      <c r="F414" s="132">
        <v>1.2700000000000001E-2</v>
      </c>
      <c r="G414" s="132">
        <v>2.1099999999999999E-3</v>
      </c>
      <c r="H414" s="132">
        <v>1.7600000000000001E-2</v>
      </c>
      <c r="I414" s="132">
        <v>2.0199999999999999E-2</v>
      </c>
      <c r="J414" s="132">
        <v>6.7900000000000009E-3</v>
      </c>
      <c r="K414" s="132">
        <v>2.3E-2</v>
      </c>
      <c r="L414" s="132">
        <v>1.38E-2</v>
      </c>
      <c r="M414" s="9"/>
      <c r="N414" s="9"/>
      <c r="O414" s="9"/>
    </row>
    <row r="415" spans="1:15">
      <c r="A415" s="138" t="s">
        <v>479</v>
      </c>
      <c r="B415" s="80" t="s">
        <v>303</v>
      </c>
      <c r="C415" s="10" t="s">
        <v>728</v>
      </c>
      <c r="D415" s="91">
        <v>319</v>
      </c>
      <c r="E415" s="91">
        <v>542</v>
      </c>
      <c r="F415" s="91">
        <v>600</v>
      </c>
      <c r="G415" s="91">
        <v>599</v>
      </c>
      <c r="H415" s="91">
        <v>560</v>
      </c>
      <c r="I415" s="91">
        <v>677</v>
      </c>
      <c r="J415" s="91">
        <v>884</v>
      </c>
      <c r="K415" s="91">
        <v>443</v>
      </c>
      <c r="L415" s="91">
        <v>650</v>
      </c>
      <c r="M415" s="9"/>
      <c r="N415" s="9"/>
      <c r="O415" s="9"/>
    </row>
    <row r="416" spans="1:15">
      <c r="B416" s="80" t="s">
        <v>303</v>
      </c>
      <c r="C416" s="10" t="s">
        <v>728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>
      <c r="A417" s="140" t="s">
        <v>544</v>
      </c>
      <c r="B417" s="80" t="s">
        <v>303</v>
      </c>
      <c r="C417" s="10" t="s">
        <v>728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>
      <c r="A418" s="139">
        <v>1</v>
      </c>
      <c r="B418" s="80" t="s">
        <v>303</v>
      </c>
      <c r="C418" s="10" t="s">
        <v>728</v>
      </c>
      <c r="D418" s="132">
        <v>0.317</v>
      </c>
      <c r="E418" s="132">
        <v>0.311</v>
      </c>
      <c r="F418" s="132">
        <v>0.40299999999999997</v>
      </c>
      <c r="G418" s="132">
        <v>0.33600000000000002</v>
      </c>
      <c r="H418" s="132">
        <v>0.29799999999999999</v>
      </c>
      <c r="I418" s="132">
        <v>0.28399999999999997</v>
      </c>
      <c r="J418" s="132">
        <v>0.316</v>
      </c>
      <c r="K418" s="132">
        <v>0.32400000000000001</v>
      </c>
      <c r="L418" s="132">
        <v>0.26600000000000001</v>
      </c>
      <c r="M418" s="9"/>
      <c r="N418" s="9"/>
      <c r="O418" s="9"/>
    </row>
    <row r="419" spans="1:15">
      <c r="A419" s="139">
        <v>2</v>
      </c>
      <c r="B419" s="80" t="s">
        <v>303</v>
      </c>
      <c r="C419" s="10" t="s">
        <v>728</v>
      </c>
      <c r="D419" s="132">
        <v>0.57899999999999996</v>
      </c>
      <c r="E419" s="132">
        <v>0.61499999999999999</v>
      </c>
      <c r="F419" s="132">
        <v>0.51900000000000002</v>
      </c>
      <c r="G419" s="132">
        <v>0.59299999999999997</v>
      </c>
      <c r="H419" s="132">
        <v>0.60899999999999999</v>
      </c>
      <c r="I419" s="132">
        <v>0.64800000000000002</v>
      </c>
      <c r="J419" s="132">
        <v>0.63500000000000001</v>
      </c>
      <c r="K419" s="132">
        <v>0.51400000000000001</v>
      </c>
      <c r="L419" s="132">
        <v>0.65700000000000003</v>
      </c>
      <c r="M419" s="9"/>
      <c r="N419" s="9"/>
      <c r="O419" s="9"/>
    </row>
    <row r="420" spans="1:15">
      <c r="A420" s="139">
        <v>3</v>
      </c>
      <c r="B420" s="80" t="s">
        <v>303</v>
      </c>
      <c r="C420" s="10" t="s">
        <v>728</v>
      </c>
      <c r="D420" s="132">
        <v>7.8E-2</v>
      </c>
      <c r="E420" s="132">
        <v>5.2000000000000005E-2</v>
      </c>
      <c r="F420" s="132">
        <v>0.06</v>
      </c>
      <c r="G420" s="132">
        <v>5.3499999999999999E-2</v>
      </c>
      <c r="H420" s="132">
        <v>7.4800000000000005E-2</v>
      </c>
      <c r="I420" s="132">
        <v>5.0499999999999996E-2</v>
      </c>
      <c r="J420" s="132">
        <v>3.56E-2</v>
      </c>
      <c r="K420" s="132">
        <v>0.10199999999999999</v>
      </c>
      <c r="L420" s="132">
        <v>5.2600000000000001E-2</v>
      </c>
      <c r="M420" s="9"/>
      <c r="N420" s="9"/>
      <c r="O420" s="9"/>
    </row>
    <row r="421" spans="1:15">
      <c r="A421" s="139">
        <v>4</v>
      </c>
      <c r="B421" s="80" t="s">
        <v>303</v>
      </c>
      <c r="C421" s="10" t="s">
        <v>728</v>
      </c>
      <c r="D421" s="132">
        <v>2.6000000000000002E-2</v>
      </c>
      <c r="E421" s="132">
        <v>1.8600000000000002E-2</v>
      </c>
      <c r="F421" s="132">
        <v>1.61E-2</v>
      </c>
      <c r="G421" s="132">
        <v>1.5500000000000002E-2</v>
      </c>
      <c r="H421" s="132">
        <v>8.8599999999999998E-3</v>
      </c>
      <c r="I421" s="132">
        <v>1.3999999999999999E-2</v>
      </c>
      <c r="J421" s="132">
        <v>1.24E-2</v>
      </c>
      <c r="K421" s="132">
        <v>4.8000000000000001E-2</v>
      </c>
      <c r="L421" s="132">
        <v>1.8500000000000003E-2</v>
      </c>
      <c r="M421" s="9"/>
      <c r="N421" s="9"/>
      <c r="O421" s="9"/>
    </row>
    <row r="422" spans="1:15">
      <c r="A422" s="139" t="s">
        <v>545</v>
      </c>
      <c r="B422" s="80" t="s">
        <v>303</v>
      </c>
      <c r="C422" s="10" t="s">
        <v>728</v>
      </c>
      <c r="D422" s="132">
        <v>0</v>
      </c>
      <c r="E422" s="132">
        <v>3.3900000000000002E-3</v>
      </c>
      <c r="F422" s="132">
        <v>2.2000000000000001E-3</v>
      </c>
      <c r="G422" s="132">
        <v>1.6900000000000001E-3</v>
      </c>
      <c r="H422" s="132">
        <v>9.0299999999999998E-3</v>
      </c>
      <c r="I422" s="132">
        <v>2.7700000000000003E-3</v>
      </c>
      <c r="J422" s="132">
        <v>1.4099999999999998E-3</v>
      </c>
      <c r="K422" s="132">
        <v>1.26E-2</v>
      </c>
      <c r="L422" s="132">
        <v>5.4500000000000009E-3</v>
      </c>
      <c r="M422" s="9"/>
      <c r="N422" s="9"/>
      <c r="O422" s="9"/>
    </row>
    <row r="423" spans="1:15">
      <c r="A423" s="138" t="s">
        <v>479</v>
      </c>
      <c r="B423" s="80" t="s">
        <v>303</v>
      </c>
      <c r="C423" s="10" t="s">
        <v>728</v>
      </c>
      <c r="D423" s="91">
        <v>321</v>
      </c>
      <c r="E423" s="91">
        <v>545</v>
      </c>
      <c r="F423" s="91">
        <v>603</v>
      </c>
      <c r="G423" s="91">
        <v>599</v>
      </c>
      <c r="H423" s="91">
        <v>560</v>
      </c>
      <c r="I423" s="91">
        <v>679</v>
      </c>
      <c r="J423" s="91">
        <v>887</v>
      </c>
      <c r="K423" s="91">
        <v>443</v>
      </c>
      <c r="L423" s="91">
        <v>652</v>
      </c>
      <c r="M423" s="9"/>
      <c r="N423" s="9"/>
      <c r="O423" s="9"/>
    </row>
    <row r="424" spans="1:15">
      <c r="A424" s="138"/>
      <c r="B424" s="80" t="s">
        <v>303</v>
      </c>
      <c r="C424" s="10" t="s">
        <v>728</v>
      </c>
      <c r="D424" s="133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>
      <c r="A425" s="140" t="s">
        <v>546</v>
      </c>
      <c r="B425" s="80" t="s">
        <v>303</v>
      </c>
      <c r="C425" s="10" t="s">
        <v>728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>
      <c r="A426" s="139">
        <v>1</v>
      </c>
      <c r="B426" s="80" t="s">
        <v>303</v>
      </c>
      <c r="C426" s="10" t="s">
        <v>728</v>
      </c>
      <c r="D426" s="132">
        <v>1.3000000000000001E-2</v>
      </c>
      <c r="E426" s="132">
        <v>9.0000000000000011E-3</v>
      </c>
      <c r="F426" s="132">
        <v>1.1000000000000001E-2</v>
      </c>
      <c r="G426" s="132">
        <v>4.0000000000000001E-3</v>
      </c>
      <c r="H426" s="132">
        <v>8.0000000000000002E-3</v>
      </c>
      <c r="I426" s="132">
        <v>0.01</v>
      </c>
      <c r="J426" s="132">
        <v>1.2E-2</v>
      </c>
      <c r="K426" s="132">
        <v>1.7000000000000001E-2</v>
      </c>
      <c r="L426" s="132">
        <v>6.0000000000000001E-3</v>
      </c>
      <c r="M426" s="9"/>
      <c r="N426" s="9"/>
      <c r="O426" s="9"/>
    </row>
    <row r="427" spans="1:15">
      <c r="A427" s="139">
        <v>2</v>
      </c>
      <c r="B427" s="80" t="s">
        <v>303</v>
      </c>
      <c r="C427" s="10" t="s">
        <v>728</v>
      </c>
      <c r="D427" s="132">
        <v>9.1999999999999998E-2</v>
      </c>
      <c r="E427" s="132">
        <v>3.7999999999999999E-2</v>
      </c>
      <c r="F427" s="132">
        <v>9.5000000000000001E-2</v>
      </c>
      <c r="G427" s="132">
        <v>4.4000000000000004E-2</v>
      </c>
      <c r="H427" s="132">
        <v>4.0999999999999995E-2</v>
      </c>
      <c r="I427" s="132">
        <v>8.3000000000000004E-2</v>
      </c>
      <c r="J427" s="132">
        <v>4.7E-2</v>
      </c>
      <c r="K427" s="132">
        <v>0.10300000000000001</v>
      </c>
      <c r="L427" s="132">
        <v>0.05</v>
      </c>
      <c r="M427" s="9"/>
      <c r="N427" s="9"/>
      <c r="O427" s="9"/>
    </row>
    <row r="428" spans="1:15">
      <c r="A428" s="139">
        <v>3</v>
      </c>
      <c r="B428" s="80" t="s">
        <v>303</v>
      </c>
      <c r="C428" s="10" t="s">
        <v>728</v>
      </c>
      <c r="D428" s="132">
        <v>0.214</v>
      </c>
      <c r="E428" s="132">
        <v>0.23800000000000002</v>
      </c>
      <c r="F428" s="132">
        <v>0.17899999999999999</v>
      </c>
      <c r="G428" s="132">
        <v>0.13500000000000001</v>
      </c>
      <c r="H428" s="132">
        <v>0.17600000000000002</v>
      </c>
      <c r="I428" s="132">
        <v>0.14300000000000002</v>
      </c>
      <c r="J428" s="132">
        <v>0.12</v>
      </c>
      <c r="K428" s="132">
        <v>0.14099999999999999</v>
      </c>
      <c r="L428" s="132">
        <v>0.12</v>
      </c>
      <c r="M428" s="9"/>
      <c r="N428" s="9"/>
      <c r="O428" s="9"/>
    </row>
    <row r="429" spans="1:15">
      <c r="A429" s="139">
        <v>4</v>
      </c>
      <c r="B429" s="80" t="s">
        <v>303</v>
      </c>
      <c r="C429" s="10" t="s">
        <v>728</v>
      </c>
      <c r="D429" s="132">
        <v>0.27899999999999997</v>
      </c>
      <c r="E429" s="132">
        <v>0.26400000000000001</v>
      </c>
      <c r="F429" s="132">
        <v>0.219</v>
      </c>
      <c r="G429" s="132">
        <v>0.247</v>
      </c>
      <c r="H429" s="132">
        <v>0.24600000000000002</v>
      </c>
      <c r="I429" s="132">
        <v>0.22899999999999998</v>
      </c>
      <c r="J429" s="132">
        <v>0.28600000000000003</v>
      </c>
      <c r="K429" s="132">
        <v>0.22</v>
      </c>
      <c r="L429" s="132">
        <v>0.24800000000000003</v>
      </c>
      <c r="M429" s="9"/>
      <c r="N429" s="9"/>
      <c r="O429" s="9"/>
    </row>
    <row r="430" spans="1:15">
      <c r="A430" s="139">
        <v>5</v>
      </c>
      <c r="B430" s="80" t="s">
        <v>303</v>
      </c>
      <c r="C430" s="10" t="s">
        <v>728</v>
      </c>
      <c r="D430" s="132">
        <v>0.24</v>
      </c>
      <c r="E430" s="132">
        <v>0.249</v>
      </c>
      <c r="F430" s="132">
        <v>0.26700000000000002</v>
      </c>
      <c r="G430" s="132">
        <v>0.371</v>
      </c>
      <c r="H430" s="132">
        <v>0.308</v>
      </c>
      <c r="I430" s="132">
        <v>0.23699999999999999</v>
      </c>
      <c r="J430" s="132">
        <v>0.22399999999999998</v>
      </c>
      <c r="K430" s="132">
        <v>0.27800000000000002</v>
      </c>
      <c r="L430" s="132">
        <v>0.26900000000000002</v>
      </c>
      <c r="M430" s="9"/>
      <c r="N430" s="9"/>
      <c r="O430" s="9"/>
    </row>
    <row r="431" spans="1:15">
      <c r="A431" s="139">
        <v>6</v>
      </c>
      <c r="B431" s="80" t="s">
        <v>303</v>
      </c>
      <c r="C431" s="10" t="s">
        <v>728</v>
      </c>
      <c r="D431" s="132">
        <v>0.109</v>
      </c>
      <c r="E431" s="132">
        <v>0.10400000000000001</v>
      </c>
      <c r="F431" s="132">
        <v>0.12</v>
      </c>
      <c r="G431" s="132">
        <v>0.11599999999999999</v>
      </c>
      <c r="H431" s="132">
        <v>0.114</v>
      </c>
      <c r="I431" s="132">
        <v>0.129</v>
      </c>
      <c r="J431" s="132">
        <v>0.13900000000000001</v>
      </c>
      <c r="K431" s="132">
        <v>0.15</v>
      </c>
      <c r="L431" s="132">
        <v>0.19399999999999998</v>
      </c>
      <c r="M431" s="9"/>
      <c r="N431" s="9"/>
      <c r="O431" s="9"/>
    </row>
    <row r="432" spans="1:15">
      <c r="A432" s="139" t="s">
        <v>509</v>
      </c>
      <c r="B432" s="80" t="s">
        <v>303</v>
      </c>
      <c r="C432" s="10" t="s">
        <v>728</v>
      </c>
      <c r="D432" s="132">
        <v>5.2000000000000005E-2</v>
      </c>
      <c r="E432" s="132">
        <v>9.9000000000000005E-2</v>
      </c>
      <c r="F432" s="132">
        <v>0.109</v>
      </c>
      <c r="G432" s="132">
        <v>8.3000000000000004E-2</v>
      </c>
      <c r="H432" s="132">
        <v>0.106</v>
      </c>
      <c r="I432" s="132">
        <v>0.16899999999999998</v>
      </c>
      <c r="J432" s="132">
        <v>0.17</v>
      </c>
      <c r="K432" s="132">
        <v>9.1999999999999998E-2</v>
      </c>
      <c r="L432" s="132">
        <v>0.114</v>
      </c>
      <c r="M432" s="9"/>
      <c r="N432" s="9"/>
      <c r="O432" s="9"/>
    </row>
    <row r="433" spans="1:15">
      <c r="A433" s="138" t="s">
        <v>479</v>
      </c>
      <c r="B433" s="80" t="s">
        <v>303</v>
      </c>
      <c r="C433" s="10" t="s">
        <v>728</v>
      </c>
      <c r="D433" s="91">
        <v>319</v>
      </c>
      <c r="E433" s="91">
        <v>540</v>
      </c>
      <c r="F433" s="91">
        <v>598</v>
      </c>
      <c r="G433" s="91">
        <v>599</v>
      </c>
      <c r="H433" s="91">
        <v>558</v>
      </c>
      <c r="I433" s="91">
        <v>677</v>
      </c>
      <c r="J433" s="91">
        <v>884</v>
      </c>
      <c r="K433" s="91">
        <v>443</v>
      </c>
      <c r="L433" s="91">
        <v>652</v>
      </c>
      <c r="M433" s="9"/>
      <c r="N433" s="9"/>
      <c r="O433" s="9"/>
    </row>
    <row r="434" spans="1:15">
      <c r="A434" s="138"/>
      <c r="B434" s="80" t="s">
        <v>303</v>
      </c>
      <c r="C434" s="10" t="s">
        <v>728</v>
      </c>
      <c r="D434" s="133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>
      <c r="A435" s="45" t="s">
        <v>547</v>
      </c>
      <c r="B435" s="80" t="s">
        <v>303</v>
      </c>
      <c r="C435" s="10" t="s">
        <v>728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>
      <c r="A436" s="36" t="s">
        <v>548</v>
      </c>
      <c r="B436" s="80" t="s">
        <v>303</v>
      </c>
      <c r="C436" s="10" t="s">
        <v>728</v>
      </c>
      <c r="D436" s="132">
        <v>4.1700000000000001E-2</v>
      </c>
      <c r="E436" s="132">
        <v>6.6600000000000006E-2</v>
      </c>
      <c r="F436" s="132">
        <v>8.1000000000000003E-2</v>
      </c>
      <c r="G436" s="132">
        <v>4.0700000000000007E-2</v>
      </c>
      <c r="H436" s="132">
        <v>9.4500000000000001E-2</v>
      </c>
      <c r="I436" s="132">
        <v>0.11699999999999999</v>
      </c>
      <c r="J436" s="132">
        <v>7.4700000000000003E-2</v>
      </c>
      <c r="K436" s="132">
        <v>4.2200000000000001E-2</v>
      </c>
      <c r="L436" s="132">
        <v>8.1199999999999994E-2</v>
      </c>
      <c r="M436" s="9"/>
      <c r="N436" s="9"/>
      <c r="O436" s="9"/>
    </row>
    <row r="437" spans="1:15">
      <c r="A437" s="36" t="s">
        <v>549</v>
      </c>
      <c r="B437" s="80" t="s">
        <v>303</v>
      </c>
      <c r="C437" s="10" t="s">
        <v>728</v>
      </c>
      <c r="D437" s="132">
        <v>7.3800000000000004E-2</v>
      </c>
      <c r="E437" s="132">
        <v>5.4000000000000006E-2</v>
      </c>
      <c r="F437" s="132">
        <v>4.3200000000000002E-2</v>
      </c>
      <c r="G437" s="132">
        <v>5.91E-2</v>
      </c>
      <c r="H437" s="132">
        <v>8.43E-2</v>
      </c>
      <c r="I437" s="132">
        <v>8.4400000000000003E-2</v>
      </c>
      <c r="J437" s="132">
        <v>5.9699999999999996E-2</v>
      </c>
      <c r="K437" s="132">
        <v>4.8800000000000003E-2</v>
      </c>
      <c r="L437" s="132">
        <v>7.1500000000000008E-2</v>
      </c>
      <c r="M437" s="9"/>
      <c r="N437" s="9"/>
      <c r="O437" s="9"/>
    </row>
    <row r="438" spans="1:15">
      <c r="A438" s="36" t="s">
        <v>550</v>
      </c>
      <c r="B438" s="80" t="s">
        <v>303</v>
      </c>
      <c r="C438" s="10" t="s">
        <v>728</v>
      </c>
      <c r="D438" s="132">
        <v>0.28899999999999998</v>
      </c>
      <c r="E438" s="132">
        <v>0.33700000000000002</v>
      </c>
      <c r="F438" s="132">
        <v>0.3</v>
      </c>
      <c r="G438" s="132">
        <v>0.249</v>
      </c>
      <c r="H438" s="132">
        <v>0.254</v>
      </c>
      <c r="I438" s="132">
        <v>0.26700000000000002</v>
      </c>
      <c r="J438" s="132">
        <v>0.22800000000000001</v>
      </c>
      <c r="K438" s="132">
        <v>0.21300000000000002</v>
      </c>
      <c r="L438" s="132">
        <v>0.252</v>
      </c>
      <c r="M438" s="9"/>
      <c r="N438" s="9"/>
      <c r="O438" s="9"/>
    </row>
    <row r="439" spans="1:15">
      <c r="A439" s="36" t="s">
        <v>551</v>
      </c>
      <c r="B439" s="80" t="s">
        <v>303</v>
      </c>
      <c r="C439" s="10" t="s">
        <v>728</v>
      </c>
      <c r="D439" s="132">
        <v>2.9100000000000001E-2</v>
      </c>
      <c r="E439" s="132">
        <v>2.6000000000000002E-2</v>
      </c>
      <c r="F439" s="132">
        <v>1.7500000000000002E-2</v>
      </c>
      <c r="G439" s="132">
        <v>1.2500000000000001E-2</v>
      </c>
      <c r="H439" s="132">
        <v>1.3999999999999999E-2</v>
      </c>
      <c r="I439" s="132">
        <v>3.5700000000000003E-2</v>
      </c>
      <c r="J439" s="132">
        <v>2.2000000000000002E-2</v>
      </c>
      <c r="K439" s="132">
        <v>2.01E-2</v>
      </c>
      <c r="L439" s="132">
        <v>1.41E-2</v>
      </c>
      <c r="M439" s="9"/>
      <c r="N439" s="9"/>
      <c r="O439" s="9"/>
    </row>
    <row r="440" spans="1:15">
      <c r="A440" s="36" t="s">
        <v>552</v>
      </c>
      <c r="B440" s="80" t="s">
        <v>303</v>
      </c>
      <c r="C440" s="10" t="s">
        <v>728</v>
      </c>
      <c r="D440" s="132">
        <v>9.3300000000000008E-2</v>
      </c>
      <c r="E440" s="132">
        <v>0.11199999999999999</v>
      </c>
      <c r="F440" s="132">
        <v>0.14300000000000002</v>
      </c>
      <c r="G440" s="132">
        <v>0.16200000000000001</v>
      </c>
      <c r="H440" s="132">
        <v>0.152</v>
      </c>
      <c r="I440" s="132">
        <v>0.23199999999999998</v>
      </c>
      <c r="J440" s="132">
        <v>0.14300000000000002</v>
      </c>
      <c r="K440" s="132">
        <v>0.13800000000000001</v>
      </c>
      <c r="L440" s="132">
        <v>0.158</v>
      </c>
      <c r="M440" s="9"/>
      <c r="N440" s="9"/>
      <c r="O440" s="9"/>
    </row>
    <row r="441" spans="1:15">
      <c r="A441" s="36" t="s">
        <v>553</v>
      </c>
      <c r="B441" s="80" t="s">
        <v>303</v>
      </c>
      <c r="C441" s="10" t="s">
        <v>728</v>
      </c>
      <c r="D441" s="132">
        <v>2.4799999999999999E-2</v>
      </c>
      <c r="E441" s="132">
        <v>1.0200000000000001E-2</v>
      </c>
      <c r="F441" s="132">
        <v>2.6600000000000002E-2</v>
      </c>
      <c r="G441" s="132">
        <v>2.5499999999999998E-2</v>
      </c>
      <c r="H441" s="132">
        <v>2.2000000000000002E-2</v>
      </c>
      <c r="I441" s="132">
        <v>3.8800000000000001E-2</v>
      </c>
      <c r="J441" s="132">
        <v>2.6800000000000001E-2</v>
      </c>
      <c r="K441" s="132">
        <v>3.5200000000000002E-2</v>
      </c>
      <c r="L441" s="132">
        <v>2.4500000000000001E-2</v>
      </c>
      <c r="M441" s="9"/>
      <c r="N441" s="9"/>
      <c r="O441" s="9"/>
    </row>
    <row r="442" spans="1:15">
      <c r="A442" s="36" t="s">
        <v>554</v>
      </c>
      <c r="B442" s="80" t="s">
        <v>303</v>
      </c>
      <c r="C442" s="10" t="s">
        <v>728</v>
      </c>
      <c r="D442" s="132">
        <v>0.29300000000000004</v>
      </c>
      <c r="E442" s="132">
        <v>0.31</v>
      </c>
      <c r="F442" s="132">
        <v>0.36399999999999999</v>
      </c>
      <c r="G442" s="132">
        <v>0.27700000000000002</v>
      </c>
      <c r="H442" s="132">
        <v>0.35000000000000003</v>
      </c>
      <c r="I442" s="132">
        <v>0.42299999999999999</v>
      </c>
      <c r="J442" s="132">
        <v>0.30199999999999999</v>
      </c>
      <c r="K442" s="132">
        <v>0.2</v>
      </c>
      <c r="L442" s="132">
        <v>0.34700000000000003</v>
      </c>
      <c r="M442" s="9"/>
      <c r="N442" s="9"/>
      <c r="O442" s="9"/>
    </row>
    <row r="443" spans="1:15">
      <c r="A443" s="36" t="s">
        <v>555</v>
      </c>
      <c r="B443" s="80" t="s">
        <v>303</v>
      </c>
      <c r="C443" s="10" t="s">
        <v>728</v>
      </c>
      <c r="D443" s="132">
        <v>0.27800000000000002</v>
      </c>
      <c r="E443" s="132">
        <v>0.27899999999999997</v>
      </c>
      <c r="F443" s="132">
        <v>0.28399999999999997</v>
      </c>
      <c r="G443" s="132">
        <v>0.314</v>
      </c>
      <c r="H443" s="132">
        <v>0.27</v>
      </c>
      <c r="I443" s="132">
        <v>0.36799999999999999</v>
      </c>
      <c r="J443" s="132">
        <v>0.29100000000000004</v>
      </c>
      <c r="K443" s="132">
        <v>0.24600000000000002</v>
      </c>
      <c r="L443" s="132">
        <v>0.27200000000000002</v>
      </c>
      <c r="M443" s="9"/>
      <c r="N443" s="9"/>
      <c r="O443" s="9"/>
    </row>
    <row r="444" spans="1:15">
      <c r="A444" s="36" t="s">
        <v>556</v>
      </c>
      <c r="B444" s="80" t="s">
        <v>303</v>
      </c>
      <c r="C444" s="10" t="s">
        <v>728</v>
      </c>
      <c r="D444" s="132">
        <v>0.35200000000000004</v>
      </c>
      <c r="E444" s="132">
        <v>0.34799999999999998</v>
      </c>
      <c r="F444" s="132">
        <v>0.32600000000000001</v>
      </c>
      <c r="G444" s="132">
        <v>0.38200000000000006</v>
      </c>
      <c r="H444" s="132">
        <v>0.32600000000000001</v>
      </c>
      <c r="I444" s="132">
        <v>0.25</v>
      </c>
      <c r="J444" s="132">
        <v>0.41799999999999998</v>
      </c>
      <c r="K444" s="132">
        <v>0.46600000000000003</v>
      </c>
      <c r="L444" s="132">
        <v>0.40200000000000002</v>
      </c>
      <c r="M444" s="9"/>
      <c r="N444" s="9"/>
      <c r="O444" s="9"/>
    </row>
    <row r="445" spans="1:15">
      <c r="A445" s="138" t="s">
        <v>479</v>
      </c>
      <c r="B445" s="80" t="s">
        <v>303</v>
      </c>
      <c r="C445" s="10" t="s">
        <v>728</v>
      </c>
      <c r="D445" s="91">
        <v>320</v>
      </c>
      <c r="E445" s="91">
        <v>544</v>
      </c>
      <c r="F445" s="91">
        <v>600</v>
      </c>
      <c r="G445" s="91">
        <v>599</v>
      </c>
      <c r="H445" s="91">
        <v>559</v>
      </c>
      <c r="I445" s="91">
        <v>677</v>
      </c>
      <c r="J445" s="91">
        <v>886</v>
      </c>
      <c r="K445" s="91">
        <v>443</v>
      </c>
      <c r="L445" s="91">
        <v>652</v>
      </c>
      <c r="M445" s="9"/>
      <c r="N445" s="9"/>
      <c r="O445" s="9"/>
    </row>
    <row r="446" spans="1:15">
      <c r="A446" s="36"/>
      <c r="B446" s="80" t="s">
        <v>303</v>
      </c>
      <c r="C446" s="10" t="s">
        <v>728</v>
      </c>
      <c r="D446" s="134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24">
      <c r="A447" s="45" t="s">
        <v>716</v>
      </c>
      <c r="B447" s="80" t="s">
        <v>303</v>
      </c>
      <c r="C447" s="10" t="s">
        <v>728</v>
      </c>
      <c r="D447" s="132">
        <v>0.48299999999999998</v>
      </c>
      <c r="E447" s="132">
        <v>0.47600000000000003</v>
      </c>
      <c r="F447" s="132">
        <v>0.50700000000000001</v>
      </c>
      <c r="G447" s="132">
        <v>0.434</v>
      </c>
      <c r="H447" s="132">
        <v>0.42899999999999999</v>
      </c>
      <c r="I447" s="132">
        <v>0.38300000000000001</v>
      </c>
      <c r="J447" s="132">
        <v>0.41899999999999998</v>
      </c>
      <c r="K447" s="132">
        <v>0.42200000000000004</v>
      </c>
      <c r="L447" s="132">
        <v>0.44</v>
      </c>
      <c r="M447" s="9"/>
      <c r="N447" s="9"/>
      <c r="O447" s="9"/>
    </row>
    <row r="448" spans="1:15">
      <c r="A448" s="138" t="s">
        <v>479</v>
      </c>
      <c r="B448" s="80" t="s">
        <v>303</v>
      </c>
      <c r="C448" s="10" t="s">
        <v>728</v>
      </c>
      <c r="D448" s="91">
        <v>202</v>
      </c>
      <c r="E448" s="91">
        <v>348</v>
      </c>
      <c r="F448" s="91">
        <v>394</v>
      </c>
      <c r="G448" s="91">
        <v>372</v>
      </c>
      <c r="H448" s="91">
        <v>379</v>
      </c>
      <c r="I448" s="91">
        <v>509</v>
      </c>
      <c r="J448" s="91">
        <v>513</v>
      </c>
      <c r="K448" s="91">
        <v>235</v>
      </c>
      <c r="L448" s="91">
        <v>397</v>
      </c>
      <c r="M448" s="91"/>
      <c r="N448" s="9"/>
      <c r="O448" s="9"/>
    </row>
    <row r="449" spans="1:15">
      <c r="A449" s="36"/>
      <c r="B449" s="80" t="s">
        <v>303</v>
      </c>
      <c r="C449" s="10" t="s">
        <v>728</v>
      </c>
      <c r="D449" s="134"/>
      <c r="E449" s="9"/>
      <c r="F449" s="9"/>
      <c r="G449" s="9"/>
      <c r="H449" s="9"/>
      <c r="I449" s="9"/>
      <c r="J449" s="9"/>
      <c r="K449" s="9"/>
      <c r="L449" s="9"/>
      <c r="M449" s="91"/>
      <c r="N449" s="9"/>
      <c r="O449" s="9"/>
    </row>
    <row r="450" spans="1:15">
      <c r="A450" s="45" t="s">
        <v>547</v>
      </c>
      <c r="B450" s="80" t="s">
        <v>303</v>
      </c>
      <c r="C450" s="10" t="s">
        <v>728</v>
      </c>
      <c r="D450" s="134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>
      <c r="A451" s="36" t="s">
        <v>557</v>
      </c>
      <c r="B451" s="80" t="s">
        <v>303</v>
      </c>
      <c r="C451" s="10" t="s">
        <v>728</v>
      </c>
      <c r="D451" s="132">
        <v>7.9500000000000001E-2</v>
      </c>
      <c r="E451" s="132">
        <v>5.7000000000000002E-2</v>
      </c>
      <c r="F451" s="132">
        <v>7.0699999999999999E-2</v>
      </c>
      <c r="G451" s="132">
        <v>5.2199999999999996E-2</v>
      </c>
      <c r="H451" s="132">
        <v>3.2400000000000005E-2</v>
      </c>
      <c r="I451" s="132">
        <v>4.2900000000000001E-2</v>
      </c>
      <c r="J451" s="132">
        <v>5.9699999999999996E-2</v>
      </c>
      <c r="K451" s="132">
        <v>6.0999999999999999E-2</v>
      </c>
      <c r="L451" s="132">
        <v>4.7899999999999998E-2</v>
      </c>
      <c r="M451" s="9"/>
      <c r="N451" s="9"/>
      <c r="O451" s="9"/>
    </row>
    <row r="452" spans="1:15">
      <c r="A452" s="36" t="s">
        <v>558</v>
      </c>
      <c r="B452" s="80" t="s">
        <v>303</v>
      </c>
      <c r="C452" s="10" t="s">
        <v>728</v>
      </c>
      <c r="D452" s="132">
        <v>0.14300000000000002</v>
      </c>
      <c r="E452" s="132">
        <v>9.3800000000000008E-2</v>
      </c>
      <c r="F452" s="132">
        <v>8.9800000000000005E-2</v>
      </c>
      <c r="G452" s="132">
        <v>8.8400000000000006E-2</v>
      </c>
      <c r="H452" s="132">
        <v>8.3699999999999997E-2</v>
      </c>
      <c r="I452" s="132">
        <v>9.6400000000000013E-2</v>
      </c>
      <c r="J452" s="132">
        <v>7.1800000000000003E-2</v>
      </c>
      <c r="K452" s="132">
        <v>6.6699999999999995E-2</v>
      </c>
      <c r="L452" s="132">
        <v>7.4999999999999997E-2</v>
      </c>
      <c r="M452" s="9"/>
      <c r="N452" s="9"/>
      <c r="O452" s="9"/>
    </row>
    <row r="453" spans="1:15">
      <c r="A453" s="36" t="s">
        <v>559</v>
      </c>
      <c r="B453" s="80" t="s">
        <v>303</v>
      </c>
      <c r="C453" s="10" t="s">
        <v>728</v>
      </c>
      <c r="D453" s="132">
        <v>6.5599999999999992E-2</v>
      </c>
      <c r="E453" s="132">
        <v>4.6600000000000003E-2</v>
      </c>
      <c r="F453" s="132">
        <v>5.5199999999999999E-2</v>
      </c>
      <c r="G453" s="132">
        <v>3.8399999999999997E-2</v>
      </c>
      <c r="H453" s="132">
        <v>4.7899999999999998E-2</v>
      </c>
      <c r="I453" s="132">
        <v>3.9E-2</v>
      </c>
      <c r="J453" s="132">
        <v>3.1600000000000003E-2</v>
      </c>
      <c r="K453" s="132">
        <v>3.5499999999999997E-2</v>
      </c>
      <c r="L453" s="132">
        <v>4.3499999999999997E-2</v>
      </c>
      <c r="M453" s="9"/>
      <c r="N453" s="9"/>
      <c r="O453" s="9"/>
    </row>
    <row r="454" spans="1:15">
      <c r="A454" s="36" t="s">
        <v>560</v>
      </c>
      <c r="B454" s="80" t="s">
        <v>303</v>
      </c>
      <c r="C454" s="10" t="s">
        <v>728</v>
      </c>
      <c r="D454" s="132">
        <v>0</v>
      </c>
      <c r="E454" s="132">
        <v>8.2399999999999991E-3</v>
      </c>
      <c r="F454" s="132">
        <v>1.6299999999999999E-2</v>
      </c>
      <c r="G454" s="132">
        <v>9.4800000000000006E-3</v>
      </c>
      <c r="H454" s="132">
        <v>1.2800000000000001E-2</v>
      </c>
      <c r="I454" s="132">
        <v>8.8500000000000002E-3</v>
      </c>
      <c r="J454" s="132">
        <v>1.3700000000000002E-2</v>
      </c>
      <c r="K454" s="132">
        <v>6.2599999999999999E-3</v>
      </c>
      <c r="L454" s="132">
        <v>4.0699999999999998E-3</v>
      </c>
      <c r="M454" s="9"/>
      <c r="N454" s="9"/>
      <c r="O454" s="9"/>
    </row>
    <row r="455" spans="1:15">
      <c r="A455" s="36" t="s">
        <v>561</v>
      </c>
      <c r="B455" s="80" t="s">
        <v>303</v>
      </c>
      <c r="C455" s="10" t="s">
        <v>728</v>
      </c>
      <c r="D455" s="132">
        <v>8.8699999999999987E-2</v>
      </c>
      <c r="E455" s="132">
        <v>8.5000000000000006E-2</v>
      </c>
      <c r="F455" s="132">
        <v>8.2699999999999996E-2</v>
      </c>
      <c r="G455" s="132">
        <v>9.4399999999999998E-2</v>
      </c>
      <c r="H455" s="132">
        <v>7.9600000000000004E-2</v>
      </c>
      <c r="I455" s="132">
        <v>7.6100000000000001E-2</v>
      </c>
      <c r="J455" s="132">
        <v>7.1300000000000002E-2</v>
      </c>
      <c r="K455" s="132">
        <v>6.3E-2</v>
      </c>
      <c r="L455" s="132">
        <v>7.6700000000000004E-2</v>
      </c>
      <c r="M455" s="9"/>
      <c r="N455" s="9"/>
      <c r="O455" s="9"/>
    </row>
    <row r="456" spans="1:15">
      <c r="A456" s="36" t="s">
        <v>562</v>
      </c>
      <c r="B456" s="80" t="s">
        <v>303</v>
      </c>
      <c r="C456" s="10" t="s">
        <v>728</v>
      </c>
      <c r="D456" s="132">
        <v>0.189</v>
      </c>
      <c r="E456" s="132">
        <v>0.14300000000000002</v>
      </c>
      <c r="F456" s="132">
        <v>0.13400000000000001</v>
      </c>
      <c r="G456" s="132">
        <v>0.14199999999999999</v>
      </c>
      <c r="H456" s="132">
        <v>0.15</v>
      </c>
      <c r="I456" s="132">
        <v>0.14699999999999999</v>
      </c>
      <c r="J456" s="132">
        <v>0.111</v>
      </c>
      <c r="K456" s="132">
        <v>0.10099999999999999</v>
      </c>
      <c r="L456" s="132">
        <v>0.122</v>
      </c>
      <c r="M456" s="9"/>
      <c r="N456" s="9"/>
      <c r="O456" s="9"/>
    </row>
    <row r="457" spans="1:15">
      <c r="A457" s="36" t="s">
        <v>563</v>
      </c>
      <c r="B457" s="80" t="s">
        <v>303</v>
      </c>
      <c r="C457" s="10" t="s">
        <v>728</v>
      </c>
      <c r="D457" s="132">
        <v>1.3899999999999999E-2</v>
      </c>
      <c r="E457" s="132">
        <v>1.7600000000000001E-2</v>
      </c>
      <c r="F457" s="132">
        <v>1.24E-2</v>
      </c>
      <c r="G457" s="132">
        <v>3.1800000000000001E-3</v>
      </c>
      <c r="H457" s="132">
        <v>1.84E-2</v>
      </c>
      <c r="I457" s="132">
        <v>1.3600000000000001E-2</v>
      </c>
      <c r="J457" s="132">
        <v>1.2500000000000001E-2</v>
      </c>
      <c r="K457" s="132">
        <v>5.6899999999999997E-3</v>
      </c>
      <c r="L457" s="132">
        <v>3.0600000000000002E-3</v>
      </c>
      <c r="M457" s="9"/>
      <c r="N457" s="9"/>
      <c r="O457" s="9"/>
    </row>
    <row r="458" spans="1:15">
      <c r="A458" s="36" t="s">
        <v>564</v>
      </c>
      <c r="B458" s="80" t="s">
        <v>303</v>
      </c>
      <c r="C458" s="10" t="s">
        <v>728</v>
      </c>
      <c r="D458" s="132">
        <v>6.28E-3</v>
      </c>
      <c r="E458" s="132">
        <v>1.3300000000000001E-2</v>
      </c>
      <c r="F458" s="132">
        <v>1.41E-2</v>
      </c>
      <c r="G458" s="132">
        <v>1.4199999999999999E-2</v>
      </c>
      <c r="H458" s="132">
        <v>1.0700000000000001E-2</v>
      </c>
      <c r="I458" s="132">
        <v>1.17E-2</v>
      </c>
      <c r="J458" s="132">
        <v>1.4499999999999999E-2</v>
      </c>
      <c r="K458" s="132">
        <v>5.7199999999999994E-3</v>
      </c>
      <c r="L458" s="132">
        <v>1.3000000000000001E-2</v>
      </c>
      <c r="M458" s="9"/>
      <c r="N458" s="9"/>
      <c r="O458" s="9"/>
    </row>
    <row r="459" spans="1:15">
      <c r="A459" s="36" t="s">
        <v>556</v>
      </c>
      <c r="B459" s="80" t="s">
        <v>303</v>
      </c>
      <c r="C459" s="10" t="s">
        <v>728</v>
      </c>
      <c r="D459" s="132">
        <v>0.68599999999999994</v>
      </c>
      <c r="E459" s="132">
        <v>0.74400000000000011</v>
      </c>
      <c r="F459" s="132">
        <v>0.747</v>
      </c>
      <c r="G459" s="132">
        <v>0.755</v>
      </c>
      <c r="H459" s="132">
        <v>0.77</v>
      </c>
      <c r="I459" s="132">
        <v>0.76</v>
      </c>
      <c r="J459" s="132">
        <v>0.78500000000000003</v>
      </c>
      <c r="K459" s="132">
        <v>0.81</v>
      </c>
      <c r="L459" s="132">
        <v>0.78</v>
      </c>
      <c r="M459" s="9"/>
      <c r="N459" s="9"/>
      <c r="O459" s="9"/>
    </row>
    <row r="460" spans="1:15">
      <c r="A460" s="138" t="s">
        <v>479</v>
      </c>
      <c r="B460" s="80" t="s">
        <v>303</v>
      </c>
      <c r="C460" s="10" t="s">
        <v>728</v>
      </c>
      <c r="D460" s="91">
        <v>321</v>
      </c>
      <c r="E460" s="91">
        <v>544</v>
      </c>
      <c r="F460" s="91">
        <v>600</v>
      </c>
      <c r="G460" s="91">
        <v>599</v>
      </c>
      <c r="H460" s="91">
        <v>559</v>
      </c>
      <c r="I460" s="91">
        <v>677</v>
      </c>
      <c r="J460" s="91">
        <v>886</v>
      </c>
      <c r="K460" s="91">
        <v>443</v>
      </c>
      <c r="L460" s="91">
        <v>652</v>
      </c>
      <c r="M460" s="9"/>
      <c r="N460" s="9"/>
      <c r="O460" s="9"/>
    </row>
    <row r="461" spans="1:15">
      <c r="B461" s="80" t="s">
        <v>303</v>
      </c>
      <c r="C461" s="10" t="s">
        <v>728</v>
      </c>
      <c r="D461" s="134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>
      <c r="B462" s="80" t="s">
        <v>303</v>
      </c>
      <c r="C462" s="10" t="s">
        <v>728</v>
      </c>
      <c r="D462" s="134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>
      <c r="A463" s="136" t="s">
        <v>565</v>
      </c>
      <c r="B463" s="80" t="s">
        <v>303</v>
      </c>
      <c r="C463" s="10" t="s">
        <v>728</v>
      </c>
      <c r="D463" s="13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>
      <c r="B464" s="80" t="s">
        <v>303</v>
      </c>
      <c r="C464" s="10" t="s">
        <v>728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>
      <c r="A465" s="36" t="s">
        <v>566</v>
      </c>
      <c r="B465" s="80" t="s">
        <v>303</v>
      </c>
      <c r="C465" s="10" t="s">
        <v>728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>
      <c r="A466" s="108" t="s">
        <v>567</v>
      </c>
      <c r="B466" s="80" t="s">
        <v>303</v>
      </c>
      <c r="C466" s="10" t="s">
        <v>728</v>
      </c>
      <c r="D466" s="77">
        <v>276.28530000000001</v>
      </c>
      <c r="E466" s="77">
        <v>295.81009999999998</v>
      </c>
      <c r="F466" s="77">
        <v>349.90219999999999</v>
      </c>
      <c r="G466" s="77">
        <v>330.40069999999997</v>
      </c>
      <c r="H466" s="77">
        <v>332.10140000000001</v>
      </c>
      <c r="I466" s="77">
        <v>384.73520000000002</v>
      </c>
      <c r="J466" s="77">
        <v>364.55</v>
      </c>
      <c r="K466" s="77">
        <v>349.93860000000001</v>
      </c>
      <c r="L466" s="77">
        <v>338.2201</v>
      </c>
      <c r="M466" s="9"/>
      <c r="N466" s="9"/>
      <c r="O466" s="9"/>
    </row>
    <row r="467" spans="1:15">
      <c r="A467" s="108" t="s">
        <v>568</v>
      </c>
      <c r="B467" s="80" t="s">
        <v>303</v>
      </c>
      <c r="C467" s="10" t="s">
        <v>728</v>
      </c>
      <c r="D467" s="77">
        <v>135.47905</v>
      </c>
      <c r="E467" s="77">
        <v>164.96313000000001</v>
      </c>
      <c r="F467" s="77">
        <v>574.10595000000001</v>
      </c>
      <c r="G467" s="77">
        <v>345.71147000000002</v>
      </c>
      <c r="H467" s="77">
        <v>464.41199</v>
      </c>
      <c r="I467" s="77">
        <v>653.52638999999999</v>
      </c>
      <c r="J467" s="77">
        <v>209.89179999999999</v>
      </c>
      <c r="K467" s="77">
        <v>383.79743999999999</v>
      </c>
      <c r="L467" s="77">
        <v>216.16569999999999</v>
      </c>
      <c r="M467" s="9"/>
      <c r="N467" s="9"/>
      <c r="O467" s="9"/>
    </row>
    <row r="468" spans="1:15">
      <c r="A468" s="108" t="s">
        <v>569</v>
      </c>
      <c r="B468" s="80" t="s">
        <v>303</v>
      </c>
      <c r="C468" s="10" t="s">
        <v>728</v>
      </c>
      <c r="D468" s="77">
        <v>534.17830000000004</v>
      </c>
      <c r="E468" s="77">
        <v>600.21159999999998</v>
      </c>
      <c r="F468" s="77">
        <v>650.60619999999994</v>
      </c>
      <c r="G468" s="77">
        <v>699.69209999999998</v>
      </c>
      <c r="H468" s="77">
        <v>661.94489999999996</v>
      </c>
      <c r="I468" s="77">
        <v>713.01130000000001</v>
      </c>
      <c r="J468" s="77">
        <v>756.98569999999995</v>
      </c>
      <c r="K468" s="77">
        <v>712.6422</v>
      </c>
      <c r="L468" s="77">
        <v>725.07320000000004</v>
      </c>
      <c r="M468" s="9"/>
      <c r="N468" s="9"/>
      <c r="O468" s="9"/>
    </row>
    <row r="469" spans="1:15">
      <c r="A469" s="108" t="s">
        <v>570</v>
      </c>
      <c r="B469" s="80" t="s">
        <v>303</v>
      </c>
      <c r="C469" s="10" t="s">
        <v>728</v>
      </c>
      <c r="D469" s="77">
        <v>310.15550000000002</v>
      </c>
      <c r="E469" s="77">
        <v>351.67270000000002</v>
      </c>
      <c r="F469" s="77">
        <v>398.62540000000001</v>
      </c>
      <c r="G469" s="77">
        <v>381.1499</v>
      </c>
      <c r="H469" s="77">
        <v>349.9776</v>
      </c>
      <c r="I469" s="77">
        <v>405.30739999999997</v>
      </c>
      <c r="J469" s="77">
        <v>441.36939999999998</v>
      </c>
      <c r="K469" s="77">
        <v>387.2568</v>
      </c>
      <c r="L469" s="77">
        <v>406.76929999999999</v>
      </c>
      <c r="M469" s="9"/>
      <c r="N469" s="9"/>
      <c r="O469" s="9"/>
    </row>
    <row r="470" spans="1:15">
      <c r="A470" s="108" t="s">
        <v>571</v>
      </c>
      <c r="B470" s="80" t="s">
        <v>303</v>
      </c>
      <c r="C470" s="10" t="s">
        <v>728</v>
      </c>
      <c r="D470" s="77">
        <v>252.04490000000001</v>
      </c>
      <c r="E470" s="77">
        <v>253.5934</v>
      </c>
      <c r="F470" s="77">
        <v>282.12849999999997</v>
      </c>
      <c r="G470" s="77">
        <v>266.26560000000001</v>
      </c>
      <c r="H470" s="77">
        <v>259.49560000000002</v>
      </c>
      <c r="I470" s="77">
        <v>299.65960000000001</v>
      </c>
      <c r="J470" s="77">
        <v>309.05360000000002</v>
      </c>
      <c r="K470" s="77">
        <v>265.6019</v>
      </c>
      <c r="L470" s="77">
        <v>284.71199999999999</v>
      </c>
      <c r="M470" s="9"/>
      <c r="N470" s="9"/>
      <c r="O470" s="9"/>
    </row>
    <row r="471" spans="1:15">
      <c r="A471" s="108" t="s">
        <v>572</v>
      </c>
      <c r="B471" s="80" t="s">
        <v>303</v>
      </c>
      <c r="C471" s="10" t="s">
        <v>728</v>
      </c>
      <c r="D471" s="77">
        <v>197.58459999999999</v>
      </c>
      <c r="E471" s="77">
        <v>189.10230000000001</v>
      </c>
      <c r="F471" s="77">
        <v>209.2484</v>
      </c>
      <c r="G471" s="77">
        <v>194.63839999999999</v>
      </c>
      <c r="H471" s="77">
        <v>199.298</v>
      </c>
      <c r="I471" s="77">
        <v>216.41069999999999</v>
      </c>
      <c r="J471" s="77">
        <v>224.7841</v>
      </c>
      <c r="K471" s="77">
        <v>193.3425</v>
      </c>
      <c r="L471" s="77">
        <v>201.1045</v>
      </c>
      <c r="M471" s="9"/>
      <c r="N471" s="9"/>
      <c r="O471" s="9"/>
    </row>
    <row r="472" spans="1:15">
      <c r="A472" s="138" t="s">
        <v>479</v>
      </c>
      <c r="B472" s="80" t="s">
        <v>303</v>
      </c>
      <c r="C472" s="10" t="s">
        <v>728</v>
      </c>
      <c r="D472" s="9">
        <v>321</v>
      </c>
      <c r="E472" s="9">
        <v>542</v>
      </c>
      <c r="F472" s="9">
        <v>593</v>
      </c>
      <c r="G472" s="9">
        <v>597</v>
      </c>
      <c r="H472" s="9">
        <v>553</v>
      </c>
      <c r="I472" s="9">
        <v>670</v>
      </c>
      <c r="J472" s="9">
        <v>875</v>
      </c>
      <c r="K472" s="9">
        <v>439</v>
      </c>
      <c r="L472" s="9">
        <v>646</v>
      </c>
      <c r="M472" s="9"/>
      <c r="N472" s="9"/>
      <c r="O472" s="9"/>
    </row>
    <row r="473" spans="1:15">
      <c r="A473" s="138"/>
      <c r="B473" s="80" t="s">
        <v>303</v>
      </c>
      <c r="C473" s="10" t="s">
        <v>728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>
      <c r="A474" s="140" t="s">
        <v>573</v>
      </c>
      <c r="B474" s="80" t="s">
        <v>303</v>
      </c>
      <c r="C474" s="10" t="s">
        <v>728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>
      <c r="A475" s="108" t="s">
        <v>567</v>
      </c>
      <c r="B475" s="80" t="s">
        <v>303</v>
      </c>
      <c r="C475" s="10" t="s">
        <v>728</v>
      </c>
      <c r="D475" s="77">
        <v>84.450400000000002</v>
      </c>
      <c r="E475" s="77">
        <v>93.901200000000003</v>
      </c>
      <c r="F475" s="77">
        <v>106.8249</v>
      </c>
      <c r="G475" s="77">
        <v>98.594300000000004</v>
      </c>
      <c r="H475" s="77">
        <v>93.7864</v>
      </c>
      <c r="I475" s="77">
        <v>122.9903</v>
      </c>
      <c r="J475" s="77">
        <v>137.4315</v>
      </c>
      <c r="K475" s="77">
        <v>101.64919999999999</v>
      </c>
      <c r="L475" s="77">
        <v>118.999</v>
      </c>
      <c r="M475" s="9"/>
      <c r="N475" s="9"/>
      <c r="O475" s="9"/>
    </row>
    <row r="476" spans="1:15">
      <c r="A476" s="108" t="s">
        <v>568</v>
      </c>
      <c r="B476" s="80" t="s">
        <v>303</v>
      </c>
      <c r="C476" s="10" t="s">
        <v>728</v>
      </c>
      <c r="D476" s="77">
        <v>101.84587999999999</v>
      </c>
      <c r="E476" s="77">
        <v>114.20729</v>
      </c>
      <c r="F476" s="77">
        <v>126.41528</v>
      </c>
      <c r="G476" s="77">
        <v>120.27191000000001</v>
      </c>
      <c r="H476" s="77">
        <v>141.18373</v>
      </c>
      <c r="I476" s="77">
        <v>151.80904000000001</v>
      </c>
      <c r="J476" s="77">
        <v>147.05016000000001</v>
      </c>
      <c r="K476" s="77">
        <v>135.28082000000001</v>
      </c>
      <c r="L476" s="77">
        <v>143.69328999999999</v>
      </c>
      <c r="M476" s="9"/>
      <c r="N476" s="9"/>
      <c r="O476" s="9"/>
    </row>
    <row r="477" spans="1:15">
      <c r="A477" s="108" t="s">
        <v>569</v>
      </c>
      <c r="B477" s="80" t="s">
        <v>303</v>
      </c>
      <c r="C477" s="10" t="s">
        <v>728</v>
      </c>
      <c r="D477" s="77">
        <v>341.95740000000001</v>
      </c>
      <c r="E477" s="77">
        <v>318.3963</v>
      </c>
      <c r="F477" s="77">
        <v>353.11680000000001</v>
      </c>
      <c r="G477" s="77">
        <v>357.47210000000001</v>
      </c>
      <c r="H477" s="77">
        <v>329.76760000000002</v>
      </c>
      <c r="I477" s="77">
        <v>382.43560000000002</v>
      </c>
      <c r="J477" s="77">
        <v>408.00619999999998</v>
      </c>
      <c r="K477" s="77">
        <v>365.14659999999998</v>
      </c>
      <c r="L477" s="77">
        <v>358.29680000000002</v>
      </c>
      <c r="M477" s="9"/>
      <c r="N477" s="9"/>
      <c r="O477" s="9"/>
    </row>
    <row r="478" spans="1:15">
      <c r="A478" s="108" t="s">
        <v>570</v>
      </c>
      <c r="B478" s="80" t="s">
        <v>303</v>
      </c>
      <c r="C478" s="10" t="s">
        <v>728</v>
      </c>
      <c r="D478" s="77">
        <v>118.5746</v>
      </c>
      <c r="E478" s="77">
        <v>138.56809999999999</v>
      </c>
      <c r="F478" s="77">
        <v>165.5153</v>
      </c>
      <c r="G478" s="77">
        <v>146.85849999999999</v>
      </c>
      <c r="H478" s="77">
        <v>123.4796</v>
      </c>
      <c r="I478" s="77">
        <v>174.44229999999999</v>
      </c>
      <c r="J478" s="77">
        <v>204.00479999999999</v>
      </c>
      <c r="K478" s="77">
        <v>154.99019999999999</v>
      </c>
      <c r="L478" s="77">
        <v>179.37180000000001</v>
      </c>
      <c r="M478" s="9"/>
      <c r="N478" s="9"/>
      <c r="O478" s="9"/>
    </row>
    <row r="479" spans="1:15">
      <c r="A479" s="108" t="s">
        <v>571</v>
      </c>
      <c r="B479" s="80" t="s">
        <v>303</v>
      </c>
      <c r="C479" s="10" t="s">
        <v>728</v>
      </c>
      <c r="D479" s="77">
        <v>51.3705</v>
      </c>
      <c r="E479" s="77">
        <v>51.725200000000001</v>
      </c>
      <c r="F479" s="77">
        <v>66.666700000000006</v>
      </c>
      <c r="G479" s="77">
        <v>60.032899999999998</v>
      </c>
      <c r="H479" s="77">
        <v>54.195500000000003</v>
      </c>
      <c r="I479" s="77">
        <v>83.551400000000001</v>
      </c>
      <c r="J479" s="77">
        <v>94.395200000000003</v>
      </c>
      <c r="K479" s="77">
        <v>54.546900000000001</v>
      </c>
      <c r="L479" s="77">
        <v>77.599900000000005</v>
      </c>
      <c r="M479" s="9"/>
      <c r="N479" s="9"/>
      <c r="O479" s="9"/>
    </row>
    <row r="480" spans="1:15">
      <c r="A480" s="108" t="s">
        <v>572</v>
      </c>
      <c r="B480" s="80" t="s">
        <v>303</v>
      </c>
      <c r="C480" s="10" t="s">
        <v>728</v>
      </c>
      <c r="D480" s="77">
        <v>5.2828999999999997</v>
      </c>
      <c r="E480" s="77">
        <v>6.1585999999999999</v>
      </c>
      <c r="F480" s="77">
        <v>9.8331</v>
      </c>
      <c r="G480" s="77">
        <v>6.9282000000000004</v>
      </c>
      <c r="H480" s="77">
        <v>6.0045999999999999</v>
      </c>
      <c r="I480" s="77">
        <v>18.3218</v>
      </c>
      <c r="J480" s="77">
        <v>25.7121</v>
      </c>
      <c r="K480" s="77">
        <v>0</v>
      </c>
      <c r="L480" s="77">
        <v>15.354100000000001</v>
      </c>
      <c r="M480" s="9"/>
      <c r="N480" s="9"/>
      <c r="O480" s="9"/>
    </row>
    <row r="481" spans="1:15">
      <c r="A481" s="138" t="s">
        <v>479</v>
      </c>
      <c r="B481" s="80" t="s">
        <v>303</v>
      </c>
      <c r="C481" s="10" t="s">
        <v>728</v>
      </c>
      <c r="D481" s="9">
        <v>321</v>
      </c>
      <c r="E481" s="9">
        <v>542</v>
      </c>
      <c r="F481" s="9">
        <v>593</v>
      </c>
      <c r="G481" s="9">
        <v>597</v>
      </c>
      <c r="H481" s="9">
        <v>553</v>
      </c>
      <c r="I481" s="9">
        <v>670</v>
      </c>
      <c r="J481" s="9">
        <v>875</v>
      </c>
      <c r="K481" s="9">
        <v>439</v>
      </c>
      <c r="L481" s="9">
        <v>646</v>
      </c>
      <c r="M481" s="9"/>
      <c r="N481" s="9"/>
      <c r="O481" s="9"/>
    </row>
    <row r="482" spans="1:15">
      <c r="B482" s="80" t="s">
        <v>303</v>
      </c>
      <c r="C482" s="10" t="s">
        <v>728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>
      <c r="A483" s="140" t="s">
        <v>574</v>
      </c>
      <c r="B483" s="80" t="s">
        <v>303</v>
      </c>
      <c r="C483" s="10" t="s">
        <v>728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>
      <c r="A484" s="108" t="s">
        <v>567</v>
      </c>
      <c r="B484" s="80" t="s">
        <v>303</v>
      </c>
      <c r="C484" s="10" t="s">
        <v>728</v>
      </c>
      <c r="D484" s="77">
        <v>157346.19829999999</v>
      </c>
      <c r="E484" s="77">
        <v>212562.4644</v>
      </c>
      <c r="F484" s="77">
        <v>284844.81510000001</v>
      </c>
      <c r="G484" s="77">
        <v>257135.48499999999</v>
      </c>
      <c r="H484" s="77">
        <v>256674.15030000001</v>
      </c>
      <c r="I484" s="77">
        <v>358415.44689999998</v>
      </c>
      <c r="J484" s="77">
        <v>425844.02799999999</v>
      </c>
      <c r="K484" s="77">
        <v>492018.62780000002</v>
      </c>
      <c r="L484" s="77">
        <v>372194.52059999999</v>
      </c>
      <c r="M484" s="9"/>
      <c r="N484" s="9"/>
      <c r="O484" s="9"/>
    </row>
    <row r="485" spans="1:15">
      <c r="A485" s="108" t="s">
        <v>568</v>
      </c>
      <c r="B485" s="80" t="s">
        <v>303</v>
      </c>
      <c r="C485" s="10" t="s">
        <v>728</v>
      </c>
      <c r="D485" s="77">
        <v>183830.77546999999</v>
      </c>
      <c r="E485" s="77">
        <v>256730.26866999999</v>
      </c>
      <c r="F485" s="77">
        <v>818764.17414000002</v>
      </c>
      <c r="G485" s="77">
        <v>294529.69063999999</v>
      </c>
      <c r="H485" s="77">
        <v>493608.91506999999</v>
      </c>
      <c r="I485" s="77">
        <v>420926.33714999998</v>
      </c>
      <c r="J485" s="77">
        <v>488468.10454999999</v>
      </c>
      <c r="K485" s="77">
        <v>1149744.7723600001</v>
      </c>
      <c r="L485" s="77">
        <v>510637.91573000001</v>
      </c>
      <c r="M485" s="9"/>
      <c r="N485" s="9"/>
      <c r="O485" s="9"/>
    </row>
    <row r="486" spans="1:15">
      <c r="A486" s="108" t="s">
        <v>569</v>
      </c>
      <c r="B486" s="80" t="s">
        <v>303</v>
      </c>
      <c r="C486" s="10" t="s">
        <v>728</v>
      </c>
      <c r="D486" s="77">
        <v>511000</v>
      </c>
      <c r="E486" s="77">
        <v>656121.55519999994</v>
      </c>
      <c r="F486" s="77">
        <v>706300</v>
      </c>
      <c r="G486" s="77">
        <v>830669.52740000002</v>
      </c>
      <c r="H486" s="77">
        <v>702832.16830000002</v>
      </c>
      <c r="I486" s="77">
        <v>1182232.0686000001</v>
      </c>
      <c r="J486" s="77">
        <v>1118650</v>
      </c>
      <c r="K486" s="77">
        <v>1355468.1029999999</v>
      </c>
      <c r="L486" s="77">
        <v>1028923.8861</v>
      </c>
      <c r="M486" s="9"/>
      <c r="N486" s="9"/>
      <c r="O486" s="9"/>
    </row>
    <row r="487" spans="1:15">
      <c r="A487" s="108" t="s">
        <v>570</v>
      </c>
      <c r="B487" s="80" t="s">
        <v>303</v>
      </c>
      <c r="C487" s="10" t="s">
        <v>728</v>
      </c>
      <c r="D487" s="77">
        <v>205055.74600000001</v>
      </c>
      <c r="E487" s="77">
        <v>258264.88339999999</v>
      </c>
      <c r="F487" s="77">
        <v>292412.47869999998</v>
      </c>
      <c r="G487" s="77">
        <v>314700</v>
      </c>
      <c r="H487" s="77">
        <v>290828.71960000001</v>
      </c>
      <c r="I487" s="77">
        <v>428087.52010000002</v>
      </c>
      <c r="J487" s="77">
        <v>507876.7721</v>
      </c>
      <c r="K487" s="77">
        <v>523697.4302</v>
      </c>
      <c r="L487" s="77">
        <v>449896.93320000003</v>
      </c>
      <c r="M487" s="9"/>
      <c r="N487" s="9"/>
      <c r="O487" s="9"/>
    </row>
    <row r="488" spans="1:15">
      <c r="A488" s="108" t="s">
        <v>571</v>
      </c>
      <c r="B488" s="80" t="s">
        <v>303</v>
      </c>
      <c r="C488" s="10" t="s">
        <v>728</v>
      </c>
      <c r="D488" s="77">
        <v>119298.62209999999</v>
      </c>
      <c r="E488" s="77">
        <v>155649.7035</v>
      </c>
      <c r="F488" s="77">
        <v>168732.79639999999</v>
      </c>
      <c r="G488" s="77">
        <v>196122.92050000001</v>
      </c>
      <c r="H488" s="77">
        <v>170610.5405</v>
      </c>
      <c r="I488" s="77">
        <v>257556</v>
      </c>
      <c r="J488" s="77">
        <v>315000</v>
      </c>
      <c r="K488" s="77">
        <v>289452.97249999997</v>
      </c>
      <c r="L488" s="77">
        <v>262387.91399999999</v>
      </c>
      <c r="M488" s="9"/>
      <c r="N488" s="9"/>
      <c r="O488" s="9"/>
    </row>
    <row r="489" spans="1:15">
      <c r="A489" s="108" t="s">
        <v>572</v>
      </c>
      <c r="B489" s="80" t="s">
        <v>303</v>
      </c>
      <c r="C489" s="10" t="s">
        <v>728</v>
      </c>
      <c r="D489" s="77">
        <v>22063.6037</v>
      </c>
      <c r="E489" s="77">
        <v>80214.183600000004</v>
      </c>
      <c r="F489" s="77">
        <v>84759.525299999994</v>
      </c>
      <c r="G489" s="77">
        <v>100393.4252</v>
      </c>
      <c r="H489" s="77">
        <v>90305.947100000005</v>
      </c>
      <c r="I489" s="77">
        <v>151102</v>
      </c>
      <c r="J489" s="77">
        <v>197900</v>
      </c>
      <c r="K489" s="77">
        <v>15000</v>
      </c>
      <c r="L489" s="77">
        <v>168000</v>
      </c>
      <c r="M489" s="9"/>
      <c r="N489" s="9"/>
      <c r="O489" s="9"/>
    </row>
    <row r="490" spans="1:15">
      <c r="A490" s="138" t="s">
        <v>479</v>
      </c>
      <c r="B490" s="80" t="s">
        <v>303</v>
      </c>
      <c r="C490" s="10" t="s">
        <v>728</v>
      </c>
      <c r="D490" s="9">
        <v>321</v>
      </c>
      <c r="E490" s="9">
        <v>542</v>
      </c>
      <c r="F490" s="9">
        <v>593</v>
      </c>
      <c r="G490" s="9">
        <v>597</v>
      </c>
      <c r="H490" s="9">
        <v>553</v>
      </c>
      <c r="I490" s="9">
        <v>670</v>
      </c>
      <c r="J490" s="9">
        <v>875</v>
      </c>
      <c r="K490" s="9">
        <v>439</v>
      </c>
      <c r="L490" s="9">
        <v>646</v>
      </c>
      <c r="M490" s="9"/>
      <c r="N490" s="9"/>
      <c r="O490" s="9"/>
    </row>
    <row r="491" spans="1:15">
      <c r="A491" s="138"/>
      <c r="B491" s="80" t="s">
        <v>303</v>
      </c>
      <c r="C491" s="10" t="s">
        <v>728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>
      <c r="A492" s="140" t="s">
        <v>575</v>
      </c>
      <c r="B492" s="80" t="s">
        <v>303</v>
      </c>
      <c r="C492" s="10" t="s">
        <v>728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>
      <c r="A493" s="108" t="s">
        <v>567</v>
      </c>
      <c r="B493" s="80" t="s">
        <v>303</v>
      </c>
      <c r="C493" s="10" t="s">
        <v>728</v>
      </c>
      <c r="D493" s="77">
        <v>41641.593500000003</v>
      </c>
      <c r="E493" s="77">
        <v>69196.620800000004</v>
      </c>
      <c r="F493" s="77">
        <v>89807.148000000001</v>
      </c>
      <c r="G493" s="77">
        <v>70720.156099999993</v>
      </c>
      <c r="H493" s="77">
        <v>65293.129699999998</v>
      </c>
      <c r="I493" s="77">
        <v>87401.281099999993</v>
      </c>
      <c r="J493" s="77">
        <v>97093.139800000004</v>
      </c>
      <c r="K493" s="77">
        <v>128546.7493</v>
      </c>
      <c r="L493" s="77">
        <v>99328.293000000005</v>
      </c>
      <c r="M493" s="9"/>
      <c r="N493" s="9"/>
      <c r="O493" s="9"/>
    </row>
    <row r="494" spans="1:15">
      <c r="A494" s="108" t="s">
        <v>568</v>
      </c>
      <c r="B494" s="80" t="s">
        <v>303</v>
      </c>
      <c r="C494" s="10" t="s">
        <v>728</v>
      </c>
      <c r="D494" s="77">
        <v>101404.59886</v>
      </c>
      <c r="E494" s="77">
        <v>175884.64898999999</v>
      </c>
      <c r="F494" s="77">
        <v>476683.50665</v>
      </c>
      <c r="G494" s="77">
        <v>153298.06849999999</v>
      </c>
      <c r="H494" s="77">
        <v>158150.27919999999</v>
      </c>
      <c r="I494" s="77">
        <v>185051.65820999999</v>
      </c>
      <c r="J494" s="77">
        <v>232333.61418999999</v>
      </c>
      <c r="K494" s="77">
        <v>647007.05154999997</v>
      </c>
      <c r="L494" s="77">
        <v>287828.37316999998</v>
      </c>
      <c r="M494" s="9"/>
      <c r="N494" s="9"/>
      <c r="O494" s="9"/>
    </row>
    <row r="495" spans="1:15">
      <c r="A495" s="108" t="s">
        <v>569</v>
      </c>
      <c r="B495" s="80" t="s">
        <v>303</v>
      </c>
      <c r="C495" s="10" t="s">
        <v>728</v>
      </c>
      <c r="D495" s="77">
        <v>146241.23079999999</v>
      </c>
      <c r="E495" s="77">
        <v>250790.86749999999</v>
      </c>
      <c r="F495" s="77">
        <v>284569</v>
      </c>
      <c r="G495" s="77">
        <v>290596.72279999999</v>
      </c>
      <c r="H495" s="77">
        <v>277084.6299</v>
      </c>
      <c r="I495" s="77">
        <v>329051.96399999998</v>
      </c>
      <c r="J495" s="77">
        <v>362015</v>
      </c>
      <c r="K495" s="77">
        <v>454010</v>
      </c>
      <c r="L495" s="77">
        <v>366664.75329999998</v>
      </c>
      <c r="M495" s="9"/>
      <c r="N495" s="9"/>
      <c r="O495" s="9"/>
    </row>
    <row r="496" spans="1:15">
      <c r="A496" s="108" t="s">
        <v>570</v>
      </c>
      <c r="B496" s="80" t="s">
        <v>303</v>
      </c>
      <c r="C496" s="10" t="s">
        <v>728</v>
      </c>
      <c r="D496" s="77">
        <v>44000</v>
      </c>
      <c r="E496" s="77">
        <v>65135.211900000002</v>
      </c>
      <c r="F496" s="77">
        <v>67774.140899999999</v>
      </c>
      <c r="G496" s="77">
        <v>76429.474300000002</v>
      </c>
      <c r="H496" s="77">
        <v>63881.029000000002</v>
      </c>
      <c r="I496" s="77">
        <v>91327.281099999993</v>
      </c>
      <c r="J496" s="77">
        <v>92905.520399999994</v>
      </c>
      <c r="K496" s="77">
        <v>81500</v>
      </c>
      <c r="L496" s="77">
        <v>95496.131399999998</v>
      </c>
      <c r="M496" s="9"/>
      <c r="N496" s="9"/>
      <c r="O496" s="9"/>
    </row>
    <row r="497" spans="1:15">
      <c r="A497" s="108" t="s">
        <v>571</v>
      </c>
      <c r="B497" s="80" t="s">
        <v>303</v>
      </c>
      <c r="C497" s="10" t="s">
        <v>728</v>
      </c>
      <c r="D497" s="77">
        <v>11294.438099999999</v>
      </c>
      <c r="E497" s="77">
        <v>16500</v>
      </c>
      <c r="F497" s="77">
        <v>20000</v>
      </c>
      <c r="G497" s="77">
        <v>22140</v>
      </c>
      <c r="H497" s="77">
        <v>17981.425599999999</v>
      </c>
      <c r="I497" s="77">
        <v>30176.2147</v>
      </c>
      <c r="J497" s="77">
        <v>31734.204699999998</v>
      </c>
      <c r="K497" s="77">
        <v>20050</v>
      </c>
      <c r="L497" s="77">
        <v>28107.39</v>
      </c>
      <c r="M497" s="9"/>
      <c r="N497" s="9"/>
      <c r="O497" s="9"/>
    </row>
    <row r="498" spans="1:15">
      <c r="A498" s="108" t="s">
        <v>572</v>
      </c>
      <c r="B498" s="80" t="s">
        <v>303</v>
      </c>
      <c r="C498" s="10" t="s">
        <v>728</v>
      </c>
      <c r="D498" s="77">
        <v>2929.2860000000001</v>
      </c>
      <c r="E498" s="77">
        <v>4708.0861000000004</v>
      </c>
      <c r="F498" s="77">
        <v>4674.0830999999998</v>
      </c>
      <c r="G498" s="77">
        <v>5000</v>
      </c>
      <c r="H498" s="77">
        <v>4000</v>
      </c>
      <c r="I498" s="77">
        <v>7446.1275999999998</v>
      </c>
      <c r="J498" s="77">
        <v>8401.1079000000009</v>
      </c>
      <c r="K498" s="77">
        <v>1500</v>
      </c>
      <c r="L498" s="77">
        <v>6407.0222999999996</v>
      </c>
      <c r="M498" s="9"/>
      <c r="N498" s="9"/>
      <c r="O498" s="9"/>
    </row>
    <row r="499" spans="1:15">
      <c r="A499" s="138" t="s">
        <v>479</v>
      </c>
      <c r="B499" s="80" t="s">
        <v>303</v>
      </c>
      <c r="C499" s="10" t="s">
        <v>728</v>
      </c>
      <c r="D499" s="9">
        <v>321</v>
      </c>
      <c r="E499" s="9">
        <v>542</v>
      </c>
      <c r="F499" s="9">
        <v>593</v>
      </c>
      <c r="G499" s="9">
        <v>597</v>
      </c>
      <c r="H499" s="9">
        <v>553</v>
      </c>
      <c r="I499" s="9">
        <v>670</v>
      </c>
      <c r="J499" s="9">
        <v>875</v>
      </c>
      <c r="K499" s="9">
        <v>439</v>
      </c>
      <c r="L499" s="9">
        <v>646</v>
      </c>
      <c r="M499" s="9"/>
      <c r="N499" s="9"/>
      <c r="O499" s="9"/>
    </row>
    <row r="500" spans="1:15">
      <c r="A500" s="138"/>
      <c r="B500" s="80" t="s">
        <v>303</v>
      </c>
      <c r="C500" s="10" t="s">
        <v>728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24">
      <c r="A501" s="140" t="s">
        <v>717</v>
      </c>
      <c r="B501" s="80" t="s">
        <v>303</v>
      </c>
      <c r="C501" s="10" t="s">
        <v>728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>
      <c r="A502" s="108" t="s">
        <v>567</v>
      </c>
      <c r="B502" s="80" t="s">
        <v>303</v>
      </c>
      <c r="C502" s="10" t="s">
        <v>728</v>
      </c>
      <c r="D502" s="77">
        <v>105441.8107</v>
      </c>
      <c r="E502" s="77">
        <v>133157.97080000001</v>
      </c>
      <c r="F502" s="77">
        <v>160677.54490000001</v>
      </c>
      <c r="G502" s="77">
        <v>167660.65160000001</v>
      </c>
      <c r="H502" s="77">
        <v>150250.01579999999</v>
      </c>
      <c r="I502" s="77">
        <v>229762.90489999999</v>
      </c>
      <c r="J502" s="77">
        <v>279204.45640000002</v>
      </c>
      <c r="K502" s="77">
        <v>309579.3847</v>
      </c>
      <c r="L502" s="77">
        <v>231752.0031</v>
      </c>
      <c r="M502" s="9"/>
      <c r="N502" s="9"/>
      <c r="O502" s="9"/>
    </row>
    <row r="503" spans="1:15">
      <c r="A503" s="108" t="s">
        <v>568</v>
      </c>
      <c r="B503" s="80" t="s">
        <v>303</v>
      </c>
      <c r="C503" s="10" t="s">
        <v>728</v>
      </c>
      <c r="D503" s="77">
        <v>96275.288320000007</v>
      </c>
      <c r="E503" s="77">
        <v>116957.77584</v>
      </c>
      <c r="F503" s="77">
        <v>182876.47902999999</v>
      </c>
      <c r="G503" s="77">
        <v>147614.14924</v>
      </c>
      <c r="H503" s="77">
        <v>134511.59393999999</v>
      </c>
      <c r="I503" s="77">
        <v>196971.55153999999</v>
      </c>
      <c r="J503" s="77">
        <v>203169.45697999999</v>
      </c>
      <c r="K503" s="77">
        <v>452496.39825000003</v>
      </c>
      <c r="L503" s="77">
        <v>211926.62526999999</v>
      </c>
      <c r="M503" s="9"/>
      <c r="N503" s="9"/>
      <c r="O503" s="9"/>
    </row>
    <row r="504" spans="1:15">
      <c r="A504" s="108" t="s">
        <v>569</v>
      </c>
      <c r="B504" s="80" t="s">
        <v>303</v>
      </c>
      <c r="C504" s="10" t="s">
        <v>728</v>
      </c>
      <c r="D504" s="77">
        <v>250000</v>
      </c>
      <c r="E504" s="77">
        <v>350000</v>
      </c>
      <c r="F504" s="77">
        <v>400000</v>
      </c>
      <c r="G504" s="77">
        <v>400000</v>
      </c>
      <c r="H504" s="77">
        <v>400000</v>
      </c>
      <c r="I504" s="77">
        <v>600000</v>
      </c>
      <c r="J504" s="77">
        <v>650000</v>
      </c>
      <c r="K504" s="77">
        <v>990529.88789999997</v>
      </c>
      <c r="L504" s="77">
        <v>500000</v>
      </c>
      <c r="M504" s="9"/>
      <c r="N504" s="9"/>
      <c r="O504" s="9"/>
    </row>
    <row r="505" spans="1:15">
      <c r="A505" s="108" t="s">
        <v>570</v>
      </c>
      <c r="B505" s="80" t="s">
        <v>303</v>
      </c>
      <c r="C505" s="10" t="s">
        <v>728</v>
      </c>
      <c r="D505" s="77">
        <v>160000</v>
      </c>
      <c r="E505" s="77">
        <v>180000</v>
      </c>
      <c r="F505" s="77">
        <v>200000</v>
      </c>
      <c r="G505" s="77">
        <v>220000</v>
      </c>
      <c r="H505" s="77">
        <v>200000</v>
      </c>
      <c r="I505" s="77">
        <v>300000</v>
      </c>
      <c r="J505" s="77">
        <v>375000</v>
      </c>
      <c r="K505" s="77">
        <v>400000</v>
      </c>
      <c r="L505" s="77">
        <v>300000</v>
      </c>
      <c r="M505" s="9"/>
      <c r="N505" s="9"/>
      <c r="O505" s="9"/>
    </row>
    <row r="506" spans="1:15">
      <c r="A506" s="108" t="s">
        <v>571</v>
      </c>
      <c r="B506" s="80" t="s">
        <v>303</v>
      </c>
      <c r="C506" s="10" t="s">
        <v>728</v>
      </c>
      <c r="D506" s="77">
        <v>100000</v>
      </c>
      <c r="E506" s="77">
        <v>125000</v>
      </c>
      <c r="F506" s="77">
        <v>140000</v>
      </c>
      <c r="G506" s="77">
        <v>150000</v>
      </c>
      <c r="H506" s="77">
        <v>140000</v>
      </c>
      <c r="I506" s="77">
        <v>200000</v>
      </c>
      <c r="J506" s="77">
        <v>250000</v>
      </c>
      <c r="K506" s="77">
        <v>240000</v>
      </c>
      <c r="L506" s="77">
        <v>200000</v>
      </c>
      <c r="M506" s="9"/>
      <c r="N506" s="9"/>
      <c r="O506" s="9"/>
    </row>
    <row r="507" spans="1:15">
      <c r="A507" s="108" t="s">
        <v>572</v>
      </c>
      <c r="B507" s="80" t="s">
        <v>303</v>
      </c>
      <c r="C507" s="10" t="s">
        <v>728</v>
      </c>
      <c r="D507" s="77">
        <v>0</v>
      </c>
      <c r="E507" s="77">
        <v>44963.990100000003</v>
      </c>
      <c r="F507" s="77">
        <v>70000</v>
      </c>
      <c r="G507" s="77">
        <v>85000</v>
      </c>
      <c r="H507" s="77">
        <v>70495.758300000001</v>
      </c>
      <c r="I507" s="77">
        <v>126006.48360000001</v>
      </c>
      <c r="J507" s="77">
        <v>170000</v>
      </c>
      <c r="K507" s="77">
        <v>0</v>
      </c>
      <c r="L507" s="77">
        <v>130000</v>
      </c>
      <c r="M507" s="9"/>
      <c r="N507" s="9"/>
      <c r="O507" s="9"/>
    </row>
    <row r="508" spans="1:15">
      <c r="A508" s="138" t="s">
        <v>479</v>
      </c>
      <c r="B508" s="80" t="s">
        <v>303</v>
      </c>
      <c r="C508" s="10" t="s">
        <v>728</v>
      </c>
      <c r="D508" s="9">
        <v>321</v>
      </c>
      <c r="E508" s="9">
        <v>545</v>
      </c>
      <c r="F508" s="9">
        <v>603</v>
      </c>
      <c r="G508" s="9">
        <v>599</v>
      </c>
      <c r="H508" s="9">
        <v>560</v>
      </c>
      <c r="I508" s="9">
        <v>679</v>
      </c>
      <c r="J508" s="9">
        <v>887</v>
      </c>
      <c r="K508" s="9">
        <v>443</v>
      </c>
      <c r="L508" s="9">
        <v>652</v>
      </c>
      <c r="M508" s="9"/>
      <c r="N508" s="9"/>
      <c r="O508" s="9"/>
    </row>
    <row r="509" spans="1:15">
      <c r="B509" s="80" t="s">
        <v>303</v>
      </c>
      <c r="C509" s="10" t="s">
        <v>728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>
      <c r="A510" s="36" t="s">
        <v>576</v>
      </c>
      <c r="B510" s="80" t="s">
        <v>303</v>
      </c>
      <c r="C510" s="10" t="s">
        <v>728</v>
      </c>
      <c r="D510" s="132">
        <v>9.2699999999999991E-2</v>
      </c>
      <c r="E510" s="132">
        <v>7.9200000000000007E-2</v>
      </c>
      <c r="F510" s="132">
        <v>9.5000000000000001E-2</v>
      </c>
      <c r="G510" s="132">
        <v>9.1400000000000009E-2</v>
      </c>
      <c r="H510" s="132">
        <v>9.1799999999999993E-2</v>
      </c>
      <c r="I510" s="132">
        <v>0.1</v>
      </c>
      <c r="J510" s="132">
        <v>5.7000000000000002E-2</v>
      </c>
      <c r="K510" s="132">
        <v>6.1100000000000002E-2</v>
      </c>
      <c r="L510" s="132">
        <v>7.5499999999999998E-2</v>
      </c>
      <c r="M510" s="9"/>
      <c r="N510" s="9"/>
      <c r="O510" s="9"/>
    </row>
    <row r="511" spans="1:15">
      <c r="A511" s="138" t="s">
        <v>479</v>
      </c>
      <c r="B511" s="80" t="s">
        <v>303</v>
      </c>
      <c r="C511" s="10" t="s">
        <v>728</v>
      </c>
      <c r="D511" s="9">
        <v>314</v>
      </c>
      <c r="E511" s="9">
        <v>537</v>
      </c>
      <c r="F511" s="9">
        <v>594</v>
      </c>
      <c r="G511" s="9">
        <v>591</v>
      </c>
      <c r="H511" s="9">
        <v>553</v>
      </c>
      <c r="I511" s="9">
        <v>672</v>
      </c>
      <c r="J511" s="9">
        <v>875</v>
      </c>
      <c r="K511" s="9">
        <v>436</v>
      </c>
      <c r="L511" s="9">
        <v>648</v>
      </c>
      <c r="M511" s="9"/>
      <c r="N511" s="9"/>
      <c r="O511" s="9"/>
    </row>
    <row r="512" spans="1:15">
      <c r="B512" s="80" t="s">
        <v>303</v>
      </c>
      <c r="C512" s="10" t="s">
        <v>728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>
      <c r="A513" s="36" t="s">
        <v>577</v>
      </c>
      <c r="B513" s="80" t="s">
        <v>303</v>
      </c>
      <c r="C513" s="10" t="s">
        <v>728</v>
      </c>
      <c r="D513" s="132">
        <v>0.152</v>
      </c>
      <c r="E513" s="132">
        <v>9.4899999999999998E-2</v>
      </c>
      <c r="F513" s="132">
        <v>0.10800000000000001</v>
      </c>
      <c r="G513" s="132">
        <v>8.5699999999999998E-2</v>
      </c>
      <c r="H513" s="132">
        <v>8.0799999999999997E-2</v>
      </c>
      <c r="I513" s="132">
        <v>5.1900000000000002E-2</v>
      </c>
      <c r="J513" s="132">
        <v>4.8600000000000004E-2</v>
      </c>
      <c r="K513" s="132">
        <v>8.7400000000000005E-2</v>
      </c>
      <c r="L513" s="132">
        <v>5.62E-2</v>
      </c>
      <c r="M513" s="9"/>
      <c r="N513" s="9"/>
      <c r="O513" s="9"/>
    </row>
    <row r="514" spans="1:15">
      <c r="A514" s="138" t="s">
        <v>479</v>
      </c>
      <c r="B514" s="80" t="s">
        <v>303</v>
      </c>
      <c r="C514" s="10" t="s">
        <v>728</v>
      </c>
      <c r="D514" s="9">
        <v>314</v>
      </c>
      <c r="E514" s="9">
        <v>537</v>
      </c>
      <c r="F514" s="9">
        <v>594</v>
      </c>
      <c r="G514" s="9">
        <v>591</v>
      </c>
      <c r="H514" s="9">
        <v>553</v>
      </c>
      <c r="I514" s="9">
        <v>672</v>
      </c>
      <c r="J514" s="9">
        <v>875</v>
      </c>
      <c r="K514" s="9">
        <v>436</v>
      </c>
      <c r="L514" s="9">
        <v>648</v>
      </c>
      <c r="M514" s="9"/>
      <c r="N514" s="9"/>
      <c r="O514" s="9"/>
    </row>
    <row r="515" spans="1:15">
      <c r="B515" s="80" t="s">
        <v>303</v>
      </c>
      <c r="C515" s="10" t="s">
        <v>728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>
      <c r="A516" s="36" t="s">
        <v>578</v>
      </c>
      <c r="B516" s="80" t="s">
        <v>303</v>
      </c>
      <c r="C516" s="10" t="s">
        <v>728</v>
      </c>
      <c r="D516" s="132">
        <v>0.14537444933920704</v>
      </c>
      <c r="E516" s="132">
        <v>0.12056737588652482</v>
      </c>
      <c r="F516" s="132">
        <v>0.12431444241316271</v>
      </c>
      <c r="G516" s="132">
        <v>0.11578947368421054</v>
      </c>
      <c r="H516" s="132">
        <v>0.13766233766233765</v>
      </c>
      <c r="I516" s="132">
        <v>0.1006036217303823</v>
      </c>
      <c r="J516" s="132">
        <v>5.7142857142857148E-2</v>
      </c>
      <c r="K516" s="132">
        <v>0.12987012987012986</v>
      </c>
      <c r="L516" s="132">
        <v>7.9150579150579145E-2</v>
      </c>
      <c r="M516" s="9"/>
      <c r="N516" s="9"/>
      <c r="O516" s="9"/>
    </row>
    <row r="517" spans="1:15">
      <c r="A517" s="138" t="s">
        <v>479</v>
      </c>
      <c r="B517" s="80" t="s">
        <v>303</v>
      </c>
      <c r="C517" s="10" t="s">
        <v>728</v>
      </c>
      <c r="D517" s="9">
        <v>316</v>
      </c>
      <c r="E517" s="9">
        <v>538</v>
      </c>
      <c r="F517" s="9">
        <v>588</v>
      </c>
      <c r="G517" s="9">
        <v>590</v>
      </c>
      <c r="H517" s="9">
        <v>555</v>
      </c>
      <c r="I517" s="9">
        <v>669</v>
      </c>
      <c r="J517" s="9">
        <v>877</v>
      </c>
      <c r="K517" s="9">
        <v>438</v>
      </c>
      <c r="L517" s="9">
        <v>646</v>
      </c>
      <c r="M517" s="9"/>
      <c r="N517" s="9"/>
      <c r="O517" s="9"/>
    </row>
    <row r="518" spans="1:15">
      <c r="A518" s="138"/>
      <c r="B518" s="80" t="s">
        <v>303</v>
      </c>
      <c r="C518" s="10" t="s">
        <v>728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24">
      <c r="A519" s="45" t="s">
        <v>579</v>
      </c>
      <c r="B519" s="80" t="s">
        <v>303</v>
      </c>
      <c r="C519" s="10" t="s">
        <v>728</v>
      </c>
      <c r="D519" s="132">
        <v>7.2413793103448263E-3</v>
      </c>
      <c r="E519" s="132">
        <v>7.4358974358974365E-3</v>
      </c>
      <c r="F519" s="132">
        <v>6.8867924528301884E-3</v>
      </c>
      <c r="G519" s="132">
        <v>7.6470588235294113E-3</v>
      </c>
      <c r="H519" s="132">
        <v>6.2686567164179112E-3</v>
      </c>
      <c r="I519" s="132">
        <v>7.1999999999999998E-3</v>
      </c>
      <c r="J519" s="132">
        <v>6.6216216216216208E-3</v>
      </c>
      <c r="K519" s="132">
        <v>6.5833333333333334E-3</v>
      </c>
      <c r="L519" s="132">
        <v>6.9999999999999993E-3</v>
      </c>
      <c r="M519" s="9"/>
      <c r="N519" s="9"/>
      <c r="O519" s="9"/>
    </row>
    <row r="520" spans="1:15">
      <c r="A520" s="138" t="s">
        <v>479</v>
      </c>
      <c r="B520" s="80" t="s">
        <v>303</v>
      </c>
      <c r="C520" s="10" t="s">
        <v>728</v>
      </c>
      <c r="D520" s="9">
        <v>72</v>
      </c>
      <c r="E520" s="9">
        <v>86</v>
      </c>
      <c r="F520" s="9">
        <v>97</v>
      </c>
      <c r="G520" s="9">
        <v>94</v>
      </c>
      <c r="H520" s="9">
        <v>88</v>
      </c>
      <c r="I520" s="9">
        <v>88</v>
      </c>
      <c r="J520" s="9">
        <v>78</v>
      </c>
      <c r="K520" s="9">
        <v>99</v>
      </c>
      <c r="L520" s="9">
        <v>53</v>
      </c>
      <c r="M520" s="9"/>
      <c r="N520" s="9"/>
      <c r="O520" s="9"/>
    </row>
    <row r="521" spans="1:15">
      <c r="A521" s="138"/>
      <c r="B521" s="80" t="s">
        <v>303</v>
      </c>
      <c r="C521" s="10" t="s">
        <v>728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>
      <c r="A522" s="36" t="s">
        <v>580</v>
      </c>
      <c r="B522" s="80" t="s">
        <v>303</v>
      </c>
      <c r="C522" s="10" t="s">
        <v>728</v>
      </c>
      <c r="D522" s="132">
        <v>1.11E-2</v>
      </c>
      <c r="E522" s="132">
        <v>3.2300000000000002E-2</v>
      </c>
      <c r="F522" s="132">
        <v>2.9399999999999999E-2</v>
      </c>
      <c r="G522" s="132">
        <v>1.72E-2</v>
      </c>
      <c r="H522" s="132">
        <v>1.2700000000000001E-2</v>
      </c>
      <c r="I522" s="132">
        <v>1.3000000000000001E-2</v>
      </c>
      <c r="J522" s="132">
        <v>1.0500000000000001E-2</v>
      </c>
      <c r="K522" s="132">
        <v>2.7400000000000004E-2</v>
      </c>
      <c r="L522" s="132">
        <v>2.1299999999999999E-2</v>
      </c>
      <c r="M522" s="9"/>
      <c r="N522" s="9"/>
      <c r="O522" s="9"/>
    </row>
    <row r="523" spans="1:15">
      <c r="A523" s="138" t="s">
        <v>479</v>
      </c>
      <c r="B523" s="80" t="s">
        <v>303</v>
      </c>
      <c r="C523" s="10" t="s">
        <v>728</v>
      </c>
      <c r="D523" s="9">
        <v>314</v>
      </c>
      <c r="E523" s="9">
        <v>537</v>
      </c>
      <c r="F523" s="9">
        <v>594</v>
      </c>
      <c r="G523" s="9">
        <v>591</v>
      </c>
      <c r="H523" s="9">
        <v>553</v>
      </c>
      <c r="I523" s="9">
        <v>672</v>
      </c>
      <c r="J523" s="9">
        <v>875</v>
      </c>
      <c r="K523" s="9">
        <v>436</v>
      </c>
      <c r="L523" s="9">
        <v>648</v>
      </c>
      <c r="M523" s="91"/>
      <c r="N523" s="9"/>
      <c r="O523" s="9"/>
    </row>
    <row r="524" spans="1:15">
      <c r="B524" s="80" t="s">
        <v>303</v>
      </c>
      <c r="C524" s="10" t="s">
        <v>728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>
      <c r="B525" s="80" t="s">
        <v>303</v>
      </c>
      <c r="C525" s="10" t="s">
        <v>728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>
      <c r="A526" s="136" t="s">
        <v>581</v>
      </c>
      <c r="B526" s="80" t="s">
        <v>303</v>
      </c>
      <c r="C526" s="10" t="s">
        <v>728</v>
      </c>
      <c r="D526" s="131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>
      <c r="B527" s="80" t="s">
        <v>303</v>
      </c>
      <c r="C527" s="10" t="s">
        <v>728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>
      <c r="A528" s="140" t="s">
        <v>582</v>
      </c>
      <c r="B528" s="80" t="s">
        <v>303</v>
      </c>
      <c r="C528" s="10" t="s">
        <v>728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>
        <v>0.01</v>
      </c>
      <c r="O528" s="9"/>
    </row>
    <row r="529" spans="1:15">
      <c r="A529" s="108" t="s">
        <v>583</v>
      </c>
      <c r="B529" s="80" t="s">
        <v>303</v>
      </c>
      <c r="C529" s="10" t="s">
        <v>728</v>
      </c>
      <c r="D529" s="132">
        <v>0.54</v>
      </c>
      <c r="E529" s="132">
        <v>0.57899999999999996</v>
      </c>
      <c r="F529" s="132">
        <v>0.504</v>
      </c>
      <c r="G529" s="132">
        <v>0.54100000000000004</v>
      </c>
      <c r="H529" s="132">
        <v>0.51600000000000001</v>
      </c>
      <c r="I529" s="132">
        <v>0.56299999999999994</v>
      </c>
      <c r="J529" s="132">
        <v>0.63900000000000001</v>
      </c>
      <c r="K529" s="132">
        <v>0.55000000000000004</v>
      </c>
      <c r="L529" s="132">
        <v>0.56200000000000006</v>
      </c>
      <c r="M529" s="9"/>
      <c r="N529" s="9"/>
      <c r="O529" s="9"/>
    </row>
    <row r="530" spans="1:15">
      <c r="A530" s="108" t="s">
        <v>584</v>
      </c>
      <c r="B530" s="80" t="s">
        <v>303</v>
      </c>
      <c r="C530" s="10" t="s">
        <v>728</v>
      </c>
      <c r="D530" s="132">
        <v>0.39200000000000002</v>
      </c>
      <c r="E530" s="132">
        <v>0.314</v>
      </c>
      <c r="F530" s="132">
        <v>0.37200000000000005</v>
      </c>
      <c r="G530" s="132">
        <v>0.33299999999999996</v>
      </c>
      <c r="H530" s="132">
        <v>0.35600000000000004</v>
      </c>
      <c r="I530" s="132">
        <v>0.35200000000000004</v>
      </c>
      <c r="J530" s="132">
        <v>0.28800000000000003</v>
      </c>
      <c r="K530" s="132">
        <v>0.33700000000000002</v>
      </c>
      <c r="L530" s="132">
        <v>0.34600000000000003</v>
      </c>
      <c r="M530" s="9"/>
      <c r="N530" s="9"/>
      <c r="O530" s="9"/>
    </row>
    <row r="531" spans="1:15">
      <c r="A531" s="108" t="s">
        <v>585</v>
      </c>
      <c r="B531" s="80" t="s">
        <v>303</v>
      </c>
      <c r="C531" s="10" t="s">
        <v>728</v>
      </c>
      <c r="D531" s="132">
        <v>3.1600000000000003E-2</v>
      </c>
      <c r="E531" s="132">
        <v>6.1100000000000002E-2</v>
      </c>
      <c r="F531" s="132">
        <v>7.5600000000000001E-2</v>
      </c>
      <c r="G531" s="132">
        <v>6.0599999999999994E-2</v>
      </c>
      <c r="H531" s="132">
        <v>8.0199999999999994E-2</v>
      </c>
      <c r="I531" s="132">
        <v>5.2999999999999999E-2</v>
      </c>
      <c r="J531" s="132">
        <v>3.3700000000000001E-2</v>
      </c>
      <c r="K531" s="132">
        <v>3.2199999999999999E-2</v>
      </c>
      <c r="L531" s="132">
        <v>6.0499999999999998E-2</v>
      </c>
      <c r="M531" s="9"/>
      <c r="N531" s="9"/>
      <c r="O531" s="9"/>
    </row>
    <row r="532" spans="1:15">
      <c r="A532" s="108" t="s">
        <v>586</v>
      </c>
      <c r="B532" s="80" t="s">
        <v>303</v>
      </c>
      <c r="C532" s="10" t="s">
        <v>728</v>
      </c>
      <c r="D532" s="132">
        <v>1.89E-2</v>
      </c>
      <c r="E532" s="132">
        <v>3.04E-2</v>
      </c>
      <c r="F532" s="132">
        <v>2.9399999999999999E-2</v>
      </c>
      <c r="G532" s="132">
        <v>5.1200000000000002E-2</v>
      </c>
      <c r="H532" s="132">
        <v>2.69E-2</v>
      </c>
      <c r="I532" s="132">
        <v>1.3899999999999999E-2</v>
      </c>
      <c r="J532" s="132">
        <v>2.3E-2</v>
      </c>
      <c r="K532" s="132">
        <v>5.5700000000000006E-2</v>
      </c>
      <c r="L532" s="132">
        <v>2.1100000000000001E-2</v>
      </c>
      <c r="M532" s="9"/>
      <c r="N532" s="9"/>
      <c r="O532" s="9"/>
    </row>
    <row r="533" spans="1:15">
      <c r="A533" s="108" t="s">
        <v>587</v>
      </c>
      <c r="B533" s="80" t="s">
        <v>303</v>
      </c>
      <c r="C533" s="10" t="s">
        <v>728</v>
      </c>
      <c r="D533" s="132">
        <v>1.7399999999999999E-2</v>
      </c>
      <c r="E533" s="132">
        <v>1.47E-2</v>
      </c>
      <c r="F533" s="132">
        <v>1.9E-2</v>
      </c>
      <c r="G533" s="132">
        <v>1.1000000000000001E-2</v>
      </c>
      <c r="H533" s="132">
        <v>1.84E-2</v>
      </c>
      <c r="I533" s="132">
        <v>1.6200000000000003E-2</v>
      </c>
      <c r="J533" s="132">
        <v>1.44E-2</v>
      </c>
      <c r="K533" s="132">
        <v>2.4500000000000001E-2</v>
      </c>
      <c r="L533" s="132">
        <v>8.3099999999999997E-3</v>
      </c>
      <c r="M533" s="9"/>
      <c r="N533" s="9"/>
      <c r="O533" s="9"/>
    </row>
    <row r="534" spans="1:15">
      <c r="A534" s="108" t="s">
        <v>588</v>
      </c>
      <c r="B534" s="80" t="s">
        <v>303</v>
      </c>
      <c r="C534" s="10" t="s">
        <v>728</v>
      </c>
      <c r="D534" s="132">
        <v>0</v>
      </c>
      <c r="E534" s="132">
        <v>0</v>
      </c>
      <c r="F534" s="132">
        <v>0</v>
      </c>
      <c r="G534" s="132">
        <v>3.0100000000000001E-3</v>
      </c>
      <c r="H534" s="132">
        <v>2.3400000000000001E-3</v>
      </c>
      <c r="I534" s="132">
        <v>2.2800000000000003E-3</v>
      </c>
      <c r="J534" s="132">
        <v>2.32E-3</v>
      </c>
      <c r="K534" s="132">
        <v>0</v>
      </c>
      <c r="L534" s="132">
        <v>1.4000000000000002E-3</v>
      </c>
      <c r="M534" s="9"/>
      <c r="N534" s="9"/>
      <c r="O534" s="9"/>
    </row>
    <row r="535" spans="1:15">
      <c r="A535" s="138" t="s">
        <v>479</v>
      </c>
      <c r="B535" s="80" t="s">
        <v>303</v>
      </c>
      <c r="C535" s="10" t="s">
        <v>728</v>
      </c>
      <c r="D535" s="91">
        <v>274</v>
      </c>
      <c r="E535" s="91">
        <v>461</v>
      </c>
      <c r="F535" s="91">
        <v>499</v>
      </c>
      <c r="G535" s="91">
        <v>510</v>
      </c>
      <c r="H535" s="91">
        <v>475</v>
      </c>
      <c r="I535" s="91">
        <v>595</v>
      </c>
      <c r="J535" s="91">
        <v>795</v>
      </c>
      <c r="K535" s="91">
        <v>370</v>
      </c>
      <c r="L535" s="91">
        <v>564</v>
      </c>
      <c r="M535" s="9"/>
      <c r="N535" s="9"/>
      <c r="O535" s="9"/>
    </row>
    <row r="536" spans="1:15">
      <c r="B536" s="80" t="s">
        <v>303</v>
      </c>
      <c r="C536" s="10" t="s">
        <v>728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>
      <c r="A537" s="140" t="s">
        <v>589</v>
      </c>
      <c r="B537" s="80" t="s">
        <v>303</v>
      </c>
      <c r="C537" s="10" t="s">
        <v>728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>
      <c r="A538" s="108" t="s">
        <v>583</v>
      </c>
      <c r="B538" s="80" t="s">
        <v>303</v>
      </c>
      <c r="C538" s="10" t="s">
        <v>728</v>
      </c>
      <c r="D538" s="132">
        <v>0.40299999999999997</v>
      </c>
      <c r="E538" s="132">
        <v>0.40299999999999997</v>
      </c>
      <c r="F538" s="132">
        <v>0.36499999999999999</v>
      </c>
      <c r="G538" s="132">
        <v>0.376</v>
      </c>
      <c r="H538" s="132">
        <v>0.34700000000000003</v>
      </c>
      <c r="I538" s="132">
        <v>0.34500000000000003</v>
      </c>
      <c r="J538" s="132">
        <v>0.39799999999999996</v>
      </c>
      <c r="K538" s="132">
        <v>0.32400000000000001</v>
      </c>
      <c r="L538" s="132">
        <v>0.36</v>
      </c>
      <c r="M538" s="9"/>
      <c r="N538" s="9"/>
      <c r="O538" s="9"/>
    </row>
    <row r="539" spans="1:15">
      <c r="A539" s="108" t="s">
        <v>584</v>
      </c>
      <c r="B539" s="80" t="s">
        <v>303</v>
      </c>
      <c r="C539" s="10" t="s">
        <v>728</v>
      </c>
      <c r="D539" s="132">
        <v>0.27300000000000002</v>
      </c>
      <c r="E539" s="132">
        <v>0.28800000000000003</v>
      </c>
      <c r="F539" s="132">
        <v>0.28600000000000003</v>
      </c>
      <c r="G539" s="132">
        <v>0.23899999999999999</v>
      </c>
      <c r="H539" s="132">
        <v>0.23699999999999999</v>
      </c>
      <c r="I539" s="132">
        <v>0.26800000000000002</v>
      </c>
      <c r="J539" s="132">
        <v>0.253</v>
      </c>
      <c r="K539" s="132">
        <v>0.27600000000000002</v>
      </c>
      <c r="L539" s="132">
        <v>0.253</v>
      </c>
      <c r="M539" s="9"/>
      <c r="N539" s="9"/>
      <c r="O539" s="9"/>
    </row>
    <row r="540" spans="1:15">
      <c r="A540" s="108" t="s">
        <v>585</v>
      </c>
      <c r="B540" s="80" t="s">
        <v>303</v>
      </c>
      <c r="C540" s="10" t="s">
        <v>728</v>
      </c>
      <c r="D540" s="132">
        <v>3.7999999999999999E-2</v>
      </c>
      <c r="E540" s="132">
        <v>5.0700000000000002E-2</v>
      </c>
      <c r="F540" s="132">
        <v>7.4200000000000002E-2</v>
      </c>
      <c r="G540" s="132">
        <v>6.0499999999999998E-2</v>
      </c>
      <c r="H540" s="132">
        <v>7.3300000000000004E-2</v>
      </c>
      <c r="I540" s="132">
        <v>5.5999999999999994E-2</v>
      </c>
      <c r="J540" s="132">
        <v>4.1900000000000007E-2</v>
      </c>
      <c r="K540" s="132">
        <v>4.7E-2</v>
      </c>
      <c r="L540" s="132">
        <v>5.7099999999999998E-2</v>
      </c>
      <c r="M540" s="9"/>
      <c r="N540" s="9"/>
      <c r="O540" s="9"/>
    </row>
    <row r="541" spans="1:15">
      <c r="A541" s="108" t="s">
        <v>586</v>
      </c>
      <c r="B541" s="80" t="s">
        <v>303</v>
      </c>
      <c r="C541" s="10" t="s">
        <v>728</v>
      </c>
      <c r="D541" s="132">
        <v>2.9399999999999999E-2</v>
      </c>
      <c r="E541" s="132">
        <v>3.61E-2</v>
      </c>
      <c r="F541" s="132">
        <v>2.35E-2</v>
      </c>
      <c r="G541" s="132">
        <v>5.5E-2</v>
      </c>
      <c r="H541" s="132">
        <v>2.1899999999999999E-2</v>
      </c>
      <c r="I541" s="132">
        <v>1.6299999999999999E-2</v>
      </c>
      <c r="J541" s="132">
        <v>2.7200000000000002E-2</v>
      </c>
      <c r="K541" s="132">
        <v>6.3700000000000007E-2</v>
      </c>
      <c r="L541" s="132">
        <v>2.2200000000000001E-2</v>
      </c>
      <c r="M541" s="9"/>
      <c r="N541" s="9"/>
      <c r="O541" s="9"/>
    </row>
    <row r="542" spans="1:15">
      <c r="A542" s="108" t="s">
        <v>587</v>
      </c>
      <c r="B542" s="80" t="s">
        <v>303</v>
      </c>
      <c r="C542" s="10" t="s">
        <v>728</v>
      </c>
      <c r="D542" s="132">
        <v>3.2100000000000004E-2</v>
      </c>
      <c r="E542" s="132">
        <v>1.2700000000000001E-2</v>
      </c>
      <c r="F542" s="132">
        <v>3.9700000000000006E-2</v>
      </c>
      <c r="G542" s="132">
        <v>2.29E-2</v>
      </c>
      <c r="H542" s="132">
        <v>1.8100000000000002E-2</v>
      </c>
      <c r="I542" s="132">
        <v>1.9400000000000001E-2</v>
      </c>
      <c r="J542" s="132">
        <v>1.9199999999999998E-2</v>
      </c>
      <c r="K542" s="132">
        <v>4.8099999999999997E-2</v>
      </c>
      <c r="L542" s="132">
        <v>1.6399999999999998E-2</v>
      </c>
      <c r="M542" s="9"/>
      <c r="N542" s="9"/>
      <c r="O542" s="9"/>
    </row>
    <row r="543" spans="1:15">
      <c r="A543" s="108" t="s">
        <v>588</v>
      </c>
      <c r="B543" s="80" t="s">
        <v>303</v>
      </c>
      <c r="C543" s="10" t="s">
        <v>728</v>
      </c>
      <c r="D543" s="132">
        <v>0.22500000000000001</v>
      </c>
      <c r="E543" s="132">
        <v>0.21</v>
      </c>
      <c r="F543" s="132">
        <v>0.21199999999999999</v>
      </c>
      <c r="G543" s="132">
        <v>0.247</v>
      </c>
      <c r="H543" s="132">
        <v>0.30299999999999999</v>
      </c>
      <c r="I543" s="132">
        <v>0.29499999999999998</v>
      </c>
      <c r="J543" s="132">
        <v>0.26</v>
      </c>
      <c r="K543" s="132">
        <v>0.24100000000000002</v>
      </c>
      <c r="L543" s="132">
        <v>0.29199999999999998</v>
      </c>
      <c r="M543" s="9"/>
      <c r="N543" s="9"/>
      <c r="O543" s="9"/>
    </row>
    <row r="544" spans="1:15">
      <c r="A544" s="138" t="s">
        <v>479</v>
      </c>
      <c r="B544" s="80" t="s">
        <v>303</v>
      </c>
      <c r="C544" s="10" t="s">
        <v>728</v>
      </c>
      <c r="D544" s="91">
        <v>228</v>
      </c>
      <c r="E544" s="91">
        <v>374</v>
      </c>
      <c r="F544" s="91">
        <v>422</v>
      </c>
      <c r="G544" s="91">
        <v>422</v>
      </c>
      <c r="H544" s="91">
        <v>387</v>
      </c>
      <c r="I544" s="91">
        <v>496</v>
      </c>
      <c r="J544" s="91">
        <v>659</v>
      </c>
      <c r="K544" s="91">
        <v>294</v>
      </c>
      <c r="L544" s="91">
        <v>482</v>
      </c>
      <c r="M544" s="9"/>
      <c r="N544" s="9"/>
      <c r="O544" s="9"/>
    </row>
    <row r="545" spans="1:15">
      <c r="B545" s="80" t="s">
        <v>303</v>
      </c>
      <c r="C545" s="10" t="s">
        <v>728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>
      <c r="A546" s="140" t="s">
        <v>590</v>
      </c>
      <c r="B546" s="80" t="s">
        <v>303</v>
      </c>
      <c r="C546" s="10" t="s">
        <v>728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>
      <c r="A547" s="108" t="s">
        <v>583</v>
      </c>
      <c r="B547" s="80" t="s">
        <v>303</v>
      </c>
      <c r="C547" s="10" t="s">
        <v>728</v>
      </c>
      <c r="D547" s="132">
        <v>0.39600000000000002</v>
      </c>
      <c r="E547" s="132">
        <v>0.35799999999999998</v>
      </c>
      <c r="F547" s="132">
        <v>0.315</v>
      </c>
      <c r="G547" s="132">
        <v>0.35899999999999999</v>
      </c>
      <c r="H547" s="132">
        <v>0.33299999999999996</v>
      </c>
      <c r="I547" s="132">
        <v>0.34500000000000003</v>
      </c>
      <c r="J547" s="132">
        <v>0.379</v>
      </c>
      <c r="K547" s="132">
        <v>0.371</v>
      </c>
      <c r="L547" s="132">
        <v>0.315</v>
      </c>
      <c r="M547" s="9"/>
      <c r="N547" s="9"/>
      <c r="O547" s="9"/>
    </row>
    <row r="548" spans="1:15">
      <c r="A548" s="108" t="s">
        <v>584</v>
      </c>
      <c r="B548" s="80" t="s">
        <v>303</v>
      </c>
      <c r="C548" s="10" t="s">
        <v>728</v>
      </c>
      <c r="D548" s="132">
        <v>0.45600000000000002</v>
      </c>
      <c r="E548" s="132">
        <v>0.45700000000000002</v>
      </c>
      <c r="F548" s="132">
        <v>0.46899999999999997</v>
      </c>
      <c r="G548" s="132">
        <v>0.42399999999999999</v>
      </c>
      <c r="H548" s="132">
        <v>0.42899999999999999</v>
      </c>
      <c r="I548" s="132">
        <v>0.46100000000000002</v>
      </c>
      <c r="J548" s="132">
        <v>0.443</v>
      </c>
      <c r="K548" s="132">
        <v>0.47600000000000003</v>
      </c>
      <c r="L548" s="132">
        <v>0.46299999999999997</v>
      </c>
      <c r="M548" s="9"/>
      <c r="N548" s="9"/>
      <c r="O548" s="9"/>
    </row>
    <row r="549" spans="1:15">
      <c r="A549" s="108" t="s">
        <v>585</v>
      </c>
      <c r="B549" s="80" t="s">
        <v>303</v>
      </c>
      <c r="C549" s="10" t="s">
        <v>728</v>
      </c>
      <c r="D549" s="132">
        <v>9.3800000000000008E-2</v>
      </c>
      <c r="E549" s="132">
        <v>0.129</v>
      </c>
      <c r="F549" s="132">
        <v>0.14499999999999999</v>
      </c>
      <c r="G549" s="132">
        <v>0.12300000000000001</v>
      </c>
      <c r="H549" s="132">
        <v>0.14499999999999999</v>
      </c>
      <c r="I549" s="132">
        <v>0.11900000000000001</v>
      </c>
      <c r="J549" s="132">
        <v>0.127</v>
      </c>
      <c r="K549" s="132">
        <v>8.6800000000000002E-2</v>
      </c>
      <c r="L549" s="132">
        <v>0.14899999999999999</v>
      </c>
      <c r="M549" s="9"/>
      <c r="N549" s="9"/>
      <c r="O549" s="9"/>
    </row>
    <row r="550" spans="1:15">
      <c r="A550" s="108" t="s">
        <v>586</v>
      </c>
      <c r="B550" s="80" t="s">
        <v>303</v>
      </c>
      <c r="C550" s="10" t="s">
        <v>728</v>
      </c>
      <c r="D550" s="132">
        <v>4.53E-2</v>
      </c>
      <c r="E550" s="132">
        <v>4.0599999999999997E-2</v>
      </c>
      <c r="F550" s="132">
        <v>4.7E-2</v>
      </c>
      <c r="G550" s="132">
        <v>7.7499999999999999E-2</v>
      </c>
      <c r="H550" s="132">
        <v>6.3399999999999998E-2</v>
      </c>
      <c r="I550" s="132">
        <v>5.4000000000000006E-2</v>
      </c>
      <c r="J550" s="132">
        <v>3.27E-2</v>
      </c>
      <c r="K550" s="132">
        <v>5.4199999999999998E-2</v>
      </c>
      <c r="L550" s="132">
        <v>5.8600000000000006E-2</v>
      </c>
      <c r="M550" s="9"/>
      <c r="N550" s="9"/>
      <c r="O550" s="9"/>
    </row>
    <row r="551" spans="1:15">
      <c r="A551" s="108" t="s">
        <v>587</v>
      </c>
      <c r="B551" s="80" t="s">
        <v>303</v>
      </c>
      <c r="C551" s="10" t="s">
        <v>728</v>
      </c>
      <c r="D551" s="132">
        <v>5.4300000000000008E-3</v>
      </c>
      <c r="E551" s="132">
        <v>6.3E-3</v>
      </c>
      <c r="F551" s="132">
        <v>1.6E-2</v>
      </c>
      <c r="G551" s="132">
        <v>4.2900000000000004E-3</v>
      </c>
      <c r="H551" s="132">
        <v>1.1899999999999999E-2</v>
      </c>
      <c r="I551" s="132">
        <v>9.0699999999999999E-3</v>
      </c>
      <c r="J551" s="132">
        <v>9.4199999999999996E-3</v>
      </c>
      <c r="K551" s="132">
        <v>8.5599999999999999E-3</v>
      </c>
      <c r="L551" s="132">
        <v>2.3E-3</v>
      </c>
      <c r="M551" s="9"/>
      <c r="N551" s="9"/>
      <c r="O551" s="9"/>
    </row>
    <row r="552" spans="1:15">
      <c r="A552" s="108" t="s">
        <v>588</v>
      </c>
      <c r="B552" s="80" t="s">
        <v>303</v>
      </c>
      <c r="C552" s="10" t="s">
        <v>728</v>
      </c>
      <c r="D552" s="132">
        <v>3.9100000000000003E-3</v>
      </c>
      <c r="E552" s="132">
        <v>8.5699999999999995E-3</v>
      </c>
      <c r="F552" s="132">
        <v>7.1900000000000002E-3</v>
      </c>
      <c r="G552" s="132">
        <v>1.2200000000000001E-2</v>
      </c>
      <c r="H552" s="132">
        <v>1.7299999999999999E-2</v>
      </c>
      <c r="I552" s="132">
        <v>1.2E-2</v>
      </c>
      <c r="J552" s="132">
        <v>8.8700000000000011E-3</v>
      </c>
      <c r="K552" s="132">
        <v>3.5699999999999998E-3</v>
      </c>
      <c r="L552" s="132">
        <v>1.23E-2</v>
      </c>
      <c r="M552" s="9"/>
      <c r="N552" s="9"/>
      <c r="O552" s="9"/>
    </row>
    <row r="553" spans="1:15">
      <c r="A553" s="138" t="s">
        <v>479</v>
      </c>
      <c r="B553" s="80" t="s">
        <v>303</v>
      </c>
      <c r="C553" s="10" t="s">
        <v>728</v>
      </c>
      <c r="D553" s="91">
        <v>272</v>
      </c>
      <c r="E553" s="91">
        <v>458</v>
      </c>
      <c r="F553" s="91">
        <v>498</v>
      </c>
      <c r="G553" s="91">
        <v>507</v>
      </c>
      <c r="H553" s="91">
        <v>475</v>
      </c>
      <c r="I553" s="91">
        <v>592</v>
      </c>
      <c r="J553" s="91">
        <v>794</v>
      </c>
      <c r="K553" s="91">
        <v>364</v>
      </c>
      <c r="L553" s="91">
        <v>568</v>
      </c>
      <c r="M553" s="9"/>
      <c r="N553" s="9"/>
      <c r="O553" s="9"/>
    </row>
    <row r="554" spans="1:15">
      <c r="B554" s="80" t="s">
        <v>303</v>
      </c>
      <c r="C554" s="10" t="s">
        <v>728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>
      <c r="A555" s="36" t="s">
        <v>591</v>
      </c>
      <c r="B555" s="80" t="s">
        <v>303</v>
      </c>
      <c r="C555" s="10" t="s">
        <v>728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>
      <c r="A556" s="108" t="s">
        <v>592</v>
      </c>
      <c r="B556" s="80" t="s">
        <v>303</v>
      </c>
      <c r="C556" s="10" t="s">
        <v>728</v>
      </c>
      <c r="D556" s="132">
        <v>0.14899999999999999</v>
      </c>
      <c r="E556" s="132">
        <v>8.5600000000000009E-2</v>
      </c>
      <c r="F556" s="132">
        <v>7.4800000000000005E-2</v>
      </c>
      <c r="G556" s="132">
        <v>7.9500000000000001E-2</v>
      </c>
      <c r="H556" s="132">
        <v>4.2800000000000005E-2</v>
      </c>
      <c r="I556" s="132">
        <v>3.9E-2</v>
      </c>
      <c r="J556" s="132">
        <v>4.5100000000000001E-2</v>
      </c>
      <c r="K556" s="132">
        <v>0.20500000000000002</v>
      </c>
      <c r="L556" s="132">
        <v>4.0500000000000001E-2</v>
      </c>
      <c r="M556" s="9"/>
      <c r="N556" s="9"/>
      <c r="O556" s="9"/>
    </row>
    <row r="557" spans="1:15">
      <c r="A557" s="108" t="s">
        <v>593</v>
      </c>
      <c r="B557" s="80" t="s">
        <v>303</v>
      </c>
      <c r="C557" s="10" t="s">
        <v>728</v>
      </c>
      <c r="D557" s="132">
        <v>0.18600000000000003</v>
      </c>
      <c r="E557" s="132">
        <v>0.19399999999999998</v>
      </c>
      <c r="F557" s="132">
        <v>0.17</v>
      </c>
      <c r="G557" s="132">
        <v>0.113</v>
      </c>
      <c r="H557" s="132">
        <v>0.14400000000000002</v>
      </c>
      <c r="I557" s="132">
        <v>0.12300000000000001</v>
      </c>
      <c r="J557" s="132">
        <v>0.128</v>
      </c>
      <c r="K557" s="132">
        <v>0.29199999999999998</v>
      </c>
      <c r="L557" s="132">
        <v>0.105</v>
      </c>
      <c r="M557" s="9"/>
      <c r="N557" s="9"/>
      <c r="O557" s="9"/>
    </row>
    <row r="558" spans="1:15">
      <c r="A558" s="108" t="s">
        <v>594</v>
      </c>
      <c r="B558" s="80" t="s">
        <v>303</v>
      </c>
      <c r="C558" s="10" t="s">
        <v>728</v>
      </c>
      <c r="D558" s="132">
        <v>0.113</v>
      </c>
      <c r="E558" s="132">
        <v>0.10199999999999999</v>
      </c>
      <c r="F558" s="132">
        <v>7.9100000000000004E-2</v>
      </c>
      <c r="G558" s="132">
        <v>6.2000000000000006E-2</v>
      </c>
      <c r="H558" s="132">
        <v>6.4600000000000005E-2</v>
      </c>
      <c r="I558" s="132">
        <v>8.1199999999999994E-2</v>
      </c>
      <c r="J558" s="132">
        <v>9.240000000000001E-2</v>
      </c>
      <c r="K558" s="132">
        <v>8.9399999999999993E-2</v>
      </c>
      <c r="L558" s="132">
        <v>9.0899999999999995E-2</v>
      </c>
      <c r="M558" s="9"/>
      <c r="N558" s="9"/>
      <c r="O558" s="9"/>
    </row>
    <row r="559" spans="1:15">
      <c r="A559" s="108" t="s">
        <v>595</v>
      </c>
      <c r="B559" s="80" t="s">
        <v>303</v>
      </c>
      <c r="C559" s="10" t="s">
        <v>728</v>
      </c>
      <c r="D559" s="132">
        <v>8.3000000000000004E-2</v>
      </c>
      <c r="E559" s="132">
        <v>8.7799999999999989E-2</v>
      </c>
      <c r="F559" s="132">
        <v>9.6099999999999991E-2</v>
      </c>
      <c r="G559" s="132">
        <v>9.11E-2</v>
      </c>
      <c r="H559" s="132">
        <v>9.0500000000000011E-2</v>
      </c>
      <c r="I559" s="132">
        <v>9.4800000000000009E-2</v>
      </c>
      <c r="J559" s="132">
        <v>0.106</v>
      </c>
      <c r="K559" s="132">
        <v>9.8900000000000002E-2</v>
      </c>
      <c r="L559" s="132">
        <v>0.11900000000000001</v>
      </c>
      <c r="M559" s="9"/>
      <c r="N559" s="9"/>
      <c r="O559" s="9"/>
    </row>
    <row r="560" spans="1:15">
      <c r="A560" s="108" t="s">
        <v>596</v>
      </c>
      <c r="B560" s="80" t="s">
        <v>303</v>
      </c>
      <c r="C560" s="10" t="s">
        <v>728</v>
      </c>
      <c r="D560" s="132">
        <v>0.187</v>
      </c>
      <c r="E560" s="132">
        <v>0.253</v>
      </c>
      <c r="F560" s="132">
        <v>0.249</v>
      </c>
      <c r="G560" s="132">
        <v>0.23899999999999999</v>
      </c>
      <c r="H560" s="132">
        <v>0.25</v>
      </c>
      <c r="I560" s="132">
        <v>0.32700000000000001</v>
      </c>
      <c r="J560" s="132">
        <v>0.30599999999999999</v>
      </c>
      <c r="K560" s="132">
        <v>0.128</v>
      </c>
      <c r="L560" s="132">
        <v>0.29499999999999998</v>
      </c>
      <c r="M560" s="9"/>
      <c r="N560" s="9"/>
      <c r="O560" s="9"/>
    </row>
    <row r="561" spans="1:15">
      <c r="A561" s="108" t="s">
        <v>597</v>
      </c>
      <c r="B561" s="80" t="s">
        <v>303</v>
      </c>
      <c r="C561" s="10" t="s">
        <v>728</v>
      </c>
      <c r="D561" s="132">
        <v>0.28199999999999997</v>
      </c>
      <c r="E561" s="132">
        <v>0.27800000000000002</v>
      </c>
      <c r="F561" s="132">
        <v>0.33100000000000002</v>
      </c>
      <c r="G561" s="132">
        <v>0.41500000000000004</v>
      </c>
      <c r="H561" s="132">
        <v>0.40899999999999997</v>
      </c>
      <c r="I561" s="132">
        <v>0.33500000000000002</v>
      </c>
      <c r="J561" s="132">
        <v>0.32299999999999995</v>
      </c>
      <c r="K561" s="132">
        <v>0.187</v>
      </c>
      <c r="L561" s="132">
        <v>0.35000000000000003</v>
      </c>
      <c r="M561" s="9"/>
      <c r="N561" s="9"/>
      <c r="O561" s="9"/>
    </row>
    <row r="562" spans="1:15">
      <c r="A562" s="138" t="s">
        <v>479</v>
      </c>
      <c r="B562" s="80" t="s">
        <v>303</v>
      </c>
      <c r="C562" s="10" t="s">
        <v>728</v>
      </c>
      <c r="D562" s="91">
        <v>321</v>
      </c>
      <c r="E562" s="91">
        <v>545</v>
      </c>
      <c r="F562" s="91">
        <v>602</v>
      </c>
      <c r="G562" s="91">
        <v>599</v>
      </c>
      <c r="H562" s="91">
        <v>560</v>
      </c>
      <c r="I562" s="91">
        <v>679</v>
      </c>
      <c r="J562" s="91">
        <v>887</v>
      </c>
      <c r="K562" s="91">
        <v>443</v>
      </c>
      <c r="L562" s="91">
        <v>652</v>
      </c>
      <c r="M562" s="9"/>
      <c r="N562" s="9"/>
      <c r="O562" s="9"/>
    </row>
    <row r="563" spans="1:15">
      <c r="B563" s="80" t="s">
        <v>303</v>
      </c>
      <c r="C563" s="10" t="s">
        <v>728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>
      <c r="A564" s="45" t="s">
        <v>598</v>
      </c>
      <c r="B564" s="80" t="s">
        <v>303</v>
      </c>
      <c r="C564" s="10" t="s">
        <v>728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>
      <c r="A565" s="140" t="s">
        <v>599</v>
      </c>
      <c r="B565" s="80" t="s">
        <v>303</v>
      </c>
      <c r="C565" s="10" t="s">
        <v>728</v>
      </c>
      <c r="D565" s="132">
        <v>3.8900000000000004E-2</v>
      </c>
      <c r="E565" s="132">
        <v>3.5000000000000003E-2</v>
      </c>
      <c r="F565" s="132">
        <v>3.5099999999999999E-2</v>
      </c>
      <c r="G565" s="132">
        <v>7.6100000000000001E-2</v>
      </c>
      <c r="H565" s="132">
        <v>9.7300000000000011E-2</v>
      </c>
      <c r="I565" s="132">
        <v>8.1900000000000001E-2</v>
      </c>
      <c r="J565" s="132">
        <v>7.1900000000000006E-2</v>
      </c>
      <c r="K565" s="132">
        <v>1.54E-2</v>
      </c>
      <c r="L565" s="132">
        <v>9.8599999999999993E-2</v>
      </c>
      <c r="M565" s="9"/>
      <c r="N565" s="9"/>
      <c r="O565" s="9"/>
    </row>
    <row r="566" spans="1:15">
      <c r="A566" s="140" t="s">
        <v>600</v>
      </c>
      <c r="B566" s="80" t="s">
        <v>303</v>
      </c>
      <c r="C566" s="10" t="s">
        <v>728</v>
      </c>
      <c r="D566" s="132">
        <v>8.1500000000000003E-2</v>
      </c>
      <c r="E566" s="132">
        <v>0.114</v>
      </c>
      <c r="F566" s="132">
        <v>0.11</v>
      </c>
      <c r="G566" s="132">
        <v>0.17</v>
      </c>
      <c r="H566" s="132">
        <v>0.16200000000000001</v>
      </c>
      <c r="I566" s="132">
        <v>0.16399999999999998</v>
      </c>
      <c r="J566" s="132">
        <v>0.22600000000000001</v>
      </c>
      <c r="K566" s="132">
        <v>7.0699999999999999E-2</v>
      </c>
      <c r="L566" s="132">
        <v>0.18300000000000002</v>
      </c>
      <c r="M566" s="9"/>
      <c r="N566" s="9"/>
      <c r="O566" s="9"/>
    </row>
    <row r="567" spans="1:15">
      <c r="A567" s="140" t="s">
        <v>601</v>
      </c>
      <c r="B567" s="80" t="s">
        <v>303</v>
      </c>
      <c r="C567" s="10" t="s">
        <v>728</v>
      </c>
      <c r="D567" s="132">
        <v>0</v>
      </c>
      <c r="E567" s="132">
        <v>1.11E-2</v>
      </c>
      <c r="F567" s="132">
        <v>7.8200000000000006E-3</v>
      </c>
      <c r="G567" s="132">
        <v>2.2400000000000003E-2</v>
      </c>
      <c r="H567" s="132">
        <v>1.3700000000000002E-2</v>
      </c>
      <c r="I567" s="132">
        <v>3.7900000000000003E-2</v>
      </c>
      <c r="J567" s="132">
        <v>4.1700000000000001E-2</v>
      </c>
      <c r="K567" s="132">
        <v>0</v>
      </c>
      <c r="L567" s="132">
        <v>2.5700000000000001E-2</v>
      </c>
      <c r="M567" s="9"/>
      <c r="N567" s="9"/>
      <c r="O567" s="9"/>
    </row>
    <row r="568" spans="1:15">
      <c r="A568" s="140" t="s">
        <v>602</v>
      </c>
      <c r="B568" s="80" t="s">
        <v>303</v>
      </c>
      <c r="C568" s="10" t="s">
        <v>728</v>
      </c>
      <c r="D568" s="132">
        <v>1.1599999999999999E-2</v>
      </c>
      <c r="E568" s="132">
        <v>3.9300000000000002E-2</v>
      </c>
      <c r="F568" s="132">
        <v>4.3899999999999995E-2</v>
      </c>
      <c r="G568" s="132">
        <v>4.7599999999999996E-2</v>
      </c>
      <c r="H568" s="132">
        <v>6.7900000000000009E-3</v>
      </c>
      <c r="I568" s="132">
        <v>4.7400000000000005E-2</v>
      </c>
      <c r="J568" s="132">
        <v>4.6500000000000007E-2</v>
      </c>
      <c r="K568" s="132">
        <v>1.8500000000000003E-2</v>
      </c>
      <c r="L568" s="132">
        <v>3.85E-2</v>
      </c>
      <c r="M568" s="9"/>
      <c r="N568" s="9"/>
      <c r="O568" s="9"/>
    </row>
    <row r="569" spans="1:15">
      <c r="A569" s="140" t="s">
        <v>603</v>
      </c>
      <c r="B569" s="80" t="s">
        <v>303</v>
      </c>
      <c r="C569" s="10" t="s">
        <v>728</v>
      </c>
      <c r="D569" s="132">
        <v>3.6900000000000002E-2</v>
      </c>
      <c r="E569" s="132">
        <v>3.3100000000000004E-2</v>
      </c>
      <c r="F569" s="132">
        <v>5.8900000000000001E-2</v>
      </c>
      <c r="G569" s="132">
        <v>9.3600000000000003E-2</v>
      </c>
      <c r="H569" s="132">
        <v>5.4800000000000008E-2</v>
      </c>
      <c r="I569" s="132">
        <v>0.121</v>
      </c>
      <c r="J569" s="132">
        <v>9.0500000000000011E-2</v>
      </c>
      <c r="K569" s="132">
        <v>5.0200000000000002E-3</v>
      </c>
      <c r="L569" s="132">
        <v>0.12300000000000001</v>
      </c>
      <c r="M569" s="9"/>
      <c r="N569" s="9"/>
      <c r="O569" s="9"/>
    </row>
    <row r="570" spans="1:15">
      <c r="A570" s="140" t="s">
        <v>604</v>
      </c>
      <c r="B570" s="80" t="s">
        <v>303</v>
      </c>
      <c r="C570" s="10" t="s">
        <v>728</v>
      </c>
      <c r="D570" s="132">
        <v>0.26500000000000001</v>
      </c>
      <c r="E570" s="132">
        <v>0.192</v>
      </c>
      <c r="F570" s="132">
        <v>0.156</v>
      </c>
      <c r="G570" s="132">
        <v>0.185</v>
      </c>
      <c r="H570" s="132">
        <v>0.16700000000000001</v>
      </c>
      <c r="I570" s="132">
        <v>0.129</v>
      </c>
      <c r="J570" s="132">
        <v>0.11199999999999999</v>
      </c>
      <c r="K570" s="132">
        <v>0.28500000000000003</v>
      </c>
      <c r="L570" s="132">
        <v>0.12</v>
      </c>
      <c r="M570" s="9"/>
      <c r="N570" s="9"/>
      <c r="O570" s="9"/>
    </row>
    <row r="571" spans="1:15">
      <c r="A571" s="140" t="s">
        <v>605</v>
      </c>
      <c r="B571" s="80" t="s">
        <v>303</v>
      </c>
      <c r="C571" s="10" t="s">
        <v>728</v>
      </c>
      <c r="D571" s="132">
        <v>0.60200000000000009</v>
      </c>
      <c r="E571" s="132">
        <v>0.55000000000000004</v>
      </c>
      <c r="F571" s="132">
        <v>0.58299999999999996</v>
      </c>
      <c r="G571" s="132">
        <v>0.66700000000000004</v>
      </c>
      <c r="H571" s="132">
        <v>0.59499999999999997</v>
      </c>
      <c r="I571" s="132">
        <v>0.66</v>
      </c>
      <c r="J571" s="132">
        <v>0.61199999999999999</v>
      </c>
      <c r="K571" s="132">
        <v>0.53200000000000003</v>
      </c>
      <c r="L571" s="132">
        <v>0.623</v>
      </c>
      <c r="M571" s="9"/>
      <c r="N571" s="9"/>
      <c r="O571" s="9"/>
    </row>
    <row r="572" spans="1:15">
      <c r="A572" s="140" t="s">
        <v>606</v>
      </c>
      <c r="B572" s="80" t="s">
        <v>303</v>
      </c>
      <c r="C572" s="10" t="s">
        <v>728</v>
      </c>
      <c r="D572" s="132">
        <v>3.8E-3</v>
      </c>
      <c r="E572" s="132">
        <v>2.8999999999999998E-3</v>
      </c>
      <c r="F572" s="132">
        <v>2.0699999999999998E-3</v>
      </c>
      <c r="G572" s="132">
        <v>6.9199999999999999E-3</v>
      </c>
      <c r="H572" s="132">
        <v>4.5500000000000002E-3</v>
      </c>
      <c r="I572" s="132">
        <v>0</v>
      </c>
      <c r="J572" s="132">
        <v>2.63E-3</v>
      </c>
      <c r="K572" s="132">
        <v>4.9399999999999999E-3</v>
      </c>
      <c r="L572" s="132">
        <v>4.5799999999999999E-3</v>
      </c>
      <c r="M572" s="9"/>
      <c r="N572" s="9"/>
      <c r="O572" s="9"/>
    </row>
    <row r="573" spans="1:15">
      <c r="A573" s="140" t="s">
        <v>607</v>
      </c>
      <c r="B573" s="80" t="s">
        <v>303</v>
      </c>
      <c r="C573" s="10" t="s">
        <v>728</v>
      </c>
      <c r="D573" s="132">
        <v>0</v>
      </c>
      <c r="E573" s="132">
        <v>0</v>
      </c>
      <c r="F573" s="132">
        <v>7.0999999999999995E-3</v>
      </c>
      <c r="G573" s="132">
        <v>9.8200000000000006E-3</v>
      </c>
      <c r="H573" s="132">
        <v>7.6400000000000001E-3</v>
      </c>
      <c r="I573" s="132">
        <v>9.1900000000000003E-3</v>
      </c>
      <c r="J573" s="132">
        <v>8.7100000000000007E-3</v>
      </c>
      <c r="K573" s="132">
        <v>0</v>
      </c>
      <c r="L573" s="132">
        <v>4.7099999999999998E-3</v>
      </c>
      <c r="M573" s="9"/>
      <c r="N573" s="9"/>
      <c r="O573" s="9"/>
    </row>
    <row r="574" spans="1:15">
      <c r="A574" s="140" t="s">
        <v>608</v>
      </c>
      <c r="B574" s="80" t="s">
        <v>303</v>
      </c>
      <c r="C574" s="10" t="s">
        <v>728</v>
      </c>
      <c r="D574" s="132">
        <v>9.8900000000000002E-2</v>
      </c>
      <c r="E574" s="132">
        <v>0.16500000000000001</v>
      </c>
      <c r="F574" s="132">
        <v>0.17500000000000002</v>
      </c>
      <c r="G574" s="132">
        <v>0.247</v>
      </c>
      <c r="H574" s="132">
        <v>0.18300000000000002</v>
      </c>
      <c r="I574" s="132">
        <v>0.24300000000000002</v>
      </c>
      <c r="J574" s="132">
        <v>0.23600000000000002</v>
      </c>
      <c r="K574" s="132">
        <v>0.15</v>
      </c>
      <c r="L574" s="132">
        <v>0.24100000000000002</v>
      </c>
      <c r="M574" s="9"/>
      <c r="N574" s="9"/>
      <c r="O574" s="9"/>
    </row>
    <row r="575" spans="1:15">
      <c r="A575" s="140" t="s">
        <v>609</v>
      </c>
      <c r="B575" s="80" t="s">
        <v>303</v>
      </c>
      <c r="C575" s="10" t="s">
        <v>728</v>
      </c>
      <c r="D575" s="132">
        <v>6.0999999999999999E-2</v>
      </c>
      <c r="E575" s="132">
        <v>4.58E-2</v>
      </c>
      <c r="F575" s="132">
        <v>9.9299999999999999E-2</v>
      </c>
      <c r="G575" s="132">
        <v>9.6400000000000013E-2</v>
      </c>
      <c r="H575" s="132">
        <v>7.8799999999999995E-2</v>
      </c>
      <c r="I575" s="132">
        <v>7.5499999999999998E-2</v>
      </c>
      <c r="J575" s="132">
        <v>0.10099999999999999</v>
      </c>
      <c r="K575" s="132">
        <v>9.0500000000000011E-2</v>
      </c>
      <c r="L575" s="132">
        <v>9.6099999999999991E-2</v>
      </c>
      <c r="M575" s="9"/>
      <c r="N575" s="9"/>
      <c r="O575" s="9"/>
    </row>
    <row r="576" spans="1:15">
      <c r="A576" s="140" t="s">
        <v>610</v>
      </c>
      <c r="B576" s="80" t="s">
        <v>303</v>
      </c>
      <c r="C576" s="10" t="s">
        <v>728</v>
      </c>
      <c r="D576" s="132">
        <v>9.0200000000000002E-2</v>
      </c>
      <c r="E576" s="132">
        <v>0.105</v>
      </c>
      <c r="F576" s="132">
        <v>0.188</v>
      </c>
      <c r="G576" s="132">
        <v>0.17600000000000002</v>
      </c>
      <c r="H576" s="132">
        <v>8.3000000000000004E-2</v>
      </c>
      <c r="I576" s="132">
        <v>0.14300000000000002</v>
      </c>
      <c r="J576" s="132">
        <v>0.13</v>
      </c>
      <c r="K576" s="132">
        <v>0.24300000000000002</v>
      </c>
      <c r="L576" s="132">
        <v>9.4200000000000006E-2</v>
      </c>
      <c r="M576" s="9"/>
      <c r="N576" s="9"/>
      <c r="O576" s="9"/>
    </row>
    <row r="577" spans="1:15">
      <c r="A577" s="138" t="s">
        <v>479</v>
      </c>
      <c r="B577" s="80" t="s">
        <v>303</v>
      </c>
      <c r="C577" s="10" t="s">
        <v>728</v>
      </c>
      <c r="D577" s="91">
        <v>167</v>
      </c>
      <c r="E577" s="91">
        <v>321</v>
      </c>
      <c r="F577" s="91">
        <v>385</v>
      </c>
      <c r="G577" s="91">
        <v>422</v>
      </c>
      <c r="H577" s="91">
        <v>400</v>
      </c>
      <c r="I577" s="91">
        <v>482</v>
      </c>
      <c r="J577" s="91">
        <v>634</v>
      </c>
      <c r="K577" s="91">
        <v>168</v>
      </c>
      <c r="L577" s="91">
        <v>480</v>
      </c>
      <c r="M577" s="9"/>
      <c r="N577" s="9"/>
      <c r="O577" s="9"/>
    </row>
    <row r="578" spans="1:15">
      <c r="B578" s="80" t="s">
        <v>303</v>
      </c>
      <c r="C578" s="10" t="s">
        <v>728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>
      <c r="A579" s="45" t="s">
        <v>611</v>
      </c>
      <c r="B579" s="80" t="s">
        <v>303</v>
      </c>
      <c r="C579" s="10" t="s">
        <v>728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>
      <c r="A580" s="140" t="s">
        <v>612</v>
      </c>
      <c r="B580" s="80" t="s">
        <v>303</v>
      </c>
      <c r="C580" s="10" t="s">
        <v>728</v>
      </c>
      <c r="D580" s="132">
        <v>0.53700000000000003</v>
      </c>
      <c r="E580" s="132">
        <v>0.46200000000000002</v>
      </c>
      <c r="F580" s="132">
        <v>0.47000000000000003</v>
      </c>
      <c r="G580" s="132">
        <v>0.438</v>
      </c>
      <c r="H580" s="132">
        <v>0.40399999999999997</v>
      </c>
      <c r="I580" s="132">
        <v>0.43</v>
      </c>
      <c r="J580" s="132">
        <v>0.42600000000000005</v>
      </c>
      <c r="K580" s="132">
        <v>0.39500000000000002</v>
      </c>
      <c r="L580" s="132">
        <v>0.39900000000000002</v>
      </c>
      <c r="M580" s="9"/>
      <c r="N580" s="9"/>
      <c r="O580" s="9"/>
    </row>
    <row r="581" spans="1:15">
      <c r="A581" s="140" t="s">
        <v>613</v>
      </c>
      <c r="B581" s="80" t="s">
        <v>303</v>
      </c>
      <c r="C581" s="10" t="s">
        <v>728</v>
      </c>
      <c r="D581" s="132">
        <v>0.33600000000000002</v>
      </c>
      <c r="E581" s="132">
        <v>0.30299999999999999</v>
      </c>
      <c r="F581" s="132">
        <v>0.38300000000000001</v>
      </c>
      <c r="G581" s="132">
        <v>0.249</v>
      </c>
      <c r="H581" s="132">
        <v>0.24</v>
      </c>
      <c r="I581" s="132">
        <v>0.28300000000000003</v>
      </c>
      <c r="J581" s="132">
        <v>0.308</v>
      </c>
      <c r="K581" s="132">
        <v>0.311</v>
      </c>
      <c r="L581" s="132">
        <v>0.19</v>
      </c>
      <c r="M581" s="9"/>
      <c r="N581" s="9"/>
      <c r="O581" s="9"/>
    </row>
    <row r="582" spans="1:15">
      <c r="A582" s="140" t="s">
        <v>614</v>
      </c>
      <c r="B582" s="80" t="s">
        <v>303</v>
      </c>
      <c r="C582" s="10" t="s">
        <v>728</v>
      </c>
      <c r="D582" s="132">
        <v>7.4000000000000003E-3</v>
      </c>
      <c r="E582" s="132">
        <v>1.6500000000000001E-2</v>
      </c>
      <c r="F582" s="132">
        <v>1.4999999999999999E-2</v>
      </c>
      <c r="G582" s="132">
        <v>1.54E-2</v>
      </c>
      <c r="H582" s="132">
        <v>3.2100000000000004E-2</v>
      </c>
      <c r="I582" s="132">
        <v>2.01E-2</v>
      </c>
      <c r="J582" s="132">
        <v>2.0199999999999999E-2</v>
      </c>
      <c r="K582" s="132">
        <v>4.2200000000000001E-2</v>
      </c>
      <c r="L582" s="132">
        <v>2.1000000000000001E-2</v>
      </c>
      <c r="M582" s="9"/>
      <c r="N582" s="9"/>
      <c r="O582" s="9"/>
    </row>
    <row r="583" spans="1:15">
      <c r="A583" s="140" t="s">
        <v>615</v>
      </c>
      <c r="B583" s="80" t="s">
        <v>303</v>
      </c>
      <c r="C583" s="10" t="s">
        <v>728</v>
      </c>
      <c r="D583" s="132">
        <v>4.6200000000000005E-2</v>
      </c>
      <c r="E583" s="132">
        <v>4.3700000000000003E-2</v>
      </c>
      <c r="F583" s="132">
        <v>3.2799999999999996E-2</v>
      </c>
      <c r="G583" s="132">
        <v>3.6700000000000003E-2</v>
      </c>
      <c r="H583" s="132">
        <v>3.2400000000000005E-2</v>
      </c>
      <c r="I583" s="132">
        <v>4.4500000000000005E-2</v>
      </c>
      <c r="J583" s="132">
        <v>3.4700000000000002E-2</v>
      </c>
      <c r="K583" s="132">
        <v>5.2400000000000002E-2</v>
      </c>
      <c r="L583" s="132">
        <v>2.2400000000000003E-2</v>
      </c>
      <c r="M583" s="9"/>
      <c r="N583" s="9"/>
      <c r="O583" s="9"/>
    </row>
    <row r="584" spans="1:15">
      <c r="A584" s="140" t="s">
        <v>616</v>
      </c>
      <c r="B584" s="80" t="s">
        <v>303</v>
      </c>
      <c r="C584" s="10" t="s">
        <v>728</v>
      </c>
      <c r="D584" s="132">
        <v>0.34600000000000003</v>
      </c>
      <c r="E584" s="132">
        <v>0.40600000000000003</v>
      </c>
      <c r="F584" s="132">
        <v>0.35700000000000004</v>
      </c>
      <c r="G584" s="132">
        <v>0.45500000000000002</v>
      </c>
      <c r="H584" s="132">
        <v>0.47100000000000003</v>
      </c>
      <c r="I584" s="132">
        <v>0.434</v>
      </c>
      <c r="J584" s="132">
        <v>0.43200000000000005</v>
      </c>
      <c r="K584" s="132">
        <v>0.41399999999999998</v>
      </c>
      <c r="L584" s="132">
        <v>0.52</v>
      </c>
      <c r="M584" s="9"/>
      <c r="N584" s="9"/>
      <c r="O584" s="9"/>
    </row>
    <row r="585" spans="1:15">
      <c r="A585" s="138" t="s">
        <v>479</v>
      </c>
      <c r="B585" s="80" t="s">
        <v>303</v>
      </c>
      <c r="C585" s="10" t="s">
        <v>728</v>
      </c>
      <c r="D585" s="91">
        <v>321</v>
      </c>
      <c r="E585" s="91">
        <v>545</v>
      </c>
      <c r="F585" s="91">
        <v>602</v>
      </c>
      <c r="G585" s="91">
        <v>599</v>
      </c>
      <c r="H585" s="91">
        <v>560</v>
      </c>
      <c r="I585" s="91">
        <v>679</v>
      </c>
      <c r="J585" s="91">
        <v>886</v>
      </c>
      <c r="K585" s="91">
        <v>443</v>
      </c>
      <c r="L585" s="91">
        <v>652</v>
      </c>
      <c r="M585" s="9"/>
      <c r="N585" s="9"/>
      <c r="O585" s="9"/>
    </row>
    <row r="586" spans="1:15">
      <c r="B586" s="80" t="s">
        <v>303</v>
      </c>
      <c r="C586" s="10" t="s">
        <v>728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24">
      <c r="A587" s="45" t="s">
        <v>718</v>
      </c>
      <c r="B587" s="80" t="s">
        <v>303</v>
      </c>
      <c r="C587" s="10" t="s">
        <v>728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>
      <c r="A588" s="108" t="s">
        <v>592</v>
      </c>
      <c r="B588" s="80" t="s">
        <v>303</v>
      </c>
      <c r="C588" s="10" t="s">
        <v>728</v>
      </c>
      <c r="D588" s="132">
        <v>0</v>
      </c>
      <c r="E588" s="132">
        <v>3.8700000000000005E-2</v>
      </c>
      <c r="F588" s="132">
        <v>4.3099999999999999E-2</v>
      </c>
      <c r="G588" s="132">
        <v>4.7499999999999999E-3</v>
      </c>
      <c r="H588" s="132">
        <v>0</v>
      </c>
      <c r="I588" s="132">
        <v>7.6600000000000001E-3</v>
      </c>
      <c r="J588" s="132">
        <v>2.64E-3</v>
      </c>
      <c r="K588" s="132">
        <v>9.4400000000000005E-3</v>
      </c>
      <c r="L588" s="132">
        <v>1.95E-2</v>
      </c>
      <c r="M588" s="9"/>
      <c r="N588" s="134"/>
      <c r="O588" s="9"/>
    </row>
    <row r="589" spans="1:15">
      <c r="A589" s="108" t="s">
        <v>593</v>
      </c>
      <c r="B589" s="80" t="s">
        <v>303</v>
      </c>
      <c r="C589" s="10" t="s">
        <v>728</v>
      </c>
      <c r="D589" s="132">
        <v>0.189</v>
      </c>
      <c r="E589" s="132">
        <v>0.11199999999999999</v>
      </c>
      <c r="F589" s="132">
        <v>0.109</v>
      </c>
      <c r="G589" s="132">
        <v>3.1200000000000002E-2</v>
      </c>
      <c r="H589" s="132">
        <v>7.3599999999999999E-2</v>
      </c>
      <c r="I589" s="132">
        <v>5.7300000000000004E-2</v>
      </c>
      <c r="J589" s="132">
        <v>4.5499999999999999E-2</v>
      </c>
      <c r="K589" s="132">
        <v>8.0600000000000005E-2</v>
      </c>
      <c r="L589" s="132">
        <v>9.6400000000000013E-2</v>
      </c>
      <c r="M589" s="9"/>
      <c r="N589" s="9"/>
      <c r="O589" s="9"/>
    </row>
    <row r="590" spans="1:15">
      <c r="A590" s="108" t="s">
        <v>594</v>
      </c>
      <c r="B590" s="80" t="s">
        <v>303</v>
      </c>
      <c r="C590" s="10" t="s">
        <v>728</v>
      </c>
      <c r="D590" s="132">
        <v>0.14400000000000002</v>
      </c>
      <c r="E590" s="132">
        <v>0.11599999999999999</v>
      </c>
      <c r="F590" s="132">
        <v>0.11699999999999999</v>
      </c>
      <c r="G590" s="132">
        <v>0.11</v>
      </c>
      <c r="H590" s="132">
        <v>6.2400000000000004E-2</v>
      </c>
      <c r="I590" s="132">
        <v>6.1900000000000004E-2</v>
      </c>
      <c r="J590" s="132">
        <v>7.4999999999999997E-2</v>
      </c>
      <c r="K590" s="132">
        <v>7.690000000000001E-2</v>
      </c>
      <c r="L590" s="132">
        <v>9.3900000000000011E-2</v>
      </c>
      <c r="M590" s="9"/>
      <c r="N590" s="9"/>
      <c r="O590" s="9"/>
    </row>
    <row r="591" spans="1:15">
      <c r="A591" s="108" t="s">
        <v>595</v>
      </c>
      <c r="B591" s="80" t="s">
        <v>303</v>
      </c>
      <c r="C591" s="10" t="s">
        <v>728</v>
      </c>
      <c r="D591" s="132">
        <v>0.22899999999999998</v>
      </c>
      <c r="E591" s="132">
        <v>0.10199999999999999</v>
      </c>
      <c r="F591" s="132">
        <v>9.2300000000000007E-2</v>
      </c>
      <c r="G591" s="132">
        <v>0.11599999999999999</v>
      </c>
      <c r="H591" s="132">
        <v>0.10800000000000001</v>
      </c>
      <c r="I591" s="132">
        <v>9.06E-2</v>
      </c>
      <c r="J591" s="132">
        <v>8.1300000000000011E-2</v>
      </c>
      <c r="K591" s="132">
        <v>0.156</v>
      </c>
      <c r="L591" s="132">
        <v>0.107</v>
      </c>
      <c r="M591" s="9"/>
      <c r="N591" s="9"/>
      <c r="O591" s="9"/>
    </row>
    <row r="592" spans="1:15">
      <c r="A592" s="108" t="s">
        <v>596</v>
      </c>
      <c r="B592" s="80" t="s">
        <v>303</v>
      </c>
      <c r="C592" s="10" t="s">
        <v>728</v>
      </c>
      <c r="D592" s="132">
        <v>0.41799999999999998</v>
      </c>
      <c r="E592" s="132">
        <v>0.59100000000000008</v>
      </c>
      <c r="F592" s="132">
        <v>0.59899999999999998</v>
      </c>
      <c r="G592" s="132">
        <v>0.67599999999999993</v>
      </c>
      <c r="H592" s="132">
        <v>0.71400000000000008</v>
      </c>
      <c r="I592" s="132">
        <v>0.751</v>
      </c>
      <c r="J592" s="132">
        <v>0.75600000000000001</v>
      </c>
      <c r="K592" s="132">
        <v>0.66</v>
      </c>
      <c r="L592" s="132">
        <v>0.67599999999999993</v>
      </c>
      <c r="M592" s="9"/>
      <c r="N592" s="9"/>
      <c r="O592" s="9"/>
    </row>
    <row r="593" spans="1:15">
      <c r="A593" s="108" t="s">
        <v>617</v>
      </c>
      <c r="B593" s="80" t="s">
        <v>303</v>
      </c>
      <c r="C593" s="10" t="s">
        <v>728</v>
      </c>
      <c r="D593" s="132">
        <v>2.1400000000000002E-2</v>
      </c>
      <c r="E593" s="132">
        <v>0.04</v>
      </c>
      <c r="F593" s="132">
        <v>3.8700000000000005E-2</v>
      </c>
      <c r="G593" s="132">
        <v>6.2300000000000008E-2</v>
      </c>
      <c r="H593" s="132">
        <v>4.1600000000000005E-2</v>
      </c>
      <c r="I593" s="132">
        <v>3.1899999999999998E-2</v>
      </c>
      <c r="J593" s="132">
        <v>3.9700000000000006E-2</v>
      </c>
      <c r="K593" s="132">
        <v>1.7000000000000001E-2</v>
      </c>
      <c r="L593" s="132">
        <v>7.0999999999999995E-3</v>
      </c>
      <c r="M593" s="9"/>
      <c r="N593" s="9"/>
      <c r="O593" s="9"/>
    </row>
    <row r="594" spans="1:15">
      <c r="A594" s="138" t="s">
        <v>479</v>
      </c>
      <c r="B594" s="80" t="s">
        <v>303</v>
      </c>
      <c r="C594" s="10" t="s">
        <v>728</v>
      </c>
      <c r="D594" s="91">
        <v>105</v>
      </c>
      <c r="E594" s="91">
        <v>157</v>
      </c>
      <c r="F594" s="91">
        <v>227</v>
      </c>
      <c r="G594" s="91">
        <v>154</v>
      </c>
      <c r="H594" s="91">
        <v>142</v>
      </c>
      <c r="I594" s="91">
        <v>191</v>
      </c>
      <c r="J594" s="91">
        <v>278</v>
      </c>
      <c r="K594" s="91">
        <v>140</v>
      </c>
      <c r="L594" s="91">
        <v>130</v>
      </c>
      <c r="M594" s="9"/>
      <c r="N594" s="9"/>
      <c r="O594" s="9"/>
    </row>
    <row r="595" spans="1:15">
      <c r="B595" s="80" t="s">
        <v>303</v>
      </c>
      <c r="C595" s="10" t="s">
        <v>728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>
      <c r="A596" s="140" t="s">
        <v>730</v>
      </c>
      <c r="B596" s="80" t="s">
        <v>303</v>
      </c>
      <c r="C596" s="10" t="s">
        <v>728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>
      <c r="A597" s="108" t="s">
        <v>619</v>
      </c>
      <c r="B597" s="80" t="s">
        <v>303</v>
      </c>
      <c r="C597" s="10" t="s">
        <v>728</v>
      </c>
      <c r="D597" s="132">
        <v>0.42499999999999999</v>
      </c>
      <c r="E597" s="132">
        <v>0.42</v>
      </c>
      <c r="F597" s="132">
        <v>0.50600000000000001</v>
      </c>
      <c r="G597" s="132">
        <v>0.57899999999999996</v>
      </c>
      <c r="H597" s="132">
        <v>0.57299999999999995</v>
      </c>
      <c r="I597" s="132">
        <v>0.57500000000000007</v>
      </c>
      <c r="J597" s="132">
        <v>0.56200000000000006</v>
      </c>
      <c r="K597" s="132">
        <v>0.28000000000000003</v>
      </c>
      <c r="L597" s="132">
        <v>0.54799999999999993</v>
      </c>
      <c r="M597" s="9"/>
      <c r="N597" s="9"/>
      <c r="O597" s="9"/>
    </row>
    <row r="598" spans="1:15">
      <c r="A598" s="141" t="s">
        <v>620</v>
      </c>
      <c r="B598" s="80" t="s">
        <v>303</v>
      </c>
      <c r="C598" s="10" t="s">
        <v>728</v>
      </c>
      <c r="D598" s="132">
        <v>0.19100000000000003</v>
      </c>
      <c r="E598" s="132">
        <v>0.24600000000000002</v>
      </c>
      <c r="F598" s="132">
        <v>0.20899999999999999</v>
      </c>
      <c r="G598" s="132">
        <v>0.20399999999999999</v>
      </c>
      <c r="H598" s="132">
        <v>0.17899999999999999</v>
      </c>
      <c r="I598" s="132">
        <v>0.22</v>
      </c>
      <c r="J598" s="132">
        <v>0.23699999999999999</v>
      </c>
      <c r="K598" s="132">
        <v>0.188</v>
      </c>
      <c r="L598" s="132">
        <v>0.26400000000000001</v>
      </c>
      <c r="M598" s="9"/>
      <c r="N598" s="9"/>
      <c r="O598" s="9"/>
    </row>
    <row r="599" spans="1:15">
      <c r="A599" s="141" t="s">
        <v>621</v>
      </c>
      <c r="B599" s="80" t="s">
        <v>303</v>
      </c>
      <c r="C599" s="10" t="s">
        <v>728</v>
      </c>
      <c r="D599" s="132">
        <v>0.12300000000000001</v>
      </c>
      <c r="E599" s="132">
        <v>0.11900000000000001</v>
      </c>
      <c r="F599" s="132">
        <v>0.10400000000000001</v>
      </c>
      <c r="G599" s="132">
        <v>7.0300000000000001E-2</v>
      </c>
      <c r="H599" s="132">
        <v>0.127</v>
      </c>
      <c r="I599" s="132">
        <v>8.2100000000000006E-2</v>
      </c>
      <c r="J599" s="132">
        <v>8.8800000000000004E-2</v>
      </c>
      <c r="K599" s="132">
        <v>0.128</v>
      </c>
      <c r="L599" s="132">
        <v>9.6600000000000005E-2</v>
      </c>
      <c r="M599" s="9"/>
      <c r="N599" s="9"/>
      <c r="O599" s="9"/>
    </row>
    <row r="600" spans="1:15">
      <c r="A600" s="141" t="s">
        <v>622</v>
      </c>
      <c r="B600" s="80" t="s">
        <v>303</v>
      </c>
      <c r="C600" s="10" t="s">
        <v>728</v>
      </c>
      <c r="D600" s="132">
        <v>8.0399999999999999E-2</v>
      </c>
      <c r="E600" s="132">
        <v>0.11800000000000001</v>
      </c>
      <c r="F600" s="132">
        <v>8.7599999999999997E-2</v>
      </c>
      <c r="G600" s="132">
        <v>5.9900000000000002E-2</v>
      </c>
      <c r="H600" s="132">
        <v>4.53E-2</v>
      </c>
      <c r="I600" s="132">
        <v>5.9299999999999999E-2</v>
      </c>
      <c r="J600" s="132">
        <v>6.6000000000000003E-2</v>
      </c>
      <c r="K600" s="132">
        <v>0.127</v>
      </c>
      <c r="L600" s="132">
        <v>4.5100000000000001E-2</v>
      </c>
      <c r="M600" s="9"/>
      <c r="N600" s="9"/>
      <c r="O600" s="9"/>
    </row>
    <row r="601" spans="1:15">
      <c r="A601" s="108" t="s">
        <v>623</v>
      </c>
      <c r="B601" s="80" t="s">
        <v>303</v>
      </c>
      <c r="C601" s="10" t="s">
        <v>728</v>
      </c>
      <c r="D601" s="132">
        <v>0.182</v>
      </c>
      <c r="E601" s="132">
        <v>9.7899999999999987E-2</v>
      </c>
      <c r="F601" s="132">
        <v>9.3399999999999997E-2</v>
      </c>
      <c r="G601" s="132">
        <v>8.6199999999999999E-2</v>
      </c>
      <c r="H601" s="132">
        <v>7.5700000000000003E-2</v>
      </c>
      <c r="I601" s="132">
        <v>6.3200000000000006E-2</v>
      </c>
      <c r="J601" s="132">
        <v>4.6699999999999998E-2</v>
      </c>
      <c r="K601" s="132">
        <v>0.27600000000000002</v>
      </c>
      <c r="L601" s="132">
        <v>4.6399999999999997E-2</v>
      </c>
      <c r="M601" s="9"/>
      <c r="N601" s="9"/>
      <c r="O601" s="9"/>
    </row>
    <row r="602" spans="1:15">
      <c r="A602" s="138" t="s">
        <v>479</v>
      </c>
      <c r="B602" s="80" t="s">
        <v>303</v>
      </c>
      <c r="C602" s="10" t="s">
        <v>728</v>
      </c>
      <c r="D602" s="91">
        <v>321</v>
      </c>
      <c r="E602" s="91">
        <v>545</v>
      </c>
      <c r="F602" s="91">
        <v>602</v>
      </c>
      <c r="G602" s="91">
        <v>599</v>
      </c>
      <c r="H602" s="91">
        <v>560</v>
      </c>
      <c r="I602" s="91">
        <v>679</v>
      </c>
      <c r="J602" s="91">
        <v>886</v>
      </c>
      <c r="K602" s="91">
        <v>442</v>
      </c>
      <c r="L602" s="91">
        <v>650</v>
      </c>
      <c r="M602" s="9"/>
      <c r="N602" s="9"/>
      <c r="O602" s="9"/>
    </row>
    <row r="603" spans="1:15">
      <c r="B603" s="80" t="s">
        <v>303</v>
      </c>
      <c r="C603" s="10" t="s">
        <v>728</v>
      </c>
      <c r="D603" s="134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>
      <c r="B604" s="80" t="s">
        <v>303</v>
      </c>
      <c r="C604" s="10" t="s">
        <v>728</v>
      </c>
      <c r="D604" s="134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>
      <c r="A605" s="136" t="s">
        <v>624</v>
      </c>
      <c r="B605" s="80" t="s">
        <v>303</v>
      </c>
      <c r="C605" s="10" t="s">
        <v>728</v>
      </c>
      <c r="D605" s="131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>
      <c r="B606" s="80" t="s">
        <v>303</v>
      </c>
      <c r="C606" s="10" t="s">
        <v>728</v>
      </c>
      <c r="D606" s="134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>
      <c r="A607" s="36" t="s">
        <v>625</v>
      </c>
      <c r="B607" s="80" t="s">
        <v>303</v>
      </c>
      <c r="C607" s="10" t="s">
        <v>728</v>
      </c>
      <c r="D607" s="132">
        <v>0.54</v>
      </c>
      <c r="E607" s="132">
        <v>0.53900000000000003</v>
      </c>
      <c r="F607" s="132">
        <v>0.59399999999999997</v>
      </c>
      <c r="G607" s="132">
        <v>0.53700000000000003</v>
      </c>
      <c r="H607" s="132">
        <v>0.59399999999999997</v>
      </c>
      <c r="I607" s="132">
        <v>0.69099999999999995</v>
      </c>
      <c r="J607" s="132">
        <v>0.69900000000000007</v>
      </c>
      <c r="K607" s="132">
        <v>0.65400000000000003</v>
      </c>
      <c r="L607" s="132">
        <v>0.64900000000000002</v>
      </c>
      <c r="M607" s="9"/>
      <c r="N607" s="9"/>
      <c r="O607" s="9"/>
    </row>
    <row r="608" spans="1:15">
      <c r="A608" s="138" t="s">
        <v>479</v>
      </c>
      <c r="B608" s="80" t="s">
        <v>303</v>
      </c>
      <c r="C608" s="10" t="s">
        <v>728</v>
      </c>
      <c r="D608" s="91">
        <v>320</v>
      </c>
      <c r="E608" s="91">
        <v>541</v>
      </c>
      <c r="F608" s="91">
        <v>599</v>
      </c>
      <c r="G608" s="91">
        <v>597</v>
      </c>
      <c r="H608" s="91">
        <v>560</v>
      </c>
      <c r="I608" s="91">
        <v>677</v>
      </c>
      <c r="J608" s="91">
        <v>886</v>
      </c>
      <c r="K608" s="91">
        <v>443</v>
      </c>
      <c r="L608" s="91">
        <v>651</v>
      </c>
      <c r="M608" s="9"/>
      <c r="N608" s="9"/>
      <c r="O608" s="9"/>
    </row>
    <row r="609" spans="1:15">
      <c r="B609" s="80" t="s">
        <v>303</v>
      </c>
      <c r="C609" s="10" t="s">
        <v>728</v>
      </c>
      <c r="D609" s="134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>
      <c r="A610" s="36" t="s">
        <v>731</v>
      </c>
      <c r="B610" s="80" t="s">
        <v>303</v>
      </c>
      <c r="C610" s="10" t="s">
        <v>728</v>
      </c>
      <c r="D610" s="134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>
      <c r="A611" s="108" t="s">
        <v>627</v>
      </c>
      <c r="B611" s="80" t="s">
        <v>303</v>
      </c>
      <c r="C611" s="10" t="s">
        <v>728</v>
      </c>
      <c r="D611" s="132">
        <v>0.22100000000000003</v>
      </c>
      <c r="E611" s="132">
        <v>0.27300000000000002</v>
      </c>
      <c r="F611" s="132">
        <v>0.28999999999999998</v>
      </c>
      <c r="G611" s="132">
        <v>0.27500000000000002</v>
      </c>
      <c r="H611" s="132">
        <v>0.36399999999999999</v>
      </c>
      <c r="I611" s="132">
        <v>0.38300000000000001</v>
      </c>
      <c r="J611" s="132">
        <v>0.38400000000000001</v>
      </c>
      <c r="K611" s="132">
        <v>0.35200000000000004</v>
      </c>
      <c r="L611" s="132">
        <v>0.40100000000000002</v>
      </c>
      <c r="M611" s="9"/>
      <c r="N611" s="9"/>
      <c r="O611" s="9"/>
    </row>
    <row r="612" spans="1:15">
      <c r="A612" s="139" t="s">
        <v>628</v>
      </c>
      <c r="B612" s="80" t="s">
        <v>303</v>
      </c>
      <c r="C612" s="10" t="s">
        <v>728</v>
      </c>
      <c r="D612" s="132">
        <v>0.107</v>
      </c>
      <c r="E612" s="132">
        <v>8.3699999999999997E-2</v>
      </c>
      <c r="F612" s="132">
        <v>0.13300000000000001</v>
      </c>
      <c r="G612" s="132">
        <v>0.1</v>
      </c>
      <c r="H612" s="132">
        <v>9.5100000000000004E-2</v>
      </c>
      <c r="I612" s="132">
        <v>0.126</v>
      </c>
      <c r="J612" s="132">
        <v>0.13900000000000001</v>
      </c>
      <c r="K612" s="132">
        <v>9.5600000000000004E-2</v>
      </c>
      <c r="L612" s="132">
        <v>0.122</v>
      </c>
      <c r="M612" s="9"/>
      <c r="N612" s="9"/>
      <c r="O612" s="9"/>
    </row>
    <row r="613" spans="1:15">
      <c r="A613" s="139" t="s">
        <v>629</v>
      </c>
      <c r="B613" s="80" t="s">
        <v>303</v>
      </c>
      <c r="C613" s="10" t="s">
        <v>728</v>
      </c>
      <c r="D613" s="132">
        <v>2.2599999999999999E-2</v>
      </c>
      <c r="E613" s="132">
        <v>4.4400000000000002E-2</v>
      </c>
      <c r="F613" s="132">
        <v>2.8700000000000003E-2</v>
      </c>
      <c r="G613" s="132">
        <v>3.1099999999999999E-2</v>
      </c>
      <c r="H613" s="132">
        <v>3.61E-2</v>
      </c>
      <c r="I613" s="132">
        <v>4.2699999999999995E-2</v>
      </c>
      <c r="J613" s="132">
        <v>3.5700000000000003E-2</v>
      </c>
      <c r="K613" s="132">
        <v>1.95E-2</v>
      </c>
      <c r="L613" s="132">
        <v>3.0499999999999999E-2</v>
      </c>
      <c r="M613" s="9"/>
      <c r="N613" s="9"/>
      <c r="O613" s="9"/>
    </row>
    <row r="614" spans="1:15">
      <c r="A614" s="108" t="s">
        <v>630</v>
      </c>
      <c r="B614" s="80" t="s">
        <v>303</v>
      </c>
      <c r="C614" s="10" t="s">
        <v>728</v>
      </c>
      <c r="D614" s="132">
        <v>1.17E-2</v>
      </c>
      <c r="E614" s="132">
        <v>4.3400000000000001E-3</v>
      </c>
      <c r="F614" s="132">
        <v>1.3300000000000001E-2</v>
      </c>
      <c r="G614" s="132">
        <v>2.5400000000000002E-2</v>
      </c>
      <c r="H614" s="132">
        <v>1.3899999999999999E-2</v>
      </c>
      <c r="I614" s="132">
        <v>5.490000000000001E-3</v>
      </c>
      <c r="J614" s="132">
        <v>2.0899999999999998E-2</v>
      </c>
      <c r="K614" s="132">
        <v>1.3600000000000001E-2</v>
      </c>
      <c r="L614" s="132">
        <v>1.54E-2</v>
      </c>
      <c r="M614" s="9"/>
      <c r="N614" s="9"/>
      <c r="O614" s="9"/>
    </row>
    <row r="615" spans="1:15">
      <c r="A615" s="108" t="s">
        <v>631</v>
      </c>
      <c r="B615" s="80" t="s">
        <v>303</v>
      </c>
      <c r="C615" s="10" t="s">
        <v>728</v>
      </c>
      <c r="D615" s="132">
        <v>1.49E-2</v>
      </c>
      <c r="E615" s="132">
        <v>2.3E-2</v>
      </c>
      <c r="F615" s="132">
        <v>1.9300000000000001E-2</v>
      </c>
      <c r="G615" s="132">
        <v>1.54E-2</v>
      </c>
      <c r="H615" s="132">
        <v>2.07E-2</v>
      </c>
      <c r="I615" s="132">
        <v>2.1800000000000003E-2</v>
      </c>
      <c r="J615" s="132">
        <v>1.8500000000000003E-2</v>
      </c>
      <c r="K615" s="132">
        <v>1.46E-2</v>
      </c>
      <c r="L615" s="132">
        <v>1.1299999999999999E-2</v>
      </c>
      <c r="M615" s="9"/>
      <c r="N615" s="9"/>
      <c r="O615" s="9"/>
    </row>
    <row r="616" spans="1:15">
      <c r="A616" s="108" t="s">
        <v>597</v>
      </c>
      <c r="B616" s="80" t="s">
        <v>303</v>
      </c>
      <c r="C616" s="10" t="s">
        <v>728</v>
      </c>
      <c r="D616" s="132">
        <v>0.622</v>
      </c>
      <c r="E616" s="132">
        <v>0.57100000000000006</v>
      </c>
      <c r="F616" s="132">
        <v>0.51600000000000001</v>
      </c>
      <c r="G616" s="132">
        <v>0.55200000000000005</v>
      </c>
      <c r="H616" s="132">
        <v>0.47000000000000003</v>
      </c>
      <c r="I616" s="132">
        <v>0.42100000000000004</v>
      </c>
      <c r="J616" s="132">
        <v>0.40200000000000002</v>
      </c>
      <c r="K616" s="132">
        <v>0.505</v>
      </c>
      <c r="L616" s="132">
        <v>0.42</v>
      </c>
      <c r="M616" s="9"/>
      <c r="N616" s="9"/>
      <c r="O616" s="9"/>
    </row>
    <row r="617" spans="1:15">
      <c r="A617" s="138" t="s">
        <v>479</v>
      </c>
      <c r="B617" s="80" t="s">
        <v>303</v>
      </c>
      <c r="C617" s="10" t="s">
        <v>728</v>
      </c>
      <c r="D617" s="91">
        <v>273</v>
      </c>
      <c r="E617" s="91">
        <v>457</v>
      </c>
      <c r="F617" s="91">
        <v>495</v>
      </c>
      <c r="G617" s="91">
        <v>494</v>
      </c>
      <c r="H617" s="91">
        <v>473</v>
      </c>
      <c r="I617" s="91">
        <v>594</v>
      </c>
      <c r="J617" s="91">
        <v>797</v>
      </c>
      <c r="K617" s="91">
        <v>363</v>
      </c>
      <c r="L617" s="91">
        <v>567</v>
      </c>
      <c r="M617" s="9"/>
      <c r="N617" s="9"/>
      <c r="O617" s="9"/>
    </row>
    <row r="618" spans="1:15">
      <c r="A618" s="138"/>
      <c r="B618" s="80" t="s">
        <v>303</v>
      </c>
      <c r="C618" s="10" t="s">
        <v>728</v>
      </c>
      <c r="D618" s="134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24">
      <c r="A619" s="45" t="s">
        <v>719</v>
      </c>
      <c r="B619" s="80" t="s">
        <v>303</v>
      </c>
      <c r="C619" s="10" t="s">
        <v>728</v>
      </c>
      <c r="D619" s="134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>
      <c r="A620" s="36" t="s">
        <v>632</v>
      </c>
      <c r="B620" s="80" t="s">
        <v>303</v>
      </c>
      <c r="C620" s="10" t="s">
        <v>728</v>
      </c>
      <c r="D620" s="132">
        <v>0.95099999999999996</v>
      </c>
      <c r="E620" s="132">
        <v>0.99</v>
      </c>
      <c r="F620" s="132">
        <v>0.9870000000000001</v>
      </c>
      <c r="G620" s="132">
        <v>0.98299999999999998</v>
      </c>
      <c r="H620" s="132">
        <v>0.98099999999999998</v>
      </c>
      <c r="I620" s="132">
        <v>0.99299999999999999</v>
      </c>
      <c r="J620" s="132">
        <v>0.9920000000000001</v>
      </c>
      <c r="K620" s="132">
        <v>0.97799999999999998</v>
      </c>
      <c r="L620" s="132">
        <v>0.98599999999999999</v>
      </c>
      <c r="M620" s="9"/>
      <c r="N620" s="9"/>
      <c r="O620" s="9"/>
    </row>
    <row r="621" spans="1:15">
      <c r="A621" s="36" t="s">
        <v>633</v>
      </c>
      <c r="B621" s="80" t="s">
        <v>303</v>
      </c>
      <c r="C621" s="10" t="s">
        <v>728</v>
      </c>
      <c r="D621" s="132">
        <v>4.8499999999999995E-2</v>
      </c>
      <c r="E621" s="132">
        <v>5.1500000000000004E-2</v>
      </c>
      <c r="F621" s="132">
        <v>5.9699999999999996E-2</v>
      </c>
      <c r="G621" s="132">
        <v>6.5599999999999992E-2</v>
      </c>
      <c r="H621" s="132">
        <v>7.400000000000001E-2</v>
      </c>
      <c r="I621" s="132">
        <v>8.9399999999999993E-2</v>
      </c>
      <c r="J621" s="132">
        <v>7.1199999999999999E-2</v>
      </c>
      <c r="K621" s="132">
        <v>0.13100000000000001</v>
      </c>
      <c r="L621" s="132">
        <v>6.3200000000000006E-2</v>
      </c>
      <c r="M621" s="9"/>
      <c r="N621" s="9"/>
      <c r="O621" s="9"/>
    </row>
    <row r="622" spans="1:15">
      <c r="A622" s="36" t="s">
        <v>634</v>
      </c>
      <c r="B622" s="80" t="s">
        <v>303</v>
      </c>
      <c r="C622" s="10" t="s">
        <v>728</v>
      </c>
      <c r="D622" s="132">
        <v>3.4599999999999999E-2</v>
      </c>
      <c r="E622" s="132">
        <v>2.8799999999999999E-2</v>
      </c>
      <c r="F622" s="132">
        <v>1.7000000000000001E-2</v>
      </c>
      <c r="G622" s="132">
        <v>1.8800000000000001E-2</v>
      </c>
      <c r="H622" s="132">
        <v>1.3999999999999999E-2</v>
      </c>
      <c r="I622" s="132">
        <v>2.5700000000000001E-2</v>
      </c>
      <c r="J622" s="132">
        <v>1.0500000000000001E-2</v>
      </c>
      <c r="K622" s="132">
        <v>2.12E-2</v>
      </c>
      <c r="L622" s="132">
        <v>2.2400000000000003E-2</v>
      </c>
      <c r="M622" s="9"/>
      <c r="N622" s="9"/>
      <c r="O622" s="9"/>
    </row>
    <row r="623" spans="1:15">
      <c r="A623" s="36" t="s">
        <v>635</v>
      </c>
      <c r="B623" s="80" t="s">
        <v>303</v>
      </c>
      <c r="C623" s="10" t="s">
        <v>728</v>
      </c>
      <c r="D623" s="132">
        <v>0.122</v>
      </c>
      <c r="E623" s="132">
        <v>0.19</v>
      </c>
      <c r="F623" s="132">
        <v>0.128</v>
      </c>
      <c r="G623" s="132">
        <v>0.17199999999999999</v>
      </c>
      <c r="H623" s="132">
        <v>0.127</v>
      </c>
      <c r="I623" s="132">
        <v>0.14899999999999999</v>
      </c>
      <c r="J623" s="132">
        <v>0.14499999999999999</v>
      </c>
      <c r="K623" s="132">
        <v>0.2</v>
      </c>
      <c r="L623" s="132">
        <v>0.14800000000000002</v>
      </c>
      <c r="M623" s="9"/>
      <c r="N623" s="9"/>
      <c r="O623" s="9"/>
    </row>
    <row r="624" spans="1:15">
      <c r="A624" s="36" t="s">
        <v>636</v>
      </c>
      <c r="B624" s="80" t="s">
        <v>303</v>
      </c>
      <c r="C624" s="10" t="s">
        <v>728</v>
      </c>
      <c r="D624" s="132">
        <v>6.3100000000000003E-2</v>
      </c>
      <c r="E624" s="132">
        <v>9.0700000000000003E-2</v>
      </c>
      <c r="F624" s="132">
        <v>7.0499999999999993E-2</v>
      </c>
      <c r="G624" s="132">
        <v>8.1199999999999994E-2</v>
      </c>
      <c r="H624" s="132">
        <v>7.1800000000000003E-2</v>
      </c>
      <c r="I624" s="132">
        <v>0.105</v>
      </c>
      <c r="J624" s="132">
        <v>9.1300000000000006E-2</v>
      </c>
      <c r="K624" s="132">
        <v>0.13900000000000001</v>
      </c>
      <c r="L624" s="132">
        <v>0.111</v>
      </c>
      <c r="M624" s="9"/>
      <c r="N624" s="9"/>
      <c r="O624" s="9"/>
    </row>
    <row r="625" spans="1:15">
      <c r="A625" s="36" t="s">
        <v>637</v>
      </c>
      <c r="B625" s="80" t="s">
        <v>303</v>
      </c>
      <c r="C625" s="10" t="s">
        <v>728</v>
      </c>
      <c r="D625" s="132">
        <v>5.6799999999999996E-2</v>
      </c>
      <c r="E625" s="132">
        <v>6.08E-2</v>
      </c>
      <c r="F625" s="132">
        <v>7.3899999999999993E-2</v>
      </c>
      <c r="G625" s="132">
        <v>8.0600000000000005E-2</v>
      </c>
      <c r="H625" s="132">
        <v>4.7699999999999999E-2</v>
      </c>
      <c r="I625" s="132">
        <v>6.2899999999999998E-2</v>
      </c>
      <c r="J625" s="132">
        <v>5.3700000000000005E-2</v>
      </c>
      <c r="K625" s="132">
        <v>8.8499999999999995E-2</v>
      </c>
      <c r="L625" s="132">
        <v>9.1400000000000009E-2</v>
      </c>
      <c r="M625" s="9"/>
      <c r="N625" s="9"/>
      <c r="O625" s="9"/>
    </row>
    <row r="626" spans="1:15">
      <c r="A626" s="138" t="s">
        <v>479</v>
      </c>
      <c r="B626" s="80" t="s">
        <v>303</v>
      </c>
      <c r="C626" s="10" t="s">
        <v>728</v>
      </c>
      <c r="D626" s="91">
        <v>115</v>
      </c>
      <c r="E626" s="91">
        <v>212</v>
      </c>
      <c r="F626" s="91">
        <v>268</v>
      </c>
      <c r="G626" s="91">
        <v>238</v>
      </c>
      <c r="H626" s="91">
        <v>258</v>
      </c>
      <c r="I626" s="91">
        <v>356</v>
      </c>
      <c r="J626" s="91">
        <v>491</v>
      </c>
      <c r="K626" s="91">
        <v>199</v>
      </c>
      <c r="L626" s="91">
        <v>345</v>
      </c>
      <c r="M626" s="9"/>
      <c r="N626" s="9"/>
      <c r="O626" s="9"/>
    </row>
    <row r="627" spans="1:15">
      <c r="B627" s="80" t="s">
        <v>303</v>
      </c>
      <c r="C627" s="10" t="s">
        <v>728</v>
      </c>
      <c r="D627" s="134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>
      <c r="B628" s="80" t="s">
        <v>303</v>
      </c>
      <c r="C628" s="10" t="s">
        <v>728</v>
      </c>
      <c r="D628" s="134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24">
      <c r="A629" s="45" t="s">
        <v>720</v>
      </c>
      <c r="B629" s="80" t="s">
        <v>303</v>
      </c>
      <c r="C629" s="10" t="s">
        <v>728</v>
      </c>
      <c r="D629" s="134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>
      <c r="A630" s="36" t="s">
        <v>638</v>
      </c>
      <c r="B630" s="80" t="s">
        <v>303</v>
      </c>
      <c r="C630" s="10" t="s">
        <v>728</v>
      </c>
      <c r="D630" s="132">
        <v>0.59499999999999997</v>
      </c>
      <c r="E630" s="132">
        <v>0.51500000000000001</v>
      </c>
      <c r="F630" s="132">
        <v>0.56200000000000006</v>
      </c>
      <c r="G630" s="132">
        <v>0.60099999999999998</v>
      </c>
      <c r="H630" s="132">
        <v>0.57200000000000006</v>
      </c>
      <c r="I630" s="132">
        <v>0.61499999999999999</v>
      </c>
      <c r="J630" s="132">
        <v>0.624</v>
      </c>
      <c r="K630" s="132">
        <v>0.60399999999999998</v>
      </c>
      <c r="L630" s="132">
        <v>0.6409999999999999</v>
      </c>
      <c r="M630" s="9"/>
      <c r="N630" s="9"/>
      <c r="O630" s="9"/>
    </row>
    <row r="631" spans="1:15">
      <c r="A631" s="36" t="s">
        <v>639</v>
      </c>
      <c r="B631" s="80" t="s">
        <v>303</v>
      </c>
      <c r="C631" s="10" t="s">
        <v>728</v>
      </c>
      <c r="D631" s="132">
        <v>0.59599999999999997</v>
      </c>
      <c r="E631" s="132">
        <v>0.65500000000000003</v>
      </c>
      <c r="F631" s="132">
        <v>0.58399999999999996</v>
      </c>
      <c r="G631" s="132">
        <v>0.58200000000000007</v>
      </c>
      <c r="H631" s="132">
        <v>0.58600000000000008</v>
      </c>
      <c r="I631" s="132">
        <v>0.59399999999999997</v>
      </c>
      <c r="J631" s="132">
        <v>0.57399999999999995</v>
      </c>
      <c r="K631" s="132">
        <v>0.69000000000000006</v>
      </c>
      <c r="L631" s="132">
        <v>0.53200000000000003</v>
      </c>
      <c r="M631" s="9"/>
      <c r="N631" s="9"/>
      <c r="O631" s="9"/>
    </row>
    <row r="632" spans="1:15">
      <c r="A632" s="45" t="s">
        <v>640</v>
      </c>
      <c r="B632" s="80" t="s">
        <v>303</v>
      </c>
      <c r="C632" s="10" t="s">
        <v>728</v>
      </c>
      <c r="D632" s="132">
        <v>4.1799999999999997E-2</v>
      </c>
      <c r="E632" s="132">
        <v>9.4600000000000017E-2</v>
      </c>
      <c r="F632" s="132">
        <v>9.9499999999999991E-2</v>
      </c>
      <c r="G632" s="132">
        <v>0.13800000000000001</v>
      </c>
      <c r="H632" s="132">
        <v>6.2199999999999998E-2</v>
      </c>
      <c r="I632" s="132">
        <v>0.10300000000000001</v>
      </c>
      <c r="J632" s="132">
        <v>0.106</v>
      </c>
      <c r="K632" s="132">
        <v>0.122</v>
      </c>
      <c r="L632" s="132">
        <v>0.121</v>
      </c>
      <c r="M632" s="9"/>
      <c r="N632" s="9"/>
      <c r="O632" s="9"/>
    </row>
    <row r="633" spans="1:15">
      <c r="A633" s="45" t="s">
        <v>641</v>
      </c>
      <c r="B633" s="80" t="s">
        <v>303</v>
      </c>
      <c r="C633" s="10" t="s">
        <v>728</v>
      </c>
      <c r="D633" s="132">
        <v>6.5000000000000002E-2</v>
      </c>
      <c r="E633" s="132">
        <v>8.7100000000000011E-2</v>
      </c>
      <c r="F633" s="132">
        <v>8.3800000000000013E-2</v>
      </c>
      <c r="G633" s="132">
        <v>0.10300000000000001</v>
      </c>
      <c r="H633" s="132">
        <v>8.2100000000000006E-2</v>
      </c>
      <c r="I633" s="132">
        <v>0.107</v>
      </c>
      <c r="J633" s="132">
        <v>9.0200000000000002E-2</v>
      </c>
      <c r="K633" s="132">
        <v>0.115</v>
      </c>
      <c r="L633" s="132">
        <v>0.10099999999999999</v>
      </c>
      <c r="M633" s="9"/>
      <c r="N633" s="9"/>
      <c r="O633" s="9"/>
    </row>
    <row r="634" spans="1:15">
      <c r="A634" s="45" t="s">
        <v>642</v>
      </c>
      <c r="B634" s="80" t="s">
        <v>303</v>
      </c>
      <c r="C634" s="10" t="s">
        <v>728</v>
      </c>
      <c r="D634" s="132">
        <v>2.5700000000000001E-2</v>
      </c>
      <c r="E634" s="132">
        <v>2.8199999999999999E-2</v>
      </c>
      <c r="F634" s="132">
        <v>3.0200000000000001E-2</v>
      </c>
      <c r="G634" s="132">
        <v>2.01E-2</v>
      </c>
      <c r="H634" s="132">
        <v>1.38E-2</v>
      </c>
      <c r="I634" s="132">
        <v>2.86E-2</v>
      </c>
      <c r="J634" s="132">
        <v>1.4800000000000001E-2</v>
      </c>
      <c r="K634" s="132">
        <v>4.3700000000000003E-2</v>
      </c>
      <c r="L634" s="132">
        <v>2.7400000000000004E-2</v>
      </c>
      <c r="M634" s="9"/>
      <c r="N634" s="9"/>
      <c r="O634" s="9"/>
    </row>
    <row r="635" spans="1:15">
      <c r="A635" s="45" t="s">
        <v>643</v>
      </c>
      <c r="B635" s="80" t="s">
        <v>303</v>
      </c>
      <c r="C635" s="10" t="s">
        <v>728</v>
      </c>
      <c r="D635" s="132">
        <v>1.67E-2</v>
      </c>
      <c r="E635" s="132">
        <v>1.3899999999999999E-2</v>
      </c>
      <c r="F635" s="132">
        <v>2.46E-2</v>
      </c>
      <c r="G635" s="132">
        <v>2.3400000000000001E-2</v>
      </c>
      <c r="H635" s="132">
        <v>2.4900000000000002E-2</v>
      </c>
      <c r="I635" s="132">
        <v>1.9699999999999999E-2</v>
      </c>
      <c r="J635" s="132">
        <v>2.4300000000000002E-2</v>
      </c>
      <c r="K635" s="132">
        <v>3.0800000000000001E-2</v>
      </c>
      <c r="L635" s="132">
        <v>2.7200000000000002E-2</v>
      </c>
      <c r="M635" s="9"/>
      <c r="N635" s="9"/>
      <c r="O635" s="9"/>
    </row>
    <row r="636" spans="1:15">
      <c r="A636" s="138" t="s">
        <v>479</v>
      </c>
      <c r="B636" s="80" t="s">
        <v>303</v>
      </c>
      <c r="C636" s="10" t="s">
        <v>728</v>
      </c>
      <c r="D636" s="91">
        <v>115</v>
      </c>
      <c r="E636" s="91">
        <v>213</v>
      </c>
      <c r="F636" s="91">
        <v>266</v>
      </c>
      <c r="G636" s="91">
        <v>239</v>
      </c>
      <c r="H636" s="91">
        <v>258</v>
      </c>
      <c r="I636" s="91">
        <v>356</v>
      </c>
      <c r="J636" s="91">
        <v>488</v>
      </c>
      <c r="K636" s="91">
        <v>196</v>
      </c>
      <c r="L636" s="91">
        <v>345</v>
      </c>
      <c r="M636" s="9"/>
      <c r="N636" s="9"/>
      <c r="O636" s="9"/>
    </row>
    <row r="637" spans="1:15">
      <c r="B637" s="80" t="s">
        <v>303</v>
      </c>
      <c r="C637" s="10" t="s">
        <v>728</v>
      </c>
      <c r="D637" s="134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>
      <c r="B638" s="80" t="s">
        <v>303</v>
      </c>
      <c r="C638" s="10" t="s">
        <v>728</v>
      </c>
      <c r="D638" s="134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24">
      <c r="A639" s="45" t="s">
        <v>721</v>
      </c>
      <c r="B639" s="80" t="s">
        <v>303</v>
      </c>
      <c r="C639" s="10" t="s">
        <v>728</v>
      </c>
      <c r="D639" s="134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>
      <c r="A640" s="45" t="s">
        <v>645</v>
      </c>
      <c r="B640" s="80" t="s">
        <v>303</v>
      </c>
      <c r="C640" s="10" t="s">
        <v>728</v>
      </c>
      <c r="D640" s="132">
        <v>0.82000000000000006</v>
      </c>
      <c r="E640" s="132">
        <v>0.84799999999999998</v>
      </c>
      <c r="F640" s="132">
        <v>0.83799999999999997</v>
      </c>
      <c r="G640" s="132">
        <v>0.83900000000000008</v>
      </c>
      <c r="H640" s="132">
        <v>0.8620000000000001</v>
      </c>
      <c r="I640" s="132">
        <v>0.87400000000000011</v>
      </c>
      <c r="J640" s="132">
        <v>0.89</v>
      </c>
      <c r="K640" s="132">
        <v>0.875</v>
      </c>
      <c r="L640" s="132">
        <v>0.9</v>
      </c>
      <c r="M640" s="9"/>
      <c r="N640" s="9"/>
      <c r="O640" s="9"/>
    </row>
    <row r="641" spans="1:15">
      <c r="A641" s="45" t="s">
        <v>646</v>
      </c>
      <c r="B641" s="80" t="s">
        <v>303</v>
      </c>
      <c r="C641" s="10" t="s">
        <v>728</v>
      </c>
      <c r="D641" s="132">
        <v>0.83599999999999997</v>
      </c>
      <c r="E641" s="132">
        <v>0.90800000000000003</v>
      </c>
      <c r="F641" s="132">
        <v>0.81599999999999995</v>
      </c>
      <c r="G641" s="132">
        <v>0.85499999999999998</v>
      </c>
      <c r="H641" s="132">
        <v>0.88600000000000001</v>
      </c>
      <c r="I641" s="132">
        <v>0.8620000000000001</v>
      </c>
      <c r="J641" s="132">
        <v>0.86499999999999999</v>
      </c>
      <c r="K641" s="132">
        <v>0.8570000000000001</v>
      </c>
      <c r="L641" s="132">
        <v>0.88300000000000001</v>
      </c>
      <c r="M641" s="9"/>
      <c r="N641" s="9"/>
      <c r="O641" s="9"/>
    </row>
    <row r="642" spans="1:15">
      <c r="A642" s="45" t="s">
        <v>647</v>
      </c>
      <c r="B642" s="80" t="s">
        <v>303</v>
      </c>
      <c r="C642" s="10" t="s">
        <v>728</v>
      </c>
      <c r="D642" s="132">
        <v>0.65200000000000002</v>
      </c>
      <c r="E642" s="132">
        <v>0.74400000000000011</v>
      </c>
      <c r="F642" s="132">
        <v>0.72299999999999998</v>
      </c>
      <c r="G642" s="132">
        <v>0.67</v>
      </c>
      <c r="H642" s="132">
        <v>0.72</v>
      </c>
      <c r="I642" s="132">
        <v>0.71599999999999997</v>
      </c>
      <c r="J642" s="132">
        <v>0.76100000000000001</v>
      </c>
      <c r="K642" s="132">
        <v>0.76200000000000001</v>
      </c>
      <c r="L642" s="132">
        <v>0.75</v>
      </c>
      <c r="M642" s="9"/>
      <c r="N642" s="9"/>
      <c r="O642" s="9"/>
    </row>
    <row r="643" spans="1:15">
      <c r="A643" s="45" t="s">
        <v>648</v>
      </c>
      <c r="B643" s="80" t="s">
        <v>303</v>
      </c>
      <c r="C643" s="10" t="s">
        <v>728</v>
      </c>
      <c r="D643" s="132">
        <v>0.39100000000000001</v>
      </c>
      <c r="E643" s="132">
        <v>0.44</v>
      </c>
      <c r="F643" s="132">
        <v>0.45</v>
      </c>
      <c r="G643" s="132">
        <v>0.44900000000000001</v>
      </c>
      <c r="H643" s="132">
        <v>0.48600000000000004</v>
      </c>
      <c r="I643" s="132">
        <v>0.42899999999999999</v>
      </c>
      <c r="J643" s="132">
        <v>0.46200000000000002</v>
      </c>
      <c r="K643" s="132">
        <v>0.46200000000000002</v>
      </c>
      <c r="L643" s="132">
        <v>0.43200000000000005</v>
      </c>
      <c r="M643" s="9"/>
      <c r="N643" s="9"/>
      <c r="O643" s="9"/>
    </row>
    <row r="644" spans="1:15">
      <c r="A644" s="45" t="s">
        <v>649</v>
      </c>
      <c r="B644" s="80" t="s">
        <v>303</v>
      </c>
      <c r="C644" s="10" t="s">
        <v>728</v>
      </c>
      <c r="D644" s="132">
        <v>0.66300000000000003</v>
      </c>
      <c r="E644" s="132">
        <v>0.63100000000000001</v>
      </c>
      <c r="F644" s="132">
        <v>0.54900000000000004</v>
      </c>
      <c r="G644" s="132">
        <v>0.625</v>
      </c>
      <c r="H644" s="132">
        <v>0.59</v>
      </c>
      <c r="I644" s="132">
        <v>0.67799999999999994</v>
      </c>
      <c r="J644" s="132">
        <v>0.61799999999999999</v>
      </c>
      <c r="K644" s="132">
        <v>0.63400000000000001</v>
      </c>
      <c r="L644" s="132">
        <v>0.64</v>
      </c>
      <c r="M644" s="9"/>
      <c r="N644" s="9"/>
      <c r="O644" s="9"/>
    </row>
    <row r="645" spans="1:15">
      <c r="A645" s="45" t="s">
        <v>650</v>
      </c>
      <c r="B645" s="80" t="s">
        <v>303</v>
      </c>
      <c r="C645" s="10" t="s">
        <v>728</v>
      </c>
      <c r="D645" s="132">
        <v>5.1900000000000002E-2</v>
      </c>
      <c r="E645" s="132">
        <v>3.78E-2</v>
      </c>
      <c r="F645" s="132">
        <v>5.3899999999999997E-2</v>
      </c>
      <c r="G645" s="132">
        <v>6.8000000000000005E-2</v>
      </c>
      <c r="H645" s="132">
        <v>7.1400000000000005E-2</v>
      </c>
      <c r="I645" s="132">
        <v>5.5800000000000002E-2</v>
      </c>
      <c r="J645" s="132">
        <v>6.1699999999999998E-2</v>
      </c>
      <c r="K645" s="132">
        <v>5.7699999999999994E-2</v>
      </c>
      <c r="L645" s="132">
        <v>9.820000000000001E-2</v>
      </c>
      <c r="M645" s="9"/>
      <c r="N645" s="9"/>
      <c r="O645" s="9"/>
    </row>
    <row r="646" spans="1:15">
      <c r="A646" s="45" t="s">
        <v>651</v>
      </c>
      <c r="B646" s="80" t="s">
        <v>303</v>
      </c>
      <c r="C646" s="10" t="s">
        <v>728</v>
      </c>
      <c r="D646" s="132">
        <v>0.20199999999999999</v>
      </c>
      <c r="E646" s="132">
        <v>0.23199999999999998</v>
      </c>
      <c r="F646" s="132">
        <v>0.18</v>
      </c>
      <c r="G646" s="132">
        <v>0.2</v>
      </c>
      <c r="H646" s="132">
        <v>0.26300000000000001</v>
      </c>
      <c r="I646" s="132">
        <v>0.20100000000000001</v>
      </c>
      <c r="J646" s="132">
        <v>0.17300000000000001</v>
      </c>
      <c r="K646" s="132">
        <v>0.219</v>
      </c>
      <c r="L646" s="132">
        <v>0.16399999999999998</v>
      </c>
      <c r="M646" s="9"/>
      <c r="N646" s="9"/>
      <c r="O646" s="9"/>
    </row>
    <row r="647" spans="1:15">
      <c r="A647" s="45" t="s">
        <v>652</v>
      </c>
      <c r="B647" s="80" t="s">
        <v>303</v>
      </c>
      <c r="C647" s="10" t="s">
        <v>728</v>
      </c>
      <c r="D647" s="132">
        <v>6.08E-2</v>
      </c>
      <c r="E647" s="132">
        <v>5.8900000000000001E-2</v>
      </c>
      <c r="F647" s="132">
        <v>5.0999999999999997E-2</v>
      </c>
      <c r="G647" s="132">
        <v>4.2699999999999995E-2</v>
      </c>
      <c r="H647" s="132">
        <v>5.6399999999999999E-2</v>
      </c>
      <c r="I647" s="132">
        <v>5.04E-2</v>
      </c>
      <c r="J647" s="132">
        <v>4.7599999999999996E-2</v>
      </c>
      <c r="K647" s="132">
        <v>6.2800000000000009E-2</v>
      </c>
      <c r="L647" s="132">
        <v>5.6100000000000004E-2</v>
      </c>
      <c r="M647" s="9"/>
      <c r="N647" s="9"/>
      <c r="O647" s="9"/>
    </row>
    <row r="648" spans="1:15">
      <c r="A648" s="45" t="s">
        <v>653</v>
      </c>
      <c r="B648" s="80" t="s">
        <v>303</v>
      </c>
      <c r="C648" s="10" t="s">
        <v>728</v>
      </c>
      <c r="D648" s="132">
        <v>0.245</v>
      </c>
      <c r="E648" s="132">
        <v>0.33700000000000002</v>
      </c>
      <c r="F648" s="132">
        <v>0.32600000000000001</v>
      </c>
      <c r="G648" s="132">
        <v>0.27700000000000002</v>
      </c>
      <c r="H648" s="132">
        <v>0.312</v>
      </c>
      <c r="I648" s="132">
        <v>0.33799999999999997</v>
      </c>
      <c r="J648" s="132">
        <v>0.315</v>
      </c>
      <c r="K648" s="132">
        <v>0.35000000000000003</v>
      </c>
      <c r="L648" s="132">
        <v>0.313</v>
      </c>
      <c r="M648" s="9"/>
      <c r="N648" s="9"/>
      <c r="O648" s="9"/>
    </row>
    <row r="649" spans="1:15" ht="24">
      <c r="A649" s="45" t="s">
        <v>654</v>
      </c>
      <c r="B649" s="80" t="s">
        <v>303</v>
      </c>
      <c r="C649" s="10" t="s">
        <v>728</v>
      </c>
      <c r="D649" s="132">
        <v>0.24199999999999999</v>
      </c>
      <c r="E649" s="132">
        <v>0.26400000000000001</v>
      </c>
      <c r="F649" s="132">
        <v>0.255</v>
      </c>
      <c r="G649" s="132">
        <v>0.251</v>
      </c>
      <c r="H649" s="132">
        <v>0.22899999999999998</v>
      </c>
      <c r="I649" s="132">
        <v>0.27300000000000002</v>
      </c>
      <c r="J649" s="132">
        <v>0.28199999999999997</v>
      </c>
      <c r="K649" s="132">
        <v>0.26900000000000002</v>
      </c>
      <c r="L649" s="132">
        <v>0.28500000000000003</v>
      </c>
      <c r="M649" s="9"/>
      <c r="N649" s="9"/>
      <c r="O649" s="9"/>
    </row>
    <row r="650" spans="1:15">
      <c r="A650" s="45" t="s">
        <v>655</v>
      </c>
      <c r="B650" s="80" t="s">
        <v>303</v>
      </c>
      <c r="C650" s="10" t="s">
        <v>728</v>
      </c>
      <c r="D650" s="132">
        <v>0.17899999999999999</v>
      </c>
      <c r="E650" s="132">
        <v>0.22399999999999998</v>
      </c>
      <c r="F650" s="132">
        <v>0.20600000000000002</v>
      </c>
      <c r="G650" s="132">
        <v>0.18300000000000002</v>
      </c>
      <c r="H650" s="132">
        <v>0.223</v>
      </c>
      <c r="I650" s="132">
        <v>0.20399999999999999</v>
      </c>
      <c r="J650" s="132">
        <v>0.185</v>
      </c>
      <c r="K650" s="132">
        <v>0.23699999999999999</v>
      </c>
      <c r="L650" s="132">
        <v>0.19600000000000001</v>
      </c>
      <c r="M650" s="9"/>
      <c r="N650" s="9"/>
      <c r="O650" s="9"/>
    </row>
    <row r="651" spans="1:15">
      <c r="A651" s="45" t="s">
        <v>656</v>
      </c>
      <c r="B651" s="80" t="s">
        <v>303</v>
      </c>
      <c r="C651" s="10" t="s">
        <v>728</v>
      </c>
      <c r="D651" s="132">
        <v>6.2199999999999998E-3</v>
      </c>
      <c r="E651" s="132">
        <v>0</v>
      </c>
      <c r="F651" s="132">
        <v>7.6700000000000006E-3</v>
      </c>
      <c r="G651" s="132">
        <v>0</v>
      </c>
      <c r="H651" s="132">
        <v>3.0200000000000001E-3</v>
      </c>
      <c r="I651" s="132">
        <v>5.9299999999999995E-3</v>
      </c>
      <c r="J651" s="132">
        <v>7.7200000000000003E-3</v>
      </c>
      <c r="K651" s="132">
        <v>3.5499999999999997E-2</v>
      </c>
      <c r="L651" s="132">
        <v>9.9500000000000005E-3</v>
      </c>
      <c r="M651" s="9"/>
      <c r="N651" s="9"/>
      <c r="O651" s="9"/>
    </row>
    <row r="652" spans="1:15">
      <c r="A652" s="45" t="s">
        <v>285</v>
      </c>
      <c r="B652" s="80" t="s">
        <v>303</v>
      </c>
      <c r="C652" s="10" t="s">
        <v>728</v>
      </c>
      <c r="D652" s="132">
        <v>5.79E-2</v>
      </c>
      <c r="E652" s="132">
        <v>9.8699999999999996E-2</v>
      </c>
      <c r="F652" s="132">
        <v>0.13100000000000001</v>
      </c>
      <c r="G652" s="132">
        <v>7.3899999999999993E-2</v>
      </c>
      <c r="H652" s="132">
        <v>6.3600000000000004E-2</v>
      </c>
      <c r="I652" s="132">
        <v>5.8400000000000001E-2</v>
      </c>
      <c r="J652" s="132">
        <v>6.7100000000000007E-2</v>
      </c>
      <c r="K652" s="132">
        <v>7.2499999999999995E-2</v>
      </c>
      <c r="L652" s="132">
        <v>8.4199999999999997E-2</v>
      </c>
      <c r="M652" s="9"/>
      <c r="N652" s="9"/>
      <c r="O652" s="9"/>
    </row>
    <row r="653" spans="1:15">
      <c r="A653" s="45" t="s">
        <v>616</v>
      </c>
      <c r="B653" s="80" t="s">
        <v>303</v>
      </c>
      <c r="C653" s="10" t="s">
        <v>728</v>
      </c>
      <c r="D653" s="132">
        <v>0</v>
      </c>
      <c r="E653" s="132">
        <v>0</v>
      </c>
      <c r="F653" s="132">
        <v>6.96E-3</v>
      </c>
      <c r="G653" s="132">
        <v>0</v>
      </c>
      <c r="H653" s="132">
        <v>0</v>
      </c>
      <c r="I653" s="132">
        <v>5.4800000000000005E-3</v>
      </c>
      <c r="J653" s="132">
        <v>3.3500000000000001E-3</v>
      </c>
      <c r="K653" s="132">
        <v>4.0200000000000001E-3</v>
      </c>
      <c r="L653" s="132">
        <v>2.0999999999999999E-3</v>
      </c>
      <c r="M653" s="9"/>
      <c r="N653" s="9"/>
      <c r="O653" s="9"/>
    </row>
    <row r="654" spans="1:15">
      <c r="A654" s="138" t="s">
        <v>479</v>
      </c>
      <c r="B654" s="80" t="s">
        <v>303</v>
      </c>
      <c r="C654" s="10" t="s">
        <v>728</v>
      </c>
      <c r="D654" s="91">
        <v>115</v>
      </c>
      <c r="E654" s="91">
        <v>213</v>
      </c>
      <c r="F654" s="91">
        <v>267</v>
      </c>
      <c r="G654" s="91">
        <v>239</v>
      </c>
      <c r="H654" s="91">
        <v>258</v>
      </c>
      <c r="I654" s="91">
        <v>356</v>
      </c>
      <c r="J654" s="91">
        <v>492</v>
      </c>
      <c r="K654" s="91">
        <v>199</v>
      </c>
      <c r="L654" s="91">
        <v>346</v>
      </c>
      <c r="M654" s="9"/>
      <c r="N654" s="9"/>
      <c r="O654" s="9"/>
    </row>
    <row r="655" spans="1:15">
      <c r="A655" s="45"/>
      <c r="B655" s="80" t="s">
        <v>303</v>
      </c>
      <c r="C655" s="10" t="s">
        <v>728</v>
      </c>
      <c r="D655" s="134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>
      <c r="A656" s="45" t="s">
        <v>657</v>
      </c>
      <c r="B656" s="80" t="s">
        <v>303</v>
      </c>
      <c r="C656" s="10" t="s">
        <v>728</v>
      </c>
      <c r="D656" s="132">
        <v>0.67799999999999994</v>
      </c>
      <c r="E656" s="132">
        <v>0.76700000000000002</v>
      </c>
      <c r="F656" s="132">
        <v>0.745</v>
      </c>
      <c r="G656" s="132">
        <v>0.74299999999999999</v>
      </c>
      <c r="H656" s="132">
        <v>0.76100000000000001</v>
      </c>
      <c r="I656" s="132">
        <v>0.79200000000000004</v>
      </c>
      <c r="J656" s="132">
        <v>0.77700000000000002</v>
      </c>
      <c r="K656" s="132">
        <v>0.75800000000000001</v>
      </c>
      <c r="L656" s="132">
        <v>0.7340000000000001</v>
      </c>
      <c r="M656" s="9"/>
      <c r="N656" s="9"/>
      <c r="O656" s="9"/>
    </row>
    <row r="657" spans="1:15">
      <c r="A657" s="138" t="s">
        <v>479</v>
      </c>
      <c r="B657" s="80" t="s">
        <v>303</v>
      </c>
      <c r="C657" s="10" t="s">
        <v>728</v>
      </c>
      <c r="D657" s="91">
        <v>280</v>
      </c>
      <c r="E657" s="91">
        <v>467</v>
      </c>
      <c r="F657" s="91">
        <v>506</v>
      </c>
      <c r="G657" s="91">
        <v>517</v>
      </c>
      <c r="H657" s="91">
        <v>479</v>
      </c>
      <c r="I657" s="91">
        <v>606</v>
      </c>
      <c r="J657" s="91">
        <v>805</v>
      </c>
      <c r="K657" s="91">
        <v>372</v>
      </c>
      <c r="L657" s="91">
        <v>577</v>
      </c>
      <c r="M657" s="9"/>
      <c r="N657" s="91"/>
      <c r="O657" s="9"/>
    </row>
    <row r="658" spans="1:15">
      <c r="B658" s="80" t="s">
        <v>303</v>
      </c>
      <c r="C658" s="10" t="s">
        <v>728</v>
      </c>
      <c r="D658" s="134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>
      <c r="B659" s="80" t="s">
        <v>303</v>
      </c>
      <c r="C659" s="10" t="s">
        <v>728</v>
      </c>
      <c r="D659" s="134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>
      <c r="A660" s="136" t="s">
        <v>658</v>
      </c>
      <c r="B660" s="80" t="s">
        <v>303</v>
      </c>
      <c r="C660" s="10" t="s">
        <v>728</v>
      </c>
      <c r="D660" s="131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>
      <c r="B661" s="80" t="s">
        <v>303</v>
      </c>
      <c r="C661" s="10" t="s">
        <v>728</v>
      </c>
      <c r="D661" s="134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>
      <c r="A662" s="45" t="s">
        <v>660</v>
      </c>
      <c r="B662" s="80" t="s">
        <v>303</v>
      </c>
      <c r="C662" s="10" t="s">
        <v>728</v>
      </c>
      <c r="D662" s="134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>
      <c r="A663" s="45" t="s">
        <v>661</v>
      </c>
      <c r="B663" s="80" t="s">
        <v>303</v>
      </c>
      <c r="C663" s="10" t="s">
        <v>728</v>
      </c>
      <c r="D663" s="132">
        <v>0.188</v>
      </c>
      <c r="E663" s="132">
        <v>0.13400000000000001</v>
      </c>
      <c r="F663" s="132">
        <v>0.161</v>
      </c>
      <c r="G663" s="132">
        <v>0.17500000000000002</v>
      </c>
      <c r="H663" s="132">
        <v>0.189</v>
      </c>
      <c r="I663" s="132">
        <v>0.16300000000000001</v>
      </c>
      <c r="J663" s="132">
        <v>0.13900000000000001</v>
      </c>
      <c r="K663" s="132">
        <v>0.20600000000000002</v>
      </c>
      <c r="L663" s="132">
        <v>0.151</v>
      </c>
      <c r="M663" s="9"/>
      <c r="N663" s="130" t="s">
        <v>732</v>
      </c>
      <c r="O663" s="9"/>
    </row>
    <row r="664" spans="1:15">
      <c r="A664" s="45" t="s">
        <v>662</v>
      </c>
      <c r="B664" s="80" t="s">
        <v>303</v>
      </c>
      <c r="C664" s="10" t="s">
        <v>728</v>
      </c>
      <c r="D664" s="132">
        <v>4.1399999999999999E-2</v>
      </c>
      <c r="E664" s="132">
        <v>3.8700000000000005E-2</v>
      </c>
      <c r="F664" s="132">
        <v>5.4400000000000004E-2</v>
      </c>
      <c r="G664" s="132">
        <v>6.9100000000000009E-2</v>
      </c>
      <c r="H664" s="132">
        <v>7.6200000000000004E-2</v>
      </c>
      <c r="I664" s="132">
        <v>4.7199999999999999E-2</v>
      </c>
      <c r="J664" s="132">
        <v>5.0099999999999999E-2</v>
      </c>
      <c r="K664" s="132">
        <v>6.08E-2</v>
      </c>
      <c r="L664" s="132">
        <v>0.03</v>
      </c>
      <c r="M664" s="9" t="s">
        <v>729</v>
      </c>
      <c r="N664" s="130" t="s">
        <v>733</v>
      </c>
      <c r="O664" s="9"/>
    </row>
    <row r="665" spans="1:15">
      <c r="A665" s="45" t="s">
        <v>663</v>
      </c>
      <c r="B665" s="80" t="s">
        <v>303</v>
      </c>
      <c r="C665" s="10" t="s">
        <v>728</v>
      </c>
      <c r="D665" s="132">
        <v>0.154</v>
      </c>
      <c r="E665" s="132">
        <v>0.122</v>
      </c>
      <c r="F665" s="132">
        <v>0.125</v>
      </c>
      <c r="G665" s="132">
        <v>0.17100000000000001</v>
      </c>
      <c r="H665" s="132">
        <v>0.158</v>
      </c>
      <c r="I665" s="132">
        <v>0.12400000000000001</v>
      </c>
      <c r="J665" s="132">
        <v>0.109</v>
      </c>
      <c r="K665" s="132">
        <v>0.152</v>
      </c>
      <c r="L665" s="132">
        <v>0.11199999999999999</v>
      </c>
      <c r="M665" s="9"/>
      <c r="N665" s="130" t="s">
        <v>734</v>
      </c>
      <c r="O665" s="9"/>
    </row>
    <row r="666" spans="1:15">
      <c r="A666" s="45" t="s">
        <v>664</v>
      </c>
      <c r="B666" s="80" t="s">
        <v>303</v>
      </c>
      <c r="C666" s="10" t="s">
        <v>728</v>
      </c>
      <c r="D666" s="132">
        <v>4.3299999999999998E-2</v>
      </c>
      <c r="E666" s="132">
        <v>1.7299999999999999E-2</v>
      </c>
      <c r="F666" s="132">
        <v>3.1000000000000003E-2</v>
      </c>
      <c r="G666" s="132">
        <v>4.4000000000000004E-2</v>
      </c>
      <c r="H666" s="132">
        <v>4.1500000000000002E-2</v>
      </c>
      <c r="I666" s="132">
        <v>3.4700000000000002E-2</v>
      </c>
      <c r="J666" s="132">
        <v>2.5499999999999998E-2</v>
      </c>
      <c r="K666" s="132">
        <v>3.2500000000000001E-2</v>
      </c>
      <c r="L666" s="132">
        <v>3.2899999999999999E-2</v>
      </c>
      <c r="M666" s="9"/>
      <c r="N666" s="9" t="s">
        <v>735</v>
      </c>
      <c r="O666" s="9"/>
    </row>
    <row r="667" spans="1:15">
      <c r="A667" s="45" t="s">
        <v>665</v>
      </c>
      <c r="B667" s="80" t="s">
        <v>303</v>
      </c>
      <c r="C667" s="10" t="s">
        <v>728</v>
      </c>
      <c r="D667" s="132">
        <v>9.7200000000000009E-2</v>
      </c>
      <c r="E667" s="132">
        <v>6.0700000000000004E-2</v>
      </c>
      <c r="F667" s="132">
        <v>7.4999999999999997E-2</v>
      </c>
      <c r="G667" s="132">
        <v>7.2099999999999997E-2</v>
      </c>
      <c r="H667" s="132">
        <v>8.8300000000000003E-2</v>
      </c>
      <c r="I667" s="132">
        <v>5.1299999999999998E-2</v>
      </c>
      <c r="J667" s="132">
        <v>6.5700000000000008E-2</v>
      </c>
      <c r="K667" s="132">
        <v>7.5700000000000003E-2</v>
      </c>
      <c r="L667" s="132">
        <v>6.3299999999999995E-2</v>
      </c>
      <c r="M667" s="9"/>
      <c r="N667" s="9" t="s">
        <v>736</v>
      </c>
      <c r="O667" s="9"/>
    </row>
    <row r="668" spans="1:15">
      <c r="A668" s="45" t="s">
        <v>666</v>
      </c>
      <c r="B668" s="80" t="s">
        <v>303</v>
      </c>
      <c r="C668" s="10" t="s">
        <v>728</v>
      </c>
      <c r="D668" s="132">
        <v>3.6200000000000003E-2</v>
      </c>
      <c r="E668" s="132">
        <v>2.8199999999999999E-2</v>
      </c>
      <c r="F668" s="132">
        <v>4.0099999999999997E-2</v>
      </c>
      <c r="G668" s="132">
        <v>6.480000000000001E-2</v>
      </c>
      <c r="H668" s="132">
        <v>4.8200000000000007E-2</v>
      </c>
      <c r="I668" s="132">
        <v>3.4700000000000002E-2</v>
      </c>
      <c r="J668" s="132">
        <v>4.4299999999999999E-2</v>
      </c>
      <c r="K668" s="132">
        <v>5.8400000000000001E-2</v>
      </c>
      <c r="L668" s="132">
        <v>2.92E-2</v>
      </c>
      <c r="M668" s="9"/>
      <c r="N668" s="130" t="s">
        <v>737</v>
      </c>
      <c r="O668" s="9"/>
    </row>
    <row r="669" spans="1:15">
      <c r="A669" s="138" t="s">
        <v>479</v>
      </c>
      <c r="B669" s="80" t="s">
        <v>303</v>
      </c>
      <c r="C669" s="10" t="s">
        <v>728</v>
      </c>
      <c r="D669" s="91">
        <v>321</v>
      </c>
      <c r="E669" s="91">
        <v>545</v>
      </c>
      <c r="F669" s="91">
        <v>603</v>
      </c>
      <c r="G669" s="91">
        <v>599</v>
      </c>
      <c r="H669" s="91">
        <v>560</v>
      </c>
      <c r="I669" s="91">
        <v>679</v>
      </c>
      <c r="J669" s="91">
        <v>886</v>
      </c>
      <c r="K669" s="91">
        <v>442</v>
      </c>
      <c r="L669" s="91">
        <v>652</v>
      </c>
      <c r="M669" s="9"/>
      <c r="N669" s="9"/>
      <c r="O669" s="9"/>
    </row>
    <row r="670" spans="1:15">
      <c r="B670" s="80" t="s">
        <v>303</v>
      </c>
      <c r="C670" s="10" t="s">
        <v>728</v>
      </c>
      <c r="D670" s="134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>
      <c r="A671" s="36" t="s">
        <v>667</v>
      </c>
      <c r="B671" s="80" t="s">
        <v>303</v>
      </c>
      <c r="C671" s="10" t="s">
        <v>728</v>
      </c>
      <c r="D671" s="132">
        <f t="shared" ref="D671:L671" si="24">(100-D675)*0.01</f>
        <v>0.99299000000000004</v>
      </c>
      <c r="E671" s="132">
        <f t="shared" si="24"/>
        <v>0.99211000000000005</v>
      </c>
      <c r="F671" s="132">
        <f t="shared" si="24"/>
        <v>0.99235000000000007</v>
      </c>
      <c r="G671" s="132">
        <f t="shared" si="24"/>
        <v>0.99266999999999994</v>
      </c>
      <c r="H671" s="132">
        <f t="shared" si="24"/>
        <v>0.99270000000000003</v>
      </c>
      <c r="I671" s="132">
        <f t="shared" si="24"/>
        <v>0.99219999999999997</v>
      </c>
      <c r="J671" s="132">
        <f t="shared" si="24"/>
        <v>0.99206000000000005</v>
      </c>
      <c r="K671" s="132">
        <f t="shared" si="24"/>
        <v>0.99275999999999998</v>
      </c>
      <c r="L671" s="132">
        <f t="shared" si="24"/>
        <v>0.99231999999999998</v>
      </c>
      <c r="M671" s="9"/>
      <c r="N671" s="9"/>
      <c r="O671" s="9"/>
    </row>
    <row r="672" spans="1:15">
      <c r="A672" s="138" t="s">
        <v>479</v>
      </c>
      <c r="B672" s="80" t="s">
        <v>303</v>
      </c>
      <c r="C672" s="10" t="s">
        <v>728</v>
      </c>
      <c r="D672" s="91">
        <v>321</v>
      </c>
      <c r="E672" s="91">
        <v>545</v>
      </c>
      <c r="F672" s="91">
        <v>603</v>
      </c>
      <c r="G672" s="91">
        <v>599</v>
      </c>
      <c r="H672" s="91">
        <v>560</v>
      </c>
      <c r="I672" s="91">
        <v>679</v>
      </c>
      <c r="J672" s="91">
        <v>886</v>
      </c>
      <c r="K672" s="91">
        <v>442</v>
      </c>
      <c r="L672" s="91">
        <v>652</v>
      </c>
      <c r="M672" s="9"/>
      <c r="N672" s="9"/>
      <c r="O672" s="9"/>
    </row>
    <row r="673" spans="1:15">
      <c r="A673" s="138"/>
      <c r="B673" s="80" t="s">
        <v>303</v>
      </c>
      <c r="C673" s="10" t="s">
        <v>728</v>
      </c>
      <c r="D673" s="91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>
      <c r="A674" s="36" t="s">
        <v>668</v>
      </c>
      <c r="B674" s="80" t="s">
        <v>303</v>
      </c>
      <c r="C674" s="10" t="s">
        <v>728</v>
      </c>
      <c r="D674" s="134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>
      <c r="A675" s="108">
        <v>0</v>
      </c>
      <c r="B675" s="80" t="s">
        <v>303</v>
      </c>
      <c r="C675" s="10" t="s">
        <v>728</v>
      </c>
      <c r="D675" s="132">
        <v>0.70099999999999996</v>
      </c>
      <c r="E675" s="132">
        <v>0.78900000000000003</v>
      </c>
      <c r="F675" s="132">
        <v>0.76500000000000001</v>
      </c>
      <c r="G675" s="132">
        <v>0.73299999999999998</v>
      </c>
      <c r="H675" s="132">
        <v>0.73</v>
      </c>
      <c r="I675" s="132">
        <v>0.78</v>
      </c>
      <c r="J675" s="132">
        <v>0.79400000000000004</v>
      </c>
      <c r="K675" s="132">
        <v>0.72400000000000009</v>
      </c>
      <c r="L675" s="132">
        <v>0.76800000000000002</v>
      </c>
      <c r="M675" s="9"/>
      <c r="N675" s="130" t="s">
        <v>738</v>
      </c>
      <c r="O675" s="9"/>
    </row>
    <row r="676" spans="1:15">
      <c r="A676" s="108">
        <v>1</v>
      </c>
      <c r="B676" s="80" t="s">
        <v>303</v>
      </c>
      <c r="C676" s="10" t="s">
        <v>728</v>
      </c>
      <c r="D676" s="132">
        <v>0.16899999999999998</v>
      </c>
      <c r="E676" s="132">
        <v>0.10800000000000001</v>
      </c>
      <c r="F676" s="132">
        <v>0.107</v>
      </c>
      <c r="G676" s="132">
        <v>0.126</v>
      </c>
      <c r="H676" s="132">
        <v>0.11199999999999999</v>
      </c>
      <c r="I676" s="132">
        <v>9.9100000000000008E-2</v>
      </c>
      <c r="J676" s="132">
        <v>0.10400000000000001</v>
      </c>
      <c r="K676" s="132">
        <v>0.13200000000000001</v>
      </c>
      <c r="L676" s="132">
        <v>0.13600000000000001</v>
      </c>
      <c r="M676" s="9"/>
      <c r="N676" s="9"/>
      <c r="O676" s="9"/>
    </row>
    <row r="677" spans="1:15">
      <c r="A677" s="108">
        <v>2</v>
      </c>
      <c r="B677" s="80" t="s">
        <v>303</v>
      </c>
      <c r="C677" s="10" t="s">
        <v>728</v>
      </c>
      <c r="D677" s="132">
        <v>5.4600000000000003E-2</v>
      </c>
      <c r="E677" s="132">
        <v>5.4199999999999998E-2</v>
      </c>
      <c r="F677" s="132">
        <v>5.5999999999999994E-2</v>
      </c>
      <c r="G677" s="132">
        <v>6.1399999999999996E-2</v>
      </c>
      <c r="H677" s="132">
        <v>6.6500000000000004E-2</v>
      </c>
      <c r="I677" s="132">
        <v>6.6299999999999998E-2</v>
      </c>
      <c r="J677" s="132">
        <v>4.2999999999999997E-2</v>
      </c>
      <c r="K677" s="132">
        <v>6.480000000000001E-2</v>
      </c>
      <c r="L677" s="132">
        <v>4.6200000000000005E-2</v>
      </c>
      <c r="M677" s="9"/>
      <c r="N677" s="9"/>
      <c r="O677" s="9"/>
    </row>
    <row r="678" spans="1:15">
      <c r="A678" s="108">
        <v>3</v>
      </c>
      <c r="B678" s="80" t="s">
        <v>303</v>
      </c>
      <c r="C678" s="10" t="s">
        <v>728</v>
      </c>
      <c r="D678" s="132">
        <v>4.2900000000000001E-2</v>
      </c>
      <c r="E678" s="132">
        <v>2.7300000000000001E-2</v>
      </c>
      <c r="F678" s="132">
        <v>4.2000000000000003E-2</v>
      </c>
      <c r="G678" s="132">
        <v>2.8999999999999998E-2</v>
      </c>
      <c r="H678" s="132">
        <v>4.7599999999999996E-2</v>
      </c>
      <c r="I678" s="132">
        <v>1.9300000000000001E-2</v>
      </c>
      <c r="J678" s="132">
        <v>2.1299999999999999E-2</v>
      </c>
      <c r="K678" s="132">
        <v>3.27E-2</v>
      </c>
      <c r="L678" s="132">
        <v>2.3300000000000001E-2</v>
      </c>
      <c r="M678" s="9"/>
      <c r="N678" s="9"/>
      <c r="O678" s="9"/>
    </row>
    <row r="679" spans="1:15">
      <c r="A679" s="108">
        <v>4</v>
      </c>
      <c r="B679" s="80" t="s">
        <v>303</v>
      </c>
      <c r="C679" s="10" t="s">
        <v>728</v>
      </c>
      <c r="D679" s="132">
        <v>1.9800000000000002E-2</v>
      </c>
      <c r="E679" s="132">
        <v>1.0200000000000001E-2</v>
      </c>
      <c r="F679" s="132">
        <v>1.5700000000000002E-2</v>
      </c>
      <c r="G679" s="132">
        <v>1.11E-2</v>
      </c>
      <c r="H679" s="132">
        <v>1.4800000000000001E-2</v>
      </c>
      <c r="I679" s="132">
        <v>1.8500000000000003E-2</v>
      </c>
      <c r="J679" s="132">
        <v>1.18E-2</v>
      </c>
      <c r="K679" s="132">
        <v>1.9099999999999999E-2</v>
      </c>
      <c r="L679" s="132">
        <v>1.6500000000000001E-2</v>
      </c>
      <c r="M679" s="9"/>
      <c r="N679" s="9"/>
      <c r="O679" s="9"/>
    </row>
    <row r="680" spans="1:15">
      <c r="A680" s="108">
        <v>5</v>
      </c>
      <c r="B680" s="80" t="s">
        <v>303</v>
      </c>
      <c r="C680" s="10" t="s">
        <v>728</v>
      </c>
      <c r="D680" s="132">
        <v>1.74E-3</v>
      </c>
      <c r="E680" s="132">
        <v>4.2700000000000004E-3</v>
      </c>
      <c r="F680" s="132">
        <v>6.4200000000000004E-3</v>
      </c>
      <c r="G680" s="132">
        <v>2.06E-2</v>
      </c>
      <c r="H680" s="132">
        <v>1.9400000000000001E-2</v>
      </c>
      <c r="I680" s="132">
        <v>7.7100000000000007E-3</v>
      </c>
      <c r="J680" s="132">
        <v>1.9900000000000001E-2</v>
      </c>
      <c r="K680" s="132">
        <v>1.41E-2</v>
      </c>
      <c r="L680" s="132">
        <v>3.1700000000000001E-3</v>
      </c>
      <c r="M680" s="9"/>
      <c r="N680" s="9"/>
      <c r="O680" s="9"/>
    </row>
    <row r="681" spans="1:15">
      <c r="A681" s="108">
        <v>6</v>
      </c>
      <c r="B681" s="80" t="s">
        <v>303</v>
      </c>
      <c r="C681" s="10" t="s">
        <v>728</v>
      </c>
      <c r="D681" s="132">
        <v>1.0800000000000001E-2</v>
      </c>
      <c r="E681" s="132">
        <v>6.8799999999999998E-3</v>
      </c>
      <c r="F681" s="132">
        <v>7.62E-3</v>
      </c>
      <c r="G681" s="132">
        <v>1.8800000000000001E-2</v>
      </c>
      <c r="H681" s="132">
        <v>9.4699999999999993E-3</v>
      </c>
      <c r="I681" s="132">
        <v>8.7900000000000009E-3</v>
      </c>
      <c r="J681" s="132">
        <v>5.5100000000000001E-3</v>
      </c>
      <c r="K681" s="132">
        <v>1.3100000000000001E-2</v>
      </c>
      <c r="L681" s="132">
        <v>6.3E-3</v>
      </c>
      <c r="M681" s="9"/>
      <c r="N681" s="9"/>
      <c r="O681" s="9"/>
    </row>
    <row r="682" spans="1:15">
      <c r="A682" s="138" t="s">
        <v>479</v>
      </c>
      <c r="B682" s="80" t="s">
        <v>303</v>
      </c>
      <c r="C682" s="10" t="s">
        <v>728</v>
      </c>
      <c r="D682" s="91">
        <v>321</v>
      </c>
      <c r="E682" s="91">
        <v>545</v>
      </c>
      <c r="F682" s="91">
        <v>603</v>
      </c>
      <c r="G682" s="91">
        <v>599</v>
      </c>
      <c r="H682" s="91">
        <v>560</v>
      </c>
      <c r="I682" s="91">
        <v>679</v>
      </c>
      <c r="J682" s="91">
        <v>886</v>
      </c>
      <c r="K682" s="91">
        <v>442</v>
      </c>
      <c r="L682" s="91">
        <v>652</v>
      </c>
      <c r="M682" s="9"/>
      <c r="N682" s="9"/>
      <c r="O682" s="9"/>
    </row>
    <row r="683" spans="1:15">
      <c r="B683" s="80" t="s">
        <v>303</v>
      </c>
      <c r="C683" s="10" t="s">
        <v>728</v>
      </c>
      <c r="D683" s="134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>
      <c r="A684" s="45" t="s">
        <v>669</v>
      </c>
      <c r="B684" s="80" t="s">
        <v>303</v>
      </c>
      <c r="C684" s="10" t="s">
        <v>728</v>
      </c>
      <c r="D684" s="134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>
      <c r="A685" s="140" t="s">
        <v>670</v>
      </c>
      <c r="B685" s="80" t="s">
        <v>303</v>
      </c>
      <c r="C685" s="10" t="s">
        <v>728</v>
      </c>
      <c r="D685" s="132">
        <v>7.9899999999999999E-2</v>
      </c>
      <c r="E685" s="132">
        <v>8.6199999999999999E-2</v>
      </c>
      <c r="F685" s="132">
        <v>6.8099999999999994E-2</v>
      </c>
      <c r="G685" s="132">
        <v>9.2100000000000015E-2</v>
      </c>
      <c r="H685" s="132">
        <v>7.2400000000000006E-2</v>
      </c>
      <c r="I685" s="132">
        <v>7.4800000000000005E-2</v>
      </c>
      <c r="J685" s="132">
        <v>4.0500000000000001E-2</v>
      </c>
      <c r="K685" s="132">
        <v>6.1800000000000001E-2</v>
      </c>
      <c r="L685" s="132">
        <v>5.33E-2</v>
      </c>
      <c r="M685" s="9"/>
      <c r="N685" s="130" t="s">
        <v>739</v>
      </c>
      <c r="O685" s="9"/>
    </row>
    <row r="686" spans="1:15">
      <c r="A686" s="140" t="s">
        <v>671</v>
      </c>
      <c r="B686" s="80" t="s">
        <v>303</v>
      </c>
      <c r="C686" s="10" t="s">
        <v>728</v>
      </c>
      <c r="D686" s="132">
        <v>1.5800000000000002E-2</v>
      </c>
      <c r="E686" s="132">
        <v>2.1899999999999999E-2</v>
      </c>
      <c r="F686" s="132">
        <v>1.67E-2</v>
      </c>
      <c r="G686" s="132">
        <v>3.2599999999999997E-2</v>
      </c>
      <c r="H686" s="132">
        <v>1.1899999999999999E-2</v>
      </c>
      <c r="I686" s="132">
        <v>2.7999999999999997E-2</v>
      </c>
      <c r="J686" s="132">
        <v>1.34E-2</v>
      </c>
      <c r="K686" s="132">
        <v>2.4199999999999999E-2</v>
      </c>
      <c r="L686" s="132">
        <v>1.6200000000000003E-2</v>
      </c>
      <c r="M686" s="9"/>
      <c r="N686" s="9"/>
      <c r="O686" s="9"/>
    </row>
    <row r="687" spans="1:15">
      <c r="A687" s="140" t="s">
        <v>672</v>
      </c>
      <c r="B687" s="80" t="s">
        <v>303</v>
      </c>
      <c r="C687" s="10" t="s">
        <v>728</v>
      </c>
      <c r="D687" s="132">
        <v>6.8200000000000011E-2</v>
      </c>
      <c r="E687" s="132">
        <v>5.9000000000000004E-2</v>
      </c>
      <c r="F687" s="132">
        <v>7.22E-2</v>
      </c>
      <c r="G687" s="132">
        <v>0.10300000000000001</v>
      </c>
      <c r="H687" s="132">
        <v>9.9199999999999997E-2</v>
      </c>
      <c r="I687" s="132">
        <v>7.7100000000000002E-2</v>
      </c>
      <c r="J687" s="132">
        <v>4.5499999999999999E-2</v>
      </c>
      <c r="K687" s="132">
        <v>7.0099999999999996E-2</v>
      </c>
      <c r="L687" s="132">
        <v>5.4100000000000002E-2</v>
      </c>
      <c r="M687" s="9"/>
      <c r="N687" s="130" t="s">
        <v>740</v>
      </c>
      <c r="O687" s="9"/>
    </row>
    <row r="688" spans="1:15">
      <c r="A688" s="140" t="s">
        <v>673</v>
      </c>
      <c r="B688" s="80" t="s">
        <v>303</v>
      </c>
      <c r="C688" s="10" t="s">
        <v>728</v>
      </c>
      <c r="D688" s="132">
        <v>0.20600000000000002</v>
      </c>
      <c r="E688" s="132">
        <v>0.14300000000000002</v>
      </c>
      <c r="F688" s="132">
        <v>0.14199999999999999</v>
      </c>
      <c r="G688" s="132">
        <v>0.19600000000000001</v>
      </c>
      <c r="H688" s="132">
        <v>0.161</v>
      </c>
      <c r="I688" s="132">
        <v>0.11800000000000001</v>
      </c>
      <c r="J688" s="132">
        <v>9.9000000000000005E-2</v>
      </c>
      <c r="K688" s="132">
        <v>0.16300000000000001</v>
      </c>
      <c r="L688" s="132">
        <v>0.1</v>
      </c>
      <c r="M688" s="9"/>
      <c r="N688" s="130" t="s">
        <v>741</v>
      </c>
      <c r="O688" s="9"/>
    </row>
    <row r="689" spans="1:15">
      <c r="A689" s="140" t="s">
        <v>674</v>
      </c>
      <c r="B689" s="80" t="s">
        <v>303</v>
      </c>
      <c r="C689" s="10" t="s">
        <v>728</v>
      </c>
      <c r="D689" s="132">
        <v>5.3800000000000001E-2</v>
      </c>
      <c r="E689" s="132">
        <v>3.6299999999999999E-2</v>
      </c>
      <c r="F689" s="132">
        <v>2.5400000000000002E-2</v>
      </c>
      <c r="G689" s="132">
        <v>5.4800000000000008E-2</v>
      </c>
      <c r="H689" s="132">
        <v>4.02E-2</v>
      </c>
      <c r="I689" s="132">
        <v>3.6000000000000004E-2</v>
      </c>
      <c r="J689" s="132">
        <v>2.12E-2</v>
      </c>
      <c r="K689" s="132">
        <v>3.5700000000000003E-2</v>
      </c>
      <c r="L689" s="132">
        <v>3.3399999999999999E-2</v>
      </c>
      <c r="M689" s="9"/>
      <c r="N689" s="9"/>
      <c r="O689" s="9"/>
    </row>
    <row r="690" spans="1:15">
      <c r="A690" s="140" t="s">
        <v>675</v>
      </c>
      <c r="B690" s="80" t="s">
        <v>303</v>
      </c>
      <c r="C690" s="10" t="s">
        <v>728</v>
      </c>
      <c r="D690" s="132">
        <v>5.7400000000000007E-2</v>
      </c>
      <c r="E690" s="132">
        <v>5.5899999999999998E-2</v>
      </c>
      <c r="F690" s="132">
        <v>6.4399999999999999E-2</v>
      </c>
      <c r="G690" s="132">
        <v>6.1500000000000006E-2</v>
      </c>
      <c r="H690" s="132">
        <v>5.2999999999999999E-2</v>
      </c>
      <c r="I690" s="132">
        <v>5.4300000000000001E-2</v>
      </c>
      <c r="J690" s="132">
        <v>3.4000000000000002E-2</v>
      </c>
      <c r="K690" s="132">
        <v>5.2800000000000007E-2</v>
      </c>
      <c r="L690" s="132">
        <v>7.0699999999999999E-2</v>
      </c>
      <c r="M690" s="9"/>
      <c r="N690" s="9" t="s">
        <v>742</v>
      </c>
      <c r="O690" s="9"/>
    </row>
    <row r="691" spans="1:15">
      <c r="A691" s="140" t="s">
        <v>676</v>
      </c>
      <c r="B691" s="80" t="s">
        <v>303</v>
      </c>
      <c r="C691" s="10" t="s">
        <v>728</v>
      </c>
      <c r="D691" s="132">
        <v>4.9000000000000002E-2</v>
      </c>
      <c r="E691" s="132">
        <v>4.2099999999999999E-2</v>
      </c>
      <c r="F691" s="132">
        <v>2.7200000000000002E-2</v>
      </c>
      <c r="G691" s="132">
        <v>4.2800000000000005E-2</v>
      </c>
      <c r="H691" s="132">
        <v>3.9E-2</v>
      </c>
      <c r="I691" s="132">
        <v>2.8700000000000003E-2</v>
      </c>
      <c r="J691" s="132">
        <v>1.44E-2</v>
      </c>
      <c r="K691" s="132">
        <v>3.9900000000000005E-2</v>
      </c>
      <c r="L691" s="132">
        <v>2.3599999999999999E-2</v>
      </c>
      <c r="M691" s="9"/>
      <c r="N691" s="9"/>
      <c r="O691" s="9"/>
    </row>
    <row r="692" spans="1:15">
      <c r="A692" s="140" t="s">
        <v>677</v>
      </c>
      <c r="B692" s="80" t="s">
        <v>303</v>
      </c>
      <c r="C692" s="10" t="s">
        <v>728</v>
      </c>
      <c r="D692" s="132">
        <v>0.26</v>
      </c>
      <c r="E692" s="132">
        <v>0.17399999999999999</v>
      </c>
      <c r="F692" s="132">
        <v>0.23199999999999998</v>
      </c>
      <c r="G692" s="132">
        <v>0.26400000000000001</v>
      </c>
      <c r="H692" s="132">
        <v>0.23199999999999998</v>
      </c>
      <c r="I692" s="132">
        <v>0.20699999999999999</v>
      </c>
      <c r="J692" s="132">
        <v>0.161</v>
      </c>
      <c r="K692" s="132">
        <v>0.19700000000000001</v>
      </c>
      <c r="L692" s="132">
        <v>0.18600000000000003</v>
      </c>
      <c r="M692" s="9"/>
      <c r="N692" s="130" t="s">
        <v>743</v>
      </c>
      <c r="O692" s="9"/>
    </row>
    <row r="693" spans="1:15">
      <c r="A693" s="140" t="s">
        <v>678</v>
      </c>
      <c r="B693" s="80" t="s">
        <v>303</v>
      </c>
      <c r="C693" s="10" t="s">
        <v>728</v>
      </c>
      <c r="D693" s="132">
        <v>5.3600000000000002E-2</v>
      </c>
      <c r="E693" s="132">
        <v>4.1900000000000007E-2</v>
      </c>
      <c r="F693" s="132">
        <v>5.4400000000000004E-2</v>
      </c>
      <c r="G693" s="132">
        <v>7.7499999999999999E-2</v>
      </c>
      <c r="H693" s="132">
        <v>4.9100000000000005E-2</v>
      </c>
      <c r="I693" s="132">
        <v>5.6399999999999999E-2</v>
      </c>
      <c r="J693" s="132">
        <v>3.2100000000000004E-2</v>
      </c>
      <c r="K693" s="132">
        <v>5.2300000000000006E-2</v>
      </c>
      <c r="L693" s="132">
        <v>4.6800000000000001E-2</v>
      </c>
      <c r="M693" s="9"/>
      <c r="N693" s="9"/>
      <c r="O693" s="9"/>
    </row>
    <row r="694" spans="1:15">
      <c r="A694" s="138" t="s">
        <v>479</v>
      </c>
      <c r="B694" s="80" t="s">
        <v>303</v>
      </c>
      <c r="C694" s="10" t="s">
        <v>728</v>
      </c>
      <c r="D694" s="91">
        <v>339</v>
      </c>
      <c r="E694" s="91">
        <v>568</v>
      </c>
      <c r="F694" s="91">
        <v>630</v>
      </c>
      <c r="G694" s="91">
        <v>629</v>
      </c>
      <c r="H694" s="91">
        <v>587</v>
      </c>
      <c r="I694" s="91">
        <v>727</v>
      </c>
      <c r="J694" s="91">
        <v>948</v>
      </c>
      <c r="K694" s="91">
        <v>465</v>
      </c>
      <c r="L694" s="91">
        <v>695</v>
      </c>
      <c r="M694" s="9"/>
      <c r="N694" s="9"/>
      <c r="O694" s="9"/>
    </row>
    <row r="695" spans="1:15">
      <c r="B695" s="80" t="s">
        <v>303</v>
      </c>
      <c r="C695" s="10" t="s">
        <v>728</v>
      </c>
      <c r="D695" s="134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>
      <c r="A696" s="36" t="s">
        <v>679</v>
      </c>
      <c r="B696" s="80" t="s">
        <v>303</v>
      </c>
      <c r="C696" s="10" t="s">
        <v>728</v>
      </c>
      <c r="D696" s="132">
        <f t="shared" ref="D696:L696" si="25">(100-D700)*0.01</f>
        <v>0.99376999999999993</v>
      </c>
      <c r="E696" s="132">
        <f t="shared" si="25"/>
        <v>0.99278000000000011</v>
      </c>
      <c r="F696" s="132">
        <f t="shared" si="25"/>
        <v>0.99302999999999997</v>
      </c>
      <c r="G696" s="132">
        <f t="shared" si="25"/>
        <v>0.99334</v>
      </c>
      <c r="H696" s="132">
        <f t="shared" si="25"/>
        <v>0.99302999999999997</v>
      </c>
      <c r="I696" s="132">
        <f t="shared" si="25"/>
        <v>0.99275999999999998</v>
      </c>
      <c r="J696" s="132">
        <f t="shared" si="25"/>
        <v>0.99221000000000004</v>
      </c>
      <c r="K696" s="132">
        <f t="shared" si="25"/>
        <v>0.99277000000000004</v>
      </c>
      <c r="L696" s="132">
        <f t="shared" si="25"/>
        <v>0.99275999999999998</v>
      </c>
      <c r="M696" s="9"/>
      <c r="N696" s="9"/>
      <c r="O696" s="9"/>
    </row>
    <row r="697" spans="1:15">
      <c r="A697" s="138" t="s">
        <v>479</v>
      </c>
      <c r="B697" s="80" t="s">
        <v>303</v>
      </c>
      <c r="C697" s="10" t="s">
        <v>728</v>
      </c>
      <c r="D697" s="91">
        <v>321</v>
      </c>
      <c r="E697" s="91">
        <v>545</v>
      </c>
      <c r="F697" s="91">
        <v>603</v>
      </c>
      <c r="G697" s="91">
        <v>599</v>
      </c>
      <c r="H697" s="91">
        <v>560</v>
      </c>
      <c r="I697" s="91">
        <v>679</v>
      </c>
      <c r="J697" s="91">
        <v>886</v>
      </c>
      <c r="K697" s="91">
        <v>442</v>
      </c>
      <c r="L697" s="91">
        <v>652</v>
      </c>
      <c r="M697" s="9"/>
      <c r="N697" s="9"/>
      <c r="O697" s="9"/>
    </row>
    <row r="698" spans="1:15">
      <c r="B698" s="80" t="s">
        <v>303</v>
      </c>
      <c r="C698" s="10" t="s">
        <v>728</v>
      </c>
      <c r="D698" s="134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>
      <c r="A699" s="36" t="s">
        <v>680</v>
      </c>
      <c r="B699" s="80" t="s">
        <v>303</v>
      </c>
      <c r="C699" s="10" t="s">
        <v>728</v>
      </c>
      <c r="D699" s="134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>
      <c r="A700" s="108">
        <v>0</v>
      </c>
      <c r="B700" s="80" t="s">
        <v>303</v>
      </c>
      <c r="C700" s="10" t="s">
        <v>728</v>
      </c>
      <c r="D700" s="132">
        <v>0.623</v>
      </c>
      <c r="E700" s="132">
        <v>0.72200000000000009</v>
      </c>
      <c r="F700" s="132">
        <v>0.69700000000000006</v>
      </c>
      <c r="G700" s="132">
        <v>0.66599999999999993</v>
      </c>
      <c r="H700" s="132">
        <v>0.69700000000000006</v>
      </c>
      <c r="I700" s="132">
        <v>0.72400000000000009</v>
      </c>
      <c r="J700" s="132">
        <v>0.77900000000000003</v>
      </c>
      <c r="K700" s="132">
        <v>0.72299999999999998</v>
      </c>
      <c r="L700" s="132">
        <v>0.72400000000000009</v>
      </c>
      <c r="M700" s="9"/>
      <c r="N700" s="130" t="s">
        <v>744</v>
      </c>
      <c r="O700" s="9"/>
    </row>
    <row r="701" spans="1:15">
      <c r="A701" s="108">
        <v>1</v>
      </c>
      <c r="B701" s="80" t="s">
        <v>303</v>
      </c>
      <c r="C701" s="10" t="s">
        <v>728</v>
      </c>
      <c r="D701" s="132">
        <v>0.156</v>
      </c>
      <c r="E701" s="132">
        <v>0.14099999999999999</v>
      </c>
      <c r="F701" s="132">
        <v>0.126</v>
      </c>
      <c r="G701" s="132">
        <v>0.11900000000000001</v>
      </c>
      <c r="H701" s="132">
        <v>0.115</v>
      </c>
      <c r="I701" s="132">
        <v>0.13600000000000001</v>
      </c>
      <c r="J701" s="132">
        <v>0.11199999999999999</v>
      </c>
      <c r="K701" s="132">
        <v>0.105</v>
      </c>
      <c r="L701" s="132">
        <v>0.152</v>
      </c>
      <c r="M701" s="9"/>
      <c r="N701" s="9"/>
      <c r="O701" s="9"/>
    </row>
    <row r="702" spans="1:15">
      <c r="A702" s="108">
        <v>2</v>
      </c>
      <c r="B702" s="80" t="s">
        <v>303</v>
      </c>
      <c r="C702" s="10" t="s">
        <v>728</v>
      </c>
      <c r="D702" s="132">
        <v>0.109</v>
      </c>
      <c r="E702" s="132">
        <v>5.5E-2</v>
      </c>
      <c r="F702" s="132">
        <v>8.8300000000000003E-2</v>
      </c>
      <c r="G702" s="132">
        <v>9.0700000000000003E-2</v>
      </c>
      <c r="H702" s="132">
        <v>8.1199999999999994E-2</v>
      </c>
      <c r="I702" s="132">
        <v>4.5999999999999999E-2</v>
      </c>
      <c r="J702" s="132">
        <v>5.2400000000000002E-2</v>
      </c>
      <c r="K702" s="132">
        <v>8.1799999999999998E-2</v>
      </c>
      <c r="L702" s="132">
        <v>5.5099999999999996E-2</v>
      </c>
      <c r="M702" s="9"/>
      <c r="N702" s="9"/>
      <c r="O702" s="9"/>
    </row>
    <row r="703" spans="1:15">
      <c r="A703" s="108">
        <v>3</v>
      </c>
      <c r="B703" s="80" t="s">
        <v>303</v>
      </c>
      <c r="C703" s="10" t="s">
        <v>728</v>
      </c>
      <c r="D703" s="132">
        <v>5.4600000000000003E-2</v>
      </c>
      <c r="E703" s="132">
        <v>2.3700000000000002E-2</v>
      </c>
      <c r="F703" s="132">
        <v>3.4599999999999999E-2</v>
      </c>
      <c r="G703" s="132">
        <v>5.3099999999999994E-2</v>
      </c>
      <c r="H703" s="132">
        <v>4.4400000000000002E-2</v>
      </c>
      <c r="I703" s="132">
        <v>3.8300000000000001E-2</v>
      </c>
      <c r="J703" s="132">
        <v>0.03</v>
      </c>
      <c r="K703" s="132">
        <v>4.58E-2</v>
      </c>
      <c r="L703" s="132">
        <v>2.0800000000000003E-2</v>
      </c>
      <c r="M703" s="9"/>
      <c r="N703" s="9"/>
      <c r="O703" s="9"/>
    </row>
    <row r="704" spans="1:15">
      <c r="A704" s="108">
        <v>4</v>
      </c>
      <c r="B704" s="80" t="s">
        <v>303</v>
      </c>
      <c r="C704" s="10" t="s">
        <v>728</v>
      </c>
      <c r="D704" s="132">
        <v>1.0500000000000001E-2</v>
      </c>
      <c r="E704" s="132">
        <v>1.0800000000000001E-2</v>
      </c>
      <c r="F704" s="132">
        <v>2.2000000000000002E-2</v>
      </c>
      <c r="G704" s="132">
        <v>1.38E-2</v>
      </c>
      <c r="H704" s="132">
        <v>2.4900000000000002E-2</v>
      </c>
      <c r="I704" s="132">
        <v>1.9199999999999998E-2</v>
      </c>
      <c r="J704" s="132">
        <v>1.1599999999999999E-2</v>
      </c>
      <c r="K704" s="132">
        <v>1.2800000000000001E-2</v>
      </c>
      <c r="L704" s="132">
        <v>2.3199999999999998E-2</v>
      </c>
      <c r="M704" s="9"/>
      <c r="N704" s="9"/>
      <c r="O704" s="9"/>
    </row>
    <row r="705" spans="1:15">
      <c r="A705" s="108">
        <v>5</v>
      </c>
      <c r="B705" s="80" t="s">
        <v>303</v>
      </c>
      <c r="C705" s="10" t="s">
        <v>728</v>
      </c>
      <c r="D705" s="132">
        <v>3.2000000000000001E-2</v>
      </c>
      <c r="E705" s="132">
        <v>2.0499999999999997E-2</v>
      </c>
      <c r="F705" s="132">
        <v>5.0899999999999999E-3</v>
      </c>
      <c r="G705" s="132">
        <v>8.1100000000000009E-3</v>
      </c>
      <c r="H705" s="132">
        <v>1.3500000000000002E-2</v>
      </c>
      <c r="I705" s="132">
        <v>9.7800000000000005E-3</v>
      </c>
      <c r="J705" s="132">
        <v>1.3800000000000002E-3</v>
      </c>
      <c r="K705" s="132">
        <v>1.91E-3</v>
      </c>
      <c r="L705" s="132">
        <v>4.2399999999999998E-3</v>
      </c>
      <c r="M705" s="9"/>
      <c r="N705" s="9"/>
      <c r="O705" s="9"/>
    </row>
    <row r="706" spans="1:15">
      <c r="A706" s="108">
        <v>6</v>
      </c>
      <c r="B706" s="80" t="s">
        <v>303</v>
      </c>
      <c r="C706" s="10" t="s">
        <v>728</v>
      </c>
      <c r="D706" s="132">
        <v>4.0899999999999999E-3</v>
      </c>
      <c r="E706" s="132">
        <v>1.1899999999999999E-2</v>
      </c>
      <c r="F706" s="132">
        <v>1.2700000000000001E-2</v>
      </c>
      <c r="G706" s="132">
        <v>1.0400000000000001E-2</v>
      </c>
      <c r="H706" s="132">
        <v>3.16E-3</v>
      </c>
      <c r="I706" s="132">
        <v>7.3299999999999997E-3</v>
      </c>
      <c r="J706" s="132">
        <v>4.45E-3</v>
      </c>
      <c r="K706" s="132">
        <v>6.5400000000000007E-3</v>
      </c>
      <c r="L706" s="132">
        <v>6.7200000000000003E-3</v>
      </c>
      <c r="M706" s="9"/>
      <c r="N706" s="9"/>
      <c r="O706" s="9"/>
    </row>
    <row r="707" spans="1:15">
      <c r="A707" s="108">
        <v>7</v>
      </c>
      <c r="B707" s="80" t="s">
        <v>303</v>
      </c>
      <c r="C707" s="10" t="s">
        <v>728</v>
      </c>
      <c r="D707" s="132">
        <v>3.7000000000000002E-3</v>
      </c>
      <c r="E707" s="132">
        <v>6.2199999999999998E-3</v>
      </c>
      <c r="F707" s="132">
        <v>7.2199999999999999E-3</v>
      </c>
      <c r="G707" s="132">
        <v>1.2500000000000001E-2</v>
      </c>
      <c r="H707" s="132">
        <v>7.2100000000000003E-3</v>
      </c>
      <c r="I707" s="132">
        <v>0</v>
      </c>
      <c r="J707" s="132">
        <v>3.16E-3</v>
      </c>
      <c r="K707" s="132">
        <v>4.81E-3</v>
      </c>
      <c r="L707" s="132">
        <v>6.1500000000000001E-3</v>
      </c>
      <c r="M707" s="9"/>
      <c r="N707" s="9"/>
      <c r="O707" s="9"/>
    </row>
    <row r="708" spans="1:15">
      <c r="A708" s="108">
        <v>8</v>
      </c>
      <c r="B708" s="80" t="s">
        <v>303</v>
      </c>
      <c r="C708" s="10" t="s">
        <v>728</v>
      </c>
      <c r="D708" s="132">
        <v>2.99E-3</v>
      </c>
      <c r="E708" s="132">
        <v>3.8300000000000001E-3</v>
      </c>
      <c r="F708" s="132">
        <v>6.9699999999999996E-3</v>
      </c>
      <c r="G708" s="132">
        <v>2.1100000000000001E-2</v>
      </c>
      <c r="H708" s="132">
        <v>1.18E-2</v>
      </c>
      <c r="I708" s="132">
        <v>2.5500000000000002E-3</v>
      </c>
      <c r="J708" s="132">
        <v>4.1900000000000001E-3</v>
      </c>
      <c r="K708" s="132">
        <v>6.8000000000000005E-3</v>
      </c>
      <c r="L708" s="132">
        <v>4.5200000000000006E-3</v>
      </c>
      <c r="M708" s="9"/>
      <c r="N708" s="9"/>
      <c r="O708" s="9"/>
    </row>
    <row r="709" spans="1:15">
      <c r="A709" s="108">
        <v>9</v>
      </c>
      <c r="B709" s="80" t="s">
        <v>303</v>
      </c>
      <c r="C709" s="10" t="s">
        <v>728</v>
      </c>
      <c r="D709" s="132">
        <v>3.13E-3</v>
      </c>
      <c r="E709" s="132">
        <v>5.1200000000000004E-3</v>
      </c>
      <c r="F709" s="132">
        <v>0</v>
      </c>
      <c r="G709" s="132">
        <v>5.6000000000000008E-3</v>
      </c>
      <c r="H709" s="132">
        <v>1.74E-3</v>
      </c>
      <c r="I709" s="132">
        <v>1.6299999999999999E-2</v>
      </c>
      <c r="J709" s="132">
        <v>2.0200000000000001E-3</v>
      </c>
      <c r="K709" s="132">
        <v>1.15E-2</v>
      </c>
      <c r="L709" s="132">
        <v>2.9099999999999998E-3</v>
      </c>
      <c r="M709" s="9"/>
      <c r="N709" s="9"/>
      <c r="O709" s="9"/>
    </row>
    <row r="710" spans="1:15">
      <c r="A710" s="138" t="s">
        <v>479</v>
      </c>
      <c r="B710" s="80" t="s">
        <v>303</v>
      </c>
      <c r="C710" s="10" t="s">
        <v>728</v>
      </c>
      <c r="D710" s="91">
        <v>321</v>
      </c>
      <c r="E710" s="91">
        <v>545</v>
      </c>
      <c r="F710" s="91">
        <v>603</v>
      </c>
      <c r="G710" s="91">
        <v>599</v>
      </c>
      <c r="H710" s="91">
        <v>560</v>
      </c>
      <c r="I710" s="91">
        <v>679</v>
      </c>
      <c r="J710" s="91">
        <v>886</v>
      </c>
      <c r="K710" s="91">
        <v>442</v>
      </c>
      <c r="L710" s="91">
        <v>652</v>
      </c>
      <c r="M710" s="9"/>
      <c r="N710" s="9"/>
      <c r="O710" s="9"/>
    </row>
    <row r="711" spans="1:15">
      <c r="B711" s="80" t="s">
        <v>303</v>
      </c>
      <c r="C711" s="10" t="s">
        <v>728</v>
      </c>
      <c r="D711" s="134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>
      <c r="A712" s="45" t="s">
        <v>681</v>
      </c>
      <c r="B712" s="80" t="s">
        <v>303</v>
      </c>
      <c r="C712" s="10" t="s">
        <v>728</v>
      </c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>
      <c r="A713" s="140" t="s">
        <v>682</v>
      </c>
      <c r="B713" s="80" t="s">
        <v>303</v>
      </c>
      <c r="C713" s="10" t="s">
        <v>728</v>
      </c>
      <c r="D713" s="132">
        <v>0.22</v>
      </c>
      <c r="E713" s="132">
        <v>0.20300000000000001</v>
      </c>
      <c r="F713" s="132">
        <v>0.22</v>
      </c>
      <c r="G713" s="132">
        <v>0.23800000000000002</v>
      </c>
      <c r="H713" s="132">
        <v>0.22100000000000003</v>
      </c>
      <c r="I713" s="132">
        <v>0.19100000000000003</v>
      </c>
      <c r="J713" s="132">
        <v>0.16800000000000001</v>
      </c>
      <c r="K713" s="132">
        <v>0.24</v>
      </c>
      <c r="L713" s="132">
        <v>0.16200000000000001</v>
      </c>
      <c r="M713" s="9"/>
      <c r="N713" s="130" t="s">
        <v>745</v>
      </c>
      <c r="O713" s="9"/>
    </row>
    <row r="714" spans="1:15">
      <c r="A714" s="140" t="s">
        <v>683</v>
      </c>
      <c r="B714" s="80" t="s">
        <v>303</v>
      </c>
      <c r="C714" s="10" t="s">
        <v>728</v>
      </c>
      <c r="D714" s="132">
        <v>0.21600000000000003</v>
      </c>
      <c r="E714" s="132">
        <v>0.128</v>
      </c>
      <c r="F714" s="132">
        <v>0.153</v>
      </c>
      <c r="G714" s="132">
        <v>0.14199999999999999</v>
      </c>
      <c r="H714" s="132">
        <v>0.156</v>
      </c>
      <c r="I714" s="132">
        <v>0.14000000000000001</v>
      </c>
      <c r="J714" s="132">
        <v>0.127</v>
      </c>
      <c r="K714" s="132">
        <v>0.16300000000000001</v>
      </c>
      <c r="L714" s="132">
        <v>0.121</v>
      </c>
      <c r="M714" s="9"/>
      <c r="N714" s="130" t="s">
        <v>746</v>
      </c>
      <c r="O714" s="9"/>
    </row>
    <row r="715" spans="1:15">
      <c r="A715" s="140" t="s">
        <v>684</v>
      </c>
      <c r="B715" s="80" t="s">
        <v>303</v>
      </c>
      <c r="C715" s="10" t="s">
        <v>728</v>
      </c>
      <c r="D715" s="132">
        <v>0.318</v>
      </c>
      <c r="E715" s="132">
        <v>0.26900000000000002</v>
      </c>
      <c r="F715" s="132">
        <v>0.29899999999999999</v>
      </c>
      <c r="G715" s="132">
        <v>0.314</v>
      </c>
      <c r="H715" s="132">
        <v>0.33200000000000002</v>
      </c>
      <c r="I715" s="132">
        <v>0.31900000000000001</v>
      </c>
      <c r="J715" s="132">
        <v>0.28699999999999998</v>
      </c>
      <c r="K715" s="132">
        <v>0.34500000000000003</v>
      </c>
      <c r="L715" s="132">
        <v>0.26900000000000002</v>
      </c>
      <c r="M715" s="9"/>
      <c r="N715" s="9" t="s">
        <v>747</v>
      </c>
      <c r="O715" s="9"/>
    </row>
    <row r="716" spans="1:15">
      <c r="A716" s="140" t="s">
        <v>685</v>
      </c>
      <c r="B716" s="80" t="s">
        <v>303</v>
      </c>
      <c r="C716" s="10" t="s">
        <v>728</v>
      </c>
      <c r="D716" s="132">
        <v>0.46</v>
      </c>
      <c r="E716" s="132">
        <v>0.443</v>
      </c>
      <c r="F716" s="132">
        <v>0.45900000000000002</v>
      </c>
      <c r="G716" s="132">
        <v>0.46600000000000003</v>
      </c>
      <c r="H716" s="132">
        <v>0.46500000000000002</v>
      </c>
      <c r="I716" s="132">
        <v>0.44799999999999995</v>
      </c>
      <c r="J716" s="132">
        <v>0.371</v>
      </c>
      <c r="K716" s="132">
        <v>0.45200000000000001</v>
      </c>
      <c r="L716" s="132">
        <v>0.4</v>
      </c>
      <c r="M716" s="9"/>
      <c r="N716" s="130" t="s">
        <v>748</v>
      </c>
      <c r="O716" s="9"/>
    </row>
    <row r="717" spans="1:15">
      <c r="A717" s="140" t="s">
        <v>686</v>
      </c>
      <c r="B717" s="80" t="s">
        <v>303</v>
      </c>
      <c r="C717" s="10" t="s">
        <v>728</v>
      </c>
      <c r="D717" s="132">
        <v>0.252</v>
      </c>
      <c r="E717" s="132">
        <v>0.23600000000000002</v>
      </c>
      <c r="F717" s="132">
        <v>0.24300000000000002</v>
      </c>
      <c r="G717" s="132">
        <v>0.25900000000000001</v>
      </c>
      <c r="H717" s="132">
        <v>0.26200000000000001</v>
      </c>
      <c r="I717" s="132">
        <v>0.218</v>
      </c>
      <c r="J717" s="132">
        <v>0.18</v>
      </c>
      <c r="K717" s="132">
        <v>0.22800000000000001</v>
      </c>
      <c r="L717" s="132">
        <v>0.192</v>
      </c>
      <c r="M717" s="9"/>
      <c r="N717" s="130" t="s">
        <v>749</v>
      </c>
      <c r="O717" s="9"/>
    </row>
    <row r="718" spans="1:15">
      <c r="A718" s="140" t="s">
        <v>687</v>
      </c>
      <c r="B718" s="80" t="s">
        <v>303</v>
      </c>
      <c r="C718" s="10" t="s">
        <v>728</v>
      </c>
      <c r="D718" s="132">
        <v>0.52200000000000002</v>
      </c>
      <c r="E718" s="132">
        <v>0.45799999999999996</v>
      </c>
      <c r="F718" s="132">
        <v>0.498</v>
      </c>
      <c r="G718" s="132">
        <v>0.52200000000000002</v>
      </c>
      <c r="H718" s="132">
        <v>0.51100000000000001</v>
      </c>
      <c r="I718" s="132">
        <v>0.44799999999999995</v>
      </c>
      <c r="J718" s="132">
        <v>0.41100000000000003</v>
      </c>
      <c r="K718" s="132">
        <v>0.439</v>
      </c>
      <c r="L718" s="132">
        <v>0.43700000000000006</v>
      </c>
      <c r="M718" s="9"/>
      <c r="N718" s="130" t="s">
        <v>750</v>
      </c>
      <c r="O718" s="9"/>
    </row>
    <row r="719" spans="1:15">
      <c r="A719" s="140" t="s">
        <v>688</v>
      </c>
      <c r="B719" s="80" t="s">
        <v>303</v>
      </c>
      <c r="C719" s="10" t="s">
        <v>728</v>
      </c>
      <c r="D719" s="132">
        <v>0.159</v>
      </c>
      <c r="E719" s="132">
        <v>0.14899999999999999</v>
      </c>
      <c r="F719" s="132">
        <v>0.15</v>
      </c>
      <c r="G719" s="132">
        <v>0.16800000000000001</v>
      </c>
      <c r="H719" s="132">
        <v>0.17</v>
      </c>
      <c r="I719" s="132">
        <v>0.14499999999999999</v>
      </c>
      <c r="J719" s="132">
        <v>0.125</v>
      </c>
      <c r="K719" s="132">
        <v>0.128</v>
      </c>
      <c r="L719" s="132">
        <v>0.12400000000000001</v>
      </c>
      <c r="M719" s="9"/>
      <c r="N719" s="9" t="s">
        <v>751</v>
      </c>
      <c r="O719" s="9"/>
    </row>
    <row r="720" spans="1:15">
      <c r="A720" s="140" t="s">
        <v>689</v>
      </c>
      <c r="B720" s="80" t="s">
        <v>303</v>
      </c>
      <c r="C720" s="10" t="s">
        <v>728</v>
      </c>
      <c r="D720" s="132">
        <v>0.29300000000000004</v>
      </c>
      <c r="E720" s="132">
        <v>0.245</v>
      </c>
      <c r="F720" s="132">
        <v>0.27399999999999997</v>
      </c>
      <c r="G720" s="132">
        <v>0.28100000000000003</v>
      </c>
      <c r="H720" s="132">
        <v>0.25900000000000001</v>
      </c>
      <c r="I720" s="132">
        <v>0.19899999999999998</v>
      </c>
      <c r="J720" s="132">
        <v>0.21600000000000003</v>
      </c>
      <c r="K720" s="132">
        <v>0.25700000000000001</v>
      </c>
      <c r="L720" s="132">
        <v>0.19500000000000001</v>
      </c>
      <c r="M720" s="9"/>
      <c r="N720" s="130" t="s">
        <v>752</v>
      </c>
      <c r="O720" s="9"/>
    </row>
    <row r="721" spans="1:15">
      <c r="A721" s="140" t="s">
        <v>690</v>
      </c>
      <c r="B721" s="80" t="s">
        <v>303</v>
      </c>
      <c r="C721" s="10" t="s">
        <v>728</v>
      </c>
      <c r="D721" s="132">
        <v>0.4</v>
      </c>
      <c r="E721" s="132">
        <v>0.317</v>
      </c>
      <c r="F721" s="132">
        <v>0.34600000000000003</v>
      </c>
      <c r="G721" s="132">
        <v>0.32799999999999996</v>
      </c>
      <c r="H721" s="132">
        <v>0.32799999999999996</v>
      </c>
      <c r="I721" s="132">
        <v>0.307</v>
      </c>
      <c r="J721" s="132">
        <v>0.26500000000000001</v>
      </c>
      <c r="K721" s="132">
        <v>0.307</v>
      </c>
      <c r="L721" s="132">
        <v>0.26100000000000001</v>
      </c>
      <c r="M721" s="9"/>
      <c r="N721" s="130" t="s">
        <v>753</v>
      </c>
      <c r="O721" s="9"/>
    </row>
    <row r="722" spans="1:15">
      <c r="A722" s="140" t="s">
        <v>691</v>
      </c>
      <c r="B722" s="80" t="s">
        <v>303</v>
      </c>
      <c r="C722" s="10" t="s">
        <v>728</v>
      </c>
      <c r="D722" s="132">
        <v>0.10199999999999999</v>
      </c>
      <c r="E722" s="132">
        <v>6.6600000000000006E-2</v>
      </c>
      <c r="F722" s="132">
        <v>9.0999999999999998E-2</v>
      </c>
      <c r="G722" s="132">
        <v>0.115</v>
      </c>
      <c r="H722" s="132">
        <v>9.2499999999999999E-2</v>
      </c>
      <c r="I722" s="132">
        <v>7.2300000000000003E-2</v>
      </c>
      <c r="J722" s="132">
        <v>6.3100000000000003E-2</v>
      </c>
      <c r="K722" s="132">
        <v>7.0999999999999994E-2</v>
      </c>
      <c r="L722" s="132">
        <v>6.5700000000000008E-2</v>
      </c>
      <c r="M722" s="9"/>
      <c r="N722" s="130" t="s">
        <v>754</v>
      </c>
      <c r="O722" s="9"/>
    </row>
    <row r="723" spans="1:15">
      <c r="A723" s="138" t="s">
        <v>479</v>
      </c>
      <c r="B723" s="80" t="s">
        <v>303</v>
      </c>
      <c r="C723" s="10" t="s">
        <v>728</v>
      </c>
      <c r="D723" s="91">
        <v>339</v>
      </c>
      <c r="E723" s="91">
        <v>568</v>
      </c>
      <c r="F723" s="91">
        <v>630</v>
      </c>
      <c r="G723" s="91">
        <v>629</v>
      </c>
      <c r="H723" s="91">
        <v>587</v>
      </c>
      <c r="I723" s="91">
        <v>726</v>
      </c>
      <c r="J723" s="91">
        <v>948</v>
      </c>
      <c r="K723" s="91">
        <v>466</v>
      </c>
      <c r="L723" s="91">
        <v>695</v>
      </c>
      <c r="M723" s="9"/>
      <c r="N723" s="9"/>
      <c r="O723" s="9"/>
    </row>
    <row r="724" spans="1:15">
      <c r="B724" s="80" t="s">
        <v>303</v>
      </c>
      <c r="C724" s="10" t="s">
        <v>728</v>
      </c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>
      <c r="A725" s="36" t="s">
        <v>692</v>
      </c>
      <c r="B725" s="80" t="s">
        <v>303</v>
      </c>
      <c r="C725" s="10" t="s">
        <v>728</v>
      </c>
      <c r="D725" s="132">
        <f t="shared" ref="D725:L725" si="26">(100-D729)*0.01</f>
        <v>0.99712999999999996</v>
      </c>
      <c r="E725" s="132">
        <f t="shared" si="26"/>
        <v>0.99641999999999997</v>
      </c>
      <c r="F725" s="132">
        <f t="shared" si="26"/>
        <v>0.99685000000000001</v>
      </c>
      <c r="G725" s="132">
        <f t="shared" si="26"/>
        <v>0.99680000000000013</v>
      </c>
      <c r="H725" s="132">
        <f t="shared" si="26"/>
        <v>0.99655000000000005</v>
      </c>
      <c r="I725" s="132">
        <f t="shared" si="26"/>
        <v>0.9964400000000001</v>
      </c>
      <c r="J725" s="132">
        <f t="shared" si="26"/>
        <v>0.99607000000000001</v>
      </c>
      <c r="K725" s="132">
        <f t="shared" si="26"/>
        <v>0.99650000000000005</v>
      </c>
      <c r="L725" s="132">
        <f t="shared" si="26"/>
        <v>0.99608999999999992</v>
      </c>
      <c r="M725" s="9"/>
      <c r="N725" s="9"/>
      <c r="O725" s="9"/>
    </row>
    <row r="726" spans="1:15">
      <c r="A726" s="138" t="s">
        <v>479</v>
      </c>
      <c r="B726" s="80" t="s">
        <v>303</v>
      </c>
      <c r="C726" s="10" t="s">
        <v>728</v>
      </c>
      <c r="D726" s="91">
        <v>321</v>
      </c>
      <c r="E726" s="91">
        <v>545</v>
      </c>
      <c r="F726" s="91">
        <v>603</v>
      </c>
      <c r="G726" s="91">
        <v>599</v>
      </c>
      <c r="H726" s="91">
        <v>560</v>
      </c>
      <c r="I726" s="91">
        <v>679</v>
      </c>
      <c r="J726" s="91">
        <v>886</v>
      </c>
      <c r="K726" s="91">
        <v>442</v>
      </c>
      <c r="L726" s="91">
        <v>652</v>
      </c>
      <c r="M726" s="9"/>
      <c r="N726" s="9"/>
      <c r="O726" s="9"/>
    </row>
    <row r="727" spans="1:15">
      <c r="B727" s="80" t="s">
        <v>303</v>
      </c>
      <c r="C727" s="10" t="s">
        <v>728</v>
      </c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>
      <c r="A728" s="45" t="s">
        <v>693</v>
      </c>
      <c r="B728" s="80" t="s">
        <v>303</v>
      </c>
      <c r="C728" s="10" t="s">
        <v>728</v>
      </c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>
      <c r="A729" s="108">
        <v>0</v>
      </c>
      <c r="B729" s="80" t="s">
        <v>303</v>
      </c>
      <c r="C729" s="10" t="s">
        <v>728</v>
      </c>
      <c r="D729" s="132">
        <v>0.28699999999999998</v>
      </c>
      <c r="E729" s="132">
        <v>0.35799999999999998</v>
      </c>
      <c r="F729" s="132">
        <v>0.315</v>
      </c>
      <c r="G729" s="132">
        <v>0.32</v>
      </c>
      <c r="H729" s="132">
        <v>0.34500000000000003</v>
      </c>
      <c r="I729" s="132">
        <v>0.35600000000000004</v>
      </c>
      <c r="J729" s="132">
        <v>0.39299999999999996</v>
      </c>
      <c r="K729" s="132">
        <v>0.35000000000000003</v>
      </c>
      <c r="L729" s="132">
        <v>0.39100000000000001</v>
      </c>
      <c r="M729" s="9"/>
      <c r="N729" s="9"/>
      <c r="O729" s="9"/>
    </row>
    <row r="730" spans="1:15">
      <c r="A730" s="108">
        <v>1</v>
      </c>
      <c r="B730" s="80" t="s">
        <v>303</v>
      </c>
      <c r="C730" s="10" t="s">
        <v>728</v>
      </c>
      <c r="D730" s="132">
        <v>0.113</v>
      </c>
      <c r="E730" s="132">
        <v>0.14699999999999999</v>
      </c>
      <c r="F730" s="132">
        <v>0.14699999999999999</v>
      </c>
      <c r="G730" s="132">
        <v>0.153</v>
      </c>
      <c r="H730" s="132">
        <v>0.12400000000000001</v>
      </c>
      <c r="I730" s="132">
        <v>0.15</v>
      </c>
      <c r="J730" s="132">
        <v>0.15</v>
      </c>
      <c r="K730" s="132">
        <v>0.129</v>
      </c>
      <c r="L730" s="132">
        <v>0.154</v>
      </c>
      <c r="M730" s="9"/>
      <c r="N730" s="9"/>
      <c r="O730" s="9"/>
    </row>
    <row r="731" spans="1:15">
      <c r="A731" s="108">
        <v>2</v>
      </c>
      <c r="B731" s="80" t="s">
        <v>303</v>
      </c>
      <c r="C731" s="10" t="s">
        <v>728</v>
      </c>
      <c r="D731" s="132">
        <v>0.128</v>
      </c>
      <c r="E731" s="132">
        <v>0.115</v>
      </c>
      <c r="F731" s="132">
        <v>0.113</v>
      </c>
      <c r="G731" s="132">
        <v>0.105</v>
      </c>
      <c r="H731" s="132">
        <v>9.4200000000000006E-2</v>
      </c>
      <c r="I731" s="132">
        <v>9.1500000000000012E-2</v>
      </c>
      <c r="J731" s="132">
        <v>0.121</v>
      </c>
      <c r="K731" s="132">
        <v>0.11800000000000001</v>
      </c>
      <c r="L731" s="132">
        <v>0.11699999999999999</v>
      </c>
      <c r="M731" s="9"/>
      <c r="N731" s="9"/>
      <c r="O731" s="9"/>
    </row>
    <row r="732" spans="1:15">
      <c r="A732" s="108">
        <v>3</v>
      </c>
      <c r="B732" s="80" t="s">
        <v>303</v>
      </c>
      <c r="C732" s="10" t="s">
        <v>728</v>
      </c>
      <c r="D732" s="132">
        <v>0.11</v>
      </c>
      <c r="E732" s="132">
        <v>9.0500000000000011E-2</v>
      </c>
      <c r="F732" s="132">
        <v>8.539999999999999E-2</v>
      </c>
      <c r="G732" s="132">
        <v>7.9500000000000001E-2</v>
      </c>
      <c r="H732" s="132">
        <v>7.9000000000000001E-2</v>
      </c>
      <c r="I732" s="132">
        <v>9.2300000000000007E-2</v>
      </c>
      <c r="J732" s="132">
        <v>8.0299999999999996E-2</v>
      </c>
      <c r="K732" s="132">
        <v>9.4299999999999995E-2</v>
      </c>
      <c r="L732" s="132">
        <v>7.0900000000000005E-2</v>
      </c>
      <c r="M732" s="9"/>
      <c r="N732" s="9"/>
      <c r="O732" s="9"/>
    </row>
    <row r="733" spans="1:15">
      <c r="A733" s="108">
        <v>4</v>
      </c>
      <c r="B733" s="80" t="s">
        <v>303</v>
      </c>
      <c r="C733" s="10" t="s">
        <v>728</v>
      </c>
      <c r="D733" s="132">
        <v>7.3400000000000007E-2</v>
      </c>
      <c r="E733" s="132">
        <v>5.62E-2</v>
      </c>
      <c r="F733" s="132">
        <v>8.2599999999999993E-2</v>
      </c>
      <c r="G733" s="132">
        <v>5.5599999999999997E-2</v>
      </c>
      <c r="H733" s="132">
        <v>8.77E-2</v>
      </c>
      <c r="I733" s="132">
        <v>6.7799999999999999E-2</v>
      </c>
      <c r="J733" s="132">
        <v>5.5500000000000001E-2</v>
      </c>
      <c r="K733" s="132">
        <v>5.96E-2</v>
      </c>
      <c r="L733" s="132">
        <v>6.4100000000000004E-2</v>
      </c>
      <c r="M733" s="9"/>
      <c r="N733" s="9"/>
      <c r="O733" s="9"/>
    </row>
    <row r="734" spans="1:15">
      <c r="A734" s="108">
        <v>5</v>
      </c>
      <c r="B734" s="80" t="s">
        <v>303</v>
      </c>
      <c r="C734" s="10" t="s">
        <v>728</v>
      </c>
      <c r="D734" s="132">
        <v>9.5100000000000004E-2</v>
      </c>
      <c r="E734" s="132">
        <v>4.4200000000000003E-2</v>
      </c>
      <c r="F734" s="132">
        <v>6.93E-2</v>
      </c>
      <c r="G734" s="132">
        <v>6.0900000000000003E-2</v>
      </c>
      <c r="H734" s="132">
        <v>6.13E-2</v>
      </c>
      <c r="I734" s="132">
        <v>6.7599999999999993E-2</v>
      </c>
      <c r="J734" s="132">
        <v>5.4699999999999999E-2</v>
      </c>
      <c r="K734" s="132">
        <v>6.1399999999999996E-2</v>
      </c>
      <c r="L734" s="132">
        <v>5.0999999999999997E-2</v>
      </c>
      <c r="M734" s="9"/>
      <c r="N734" s="9"/>
      <c r="O734" s="9"/>
    </row>
    <row r="735" spans="1:15">
      <c r="A735" s="108">
        <v>6</v>
      </c>
      <c r="B735" s="80" t="s">
        <v>303</v>
      </c>
      <c r="C735" s="10" t="s">
        <v>728</v>
      </c>
      <c r="D735" s="132">
        <v>5.4000000000000006E-2</v>
      </c>
      <c r="E735" s="132">
        <v>4.0700000000000007E-2</v>
      </c>
      <c r="F735" s="132">
        <v>4.02E-2</v>
      </c>
      <c r="G735" s="132">
        <v>5.5400000000000005E-2</v>
      </c>
      <c r="H735" s="132">
        <v>4.2599999999999999E-2</v>
      </c>
      <c r="I735" s="132">
        <v>5.5E-2</v>
      </c>
      <c r="J735" s="132">
        <v>4.9000000000000002E-2</v>
      </c>
      <c r="K735" s="132">
        <v>4.3200000000000002E-2</v>
      </c>
      <c r="L735" s="132">
        <v>4.4000000000000004E-2</v>
      </c>
      <c r="M735" s="9"/>
      <c r="N735" s="9"/>
      <c r="O735" s="9"/>
    </row>
    <row r="736" spans="1:15">
      <c r="A736" s="108">
        <v>7</v>
      </c>
      <c r="B736" s="80" t="s">
        <v>303</v>
      </c>
      <c r="C736" s="10" t="s">
        <v>728</v>
      </c>
      <c r="D736" s="132">
        <v>4.7300000000000009E-2</v>
      </c>
      <c r="E736" s="132">
        <v>6.1100000000000002E-2</v>
      </c>
      <c r="F736" s="132">
        <v>5.8099999999999999E-2</v>
      </c>
      <c r="G736" s="132">
        <v>7.6399999999999996E-2</v>
      </c>
      <c r="H736" s="132">
        <v>6.1500000000000006E-2</v>
      </c>
      <c r="I736" s="132">
        <v>5.9800000000000006E-2</v>
      </c>
      <c r="J736" s="132">
        <v>3.56E-2</v>
      </c>
      <c r="K736" s="132">
        <v>5.3099999999999994E-2</v>
      </c>
      <c r="L736" s="132">
        <v>4.99E-2</v>
      </c>
      <c r="M736" s="9"/>
      <c r="N736" s="9"/>
      <c r="O736" s="9"/>
    </row>
    <row r="737" spans="1:15">
      <c r="A737" s="108">
        <v>8</v>
      </c>
      <c r="B737" s="80" t="s">
        <v>303</v>
      </c>
      <c r="C737" s="10" t="s">
        <v>728</v>
      </c>
      <c r="D737" s="132">
        <v>3.3000000000000002E-2</v>
      </c>
      <c r="E737" s="132">
        <v>4.3200000000000002E-2</v>
      </c>
      <c r="F737" s="132">
        <v>3.9E-2</v>
      </c>
      <c r="G737" s="132">
        <v>3.8100000000000002E-2</v>
      </c>
      <c r="H737" s="132">
        <v>5.6600000000000004E-2</v>
      </c>
      <c r="I737" s="132">
        <v>2.8500000000000001E-2</v>
      </c>
      <c r="J737" s="132">
        <v>2.4E-2</v>
      </c>
      <c r="K737" s="132">
        <v>4.0899999999999999E-2</v>
      </c>
      <c r="L737" s="132">
        <v>3.2000000000000001E-2</v>
      </c>
      <c r="M737" s="9"/>
      <c r="N737" s="9"/>
      <c r="O737" s="9"/>
    </row>
    <row r="738" spans="1:15">
      <c r="A738" s="108">
        <v>9</v>
      </c>
      <c r="B738" s="80" t="s">
        <v>303</v>
      </c>
      <c r="C738" s="10" t="s">
        <v>728</v>
      </c>
      <c r="D738" s="132">
        <v>3.5000000000000003E-2</v>
      </c>
      <c r="E738" s="132">
        <v>3.9199999999999999E-2</v>
      </c>
      <c r="F738" s="132">
        <v>3.3399999999999999E-2</v>
      </c>
      <c r="G738" s="132">
        <v>2.3300000000000001E-2</v>
      </c>
      <c r="H738" s="132">
        <v>2.9700000000000004E-2</v>
      </c>
      <c r="I738" s="132">
        <v>2.2599999999999999E-2</v>
      </c>
      <c r="J738" s="132">
        <v>2.3199999999999998E-2</v>
      </c>
      <c r="K738" s="132">
        <v>2.7200000000000002E-2</v>
      </c>
      <c r="L738" s="132">
        <v>1.8200000000000001E-2</v>
      </c>
      <c r="M738" s="9"/>
      <c r="N738" s="9"/>
      <c r="O738" s="9"/>
    </row>
    <row r="739" spans="1:15">
      <c r="A739" s="108">
        <v>10</v>
      </c>
      <c r="B739" s="80" t="s">
        <v>303</v>
      </c>
      <c r="C739" s="10" t="s">
        <v>728</v>
      </c>
      <c r="D739" s="132">
        <v>2.3900000000000001E-2</v>
      </c>
      <c r="E739" s="132">
        <v>5.11E-3</v>
      </c>
      <c r="F739" s="132">
        <v>1.67E-2</v>
      </c>
      <c r="G739" s="132">
        <v>3.2199999999999999E-2</v>
      </c>
      <c r="H739" s="132">
        <v>1.8500000000000003E-2</v>
      </c>
      <c r="I739" s="132">
        <v>8.7799999999999996E-3</v>
      </c>
      <c r="J739" s="132">
        <v>1.41E-2</v>
      </c>
      <c r="K739" s="132">
        <v>2.3400000000000001E-2</v>
      </c>
      <c r="L739" s="132">
        <v>8.2399999999999991E-3</v>
      </c>
      <c r="M739" s="9"/>
      <c r="N739" s="9"/>
      <c r="O739" s="9"/>
    </row>
    <row r="740" spans="1:15">
      <c r="A740" s="138" t="s">
        <v>479</v>
      </c>
      <c r="B740" s="80" t="s">
        <v>303</v>
      </c>
      <c r="C740" s="10" t="s">
        <v>728</v>
      </c>
      <c r="D740" s="91">
        <v>321</v>
      </c>
      <c r="E740" s="91">
        <v>545</v>
      </c>
      <c r="F740" s="91">
        <v>603</v>
      </c>
      <c r="G740" s="91">
        <v>599</v>
      </c>
      <c r="H740" s="91">
        <v>560</v>
      </c>
      <c r="I740" s="91">
        <v>679</v>
      </c>
      <c r="J740" s="91">
        <v>886</v>
      </c>
      <c r="K740" s="91">
        <v>442</v>
      </c>
      <c r="L740" s="91">
        <v>652</v>
      </c>
      <c r="M740" s="9"/>
      <c r="N740" s="9"/>
      <c r="O740" s="9"/>
    </row>
    <row r="741" spans="1:15">
      <c r="B741" s="80" t="s">
        <v>303</v>
      </c>
      <c r="C741" s="10" t="s">
        <v>728</v>
      </c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>
      <c r="A742" s="45" t="s">
        <v>694</v>
      </c>
      <c r="B742" s="80" t="s">
        <v>303</v>
      </c>
      <c r="C742" s="10" t="s">
        <v>728</v>
      </c>
      <c r="D742" s="134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>
      <c r="A743" s="108">
        <v>0</v>
      </c>
      <c r="B743" s="80" t="s">
        <v>303</v>
      </c>
      <c r="C743" s="10" t="s">
        <v>728</v>
      </c>
      <c r="D743" s="132">
        <v>0.27399999999999997</v>
      </c>
      <c r="E743" s="132">
        <v>0.33299999999999996</v>
      </c>
      <c r="F743" s="132">
        <v>0.30100000000000005</v>
      </c>
      <c r="G743" s="132">
        <v>0.29600000000000004</v>
      </c>
      <c r="H743" s="132">
        <v>0.32500000000000001</v>
      </c>
      <c r="I743" s="132">
        <v>0.34</v>
      </c>
      <c r="J743" s="132">
        <v>0.38300000000000001</v>
      </c>
      <c r="K743" s="132">
        <v>0.33299999999999996</v>
      </c>
      <c r="L743" s="132">
        <v>0.37200000000000005</v>
      </c>
      <c r="M743" s="9" t="s">
        <v>729</v>
      </c>
      <c r="N743" s="9"/>
      <c r="O743" s="9"/>
    </row>
    <row r="744" spans="1:15">
      <c r="A744" s="108">
        <v>1</v>
      </c>
      <c r="B744" s="80" t="s">
        <v>303</v>
      </c>
      <c r="C744" s="10" t="s">
        <v>728</v>
      </c>
      <c r="D744" s="132">
        <v>9.6300000000000011E-2</v>
      </c>
      <c r="E744" s="132">
        <v>0.14699999999999999</v>
      </c>
      <c r="F744" s="132">
        <v>0.13600000000000001</v>
      </c>
      <c r="G744" s="132">
        <v>0.151</v>
      </c>
      <c r="H744" s="132">
        <v>0.113</v>
      </c>
      <c r="I744" s="132">
        <v>0.13699999999999998</v>
      </c>
      <c r="J744" s="132">
        <v>0.13</v>
      </c>
      <c r="K744" s="132">
        <v>0.113</v>
      </c>
      <c r="L744" s="132">
        <v>0.13699999999999998</v>
      </c>
      <c r="M744" s="9"/>
      <c r="N744" s="9"/>
      <c r="O744" s="9"/>
    </row>
    <row r="745" spans="1:15">
      <c r="A745" s="108">
        <v>2</v>
      </c>
      <c r="B745" s="80" t="s">
        <v>303</v>
      </c>
      <c r="C745" s="10" t="s">
        <v>728</v>
      </c>
      <c r="D745" s="132">
        <v>0.1</v>
      </c>
      <c r="E745" s="132">
        <v>0.10400000000000001</v>
      </c>
      <c r="F745" s="132">
        <v>0.113</v>
      </c>
      <c r="G745" s="132">
        <v>7.22E-2</v>
      </c>
      <c r="H745" s="132">
        <v>7.740000000000001E-2</v>
      </c>
      <c r="I745" s="132">
        <v>9.4399999999999998E-2</v>
      </c>
      <c r="J745" s="132">
        <v>0.11599999999999999</v>
      </c>
      <c r="K745" s="132">
        <v>8.5999999999999993E-2</v>
      </c>
      <c r="L745" s="132">
        <v>0.105</v>
      </c>
      <c r="M745" s="9"/>
      <c r="N745" s="9"/>
      <c r="O745" s="9"/>
    </row>
    <row r="746" spans="1:15">
      <c r="A746" s="108">
        <v>3</v>
      </c>
      <c r="B746" s="80" t="s">
        <v>303</v>
      </c>
      <c r="C746" s="10" t="s">
        <v>728</v>
      </c>
      <c r="D746" s="132">
        <v>6.3500000000000001E-2</v>
      </c>
      <c r="E746" s="132">
        <v>7.3400000000000007E-2</v>
      </c>
      <c r="F746" s="132">
        <v>5.7800000000000004E-2</v>
      </c>
      <c r="G746" s="132">
        <v>8.3000000000000004E-2</v>
      </c>
      <c r="H746" s="132">
        <v>7.4200000000000002E-2</v>
      </c>
      <c r="I746" s="132">
        <v>7.3499999999999996E-2</v>
      </c>
      <c r="J746" s="132">
        <v>7.2400000000000006E-2</v>
      </c>
      <c r="K746" s="132">
        <v>9.3900000000000011E-2</v>
      </c>
      <c r="L746" s="132">
        <v>7.0099999999999996E-2</v>
      </c>
      <c r="M746" s="9"/>
      <c r="N746" s="9"/>
      <c r="O746" s="9"/>
    </row>
    <row r="747" spans="1:15">
      <c r="A747" s="108">
        <v>4</v>
      </c>
      <c r="B747" s="80" t="s">
        <v>303</v>
      </c>
      <c r="C747" s="10" t="s">
        <v>728</v>
      </c>
      <c r="D747" s="132">
        <v>8.77E-2</v>
      </c>
      <c r="E747" s="132">
        <v>5.2400000000000002E-2</v>
      </c>
      <c r="F747" s="132">
        <v>5.7000000000000002E-2</v>
      </c>
      <c r="G747" s="132">
        <v>6.0499999999999998E-2</v>
      </c>
      <c r="H747" s="132">
        <v>6.6500000000000004E-2</v>
      </c>
      <c r="I747" s="132">
        <v>4.8399999999999999E-2</v>
      </c>
      <c r="J747" s="132">
        <v>4.5400000000000003E-2</v>
      </c>
      <c r="K747" s="132">
        <v>6.4899999999999999E-2</v>
      </c>
      <c r="L747" s="132">
        <v>4.4699999999999997E-2</v>
      </c>
      <c r="M747" s="9"/>
      <c r="N747" s="9"/>
      <c r="O747" s="9"/>
    </row>
    <row r="748" spans="1:15">
      <c r="A748" s="108">
        <v>5</v>
      </c>
      <c r="B748" s="80" t="s">
        <v>303</v>
      </c>
      <c r="C748" s="10" t="s">
        <v>728</v>
      </c>
      <c r="D748" s="132">
        <v>5.8300000000000005E-2</v>
      </c>
      <c r="E748" s="132">
        <v>4.6699999999999998E-2</v>
      </c>
      <c r="F748" s="132">
        <v>6.13E-2</v>
      </c>
      <c r="G748" s="132">
        <v>4.5700000000000005E-2</v>
      </c>
      <c r="H748" s="132">
        <v>5.7800000000000004E-2</v>
      </c>
      <c r="I748" s="132">
        <v>5.3099999999999994E-2</v>
      </c>
      <c r="J748" s="132">
        <v>4.1200000000000001E-2</v>
      </c>
      <c r="K748" s="132">
        <v>3.3399999999999999E-2</v>
      </c>
      <c r="L748" s="132">
        <v>5.1500000000000004E-2</v>
      </c>
      <c r="M748" s="9"/>
      <c r="N748" s="9"/>
      <c r="O748" s="9"/>
    </row>
    <row r="749" spans="1:15">
      <c r="A749" s="108">
        <v>6</v>
      </c>
      <c r="B749" s="80" t="s">
        <v>303</v>
      </c>
      <c r="C749" s="10" t="s">
        <v>728</v>
      </c>
      <c r="D749" s="132">
        <v>4.6500000000000007E-2</v>
      </c>
      <c r="E749" s="132">
        <v>3.0600000000000002E-2</v>
      </c>
      <c r="F749" s="132">
        <v>4.1100000000000005E-2</v>
      </c>
      <c r="G749" s="132">
        <v>2.8799999999999999E-2</v>
      </c>
      <c r="H749" s="132">
        <v>4.2999999999999997E-2</v>
      </c>
      <c r="I749" s="132">
        <v>3.5299999999999998E-2</v>
      </c>
      <c r="J749" s="132">
        <v>4.4900000000000002E-2</v>
      </c>
      <c r="K749" s="132">
        <v>5.2600000000000001E-2</v>
      </c>
      <c r="L749" s="132">
        <v>3.9100000000000003E-2</v>
      </c>
      <c r="M749" s="9"/>
      <c r="N749" s="9"/>
      <c r="O749" s="9"/>
    </row>
    <row r="750" spans="1:15">
      <c r="A750" s="108">
        <v>7</v>
      </c>
      <c r="B750" s="80" t="s">
        <v>303</v>
      </c>
      <c r="C750" s="10" t="s">
        <v>728</v>
      </c>
      <c r="D750" s="132">
        <v>5.4100000000000002E-2</v>
      </c>
      <c r="E750" s="132">
        <v>2.8999999999999998E-2</v>
      </c>
      <c r="F750" s="132">
        <v>3.15E-2</v>
      </c>
      <c r="G750" s="132">
        <v>4.4900000000000002E-2</v>
      </c>
      <c r="H750" s="132">
        <v>2.2200000000000001E-2</v>
      </c>
      <c r="I750" s="132">
        <v>4.7800000000000002E-2</v>
      </c>
      <c r="J750" s="132">
        <v>2.9700000000000004E-2</v>
      </c>
      <c r="K750" s="132">
        <v>3.7400000000000003E-2</v>
      </c>
      <c r="L750" s="132">
        <v>2.5700000000000001E-2</v>
      </c>
      <c r="M750" s="9"/>
      <c r="N750" s="9"/>
      <c r="O750" s="9"/>
    </row>
    <row r="751" spans="1:15">
      <c r="A751" s="108">
        <v>8</v>
      </c>
      <c r="B751" s="80" t="s">
        <v>303</v>
      </c>
      <c r="C751" s="10" t="s">
        <v>728</v>
      </c>
      <c r="D751" s="132">
        <v>3.1300000000000001E-2</v>
      </c>
      <c r="E751" s="132">
        <v>3.15E-2</v>
      </c>
      <c r="F751" s="132">
        <v>3.4500000000000003E-2</v>
      </c>
      <c r="G751" s="132">
        <v>2.4700000000000003E-2</v>
      </c>
      <c r="H751" s="132">
        <v>3.56E-2</v>
      </c>
      <c r="I751" s="132">
        <v>2.52E-2</v>
      </c>
      <c r="J751" s="132">
        <v>2.6099999999999998E-2</v>
      </c>
      <c r="K751" s="132">
        <v>2.1600000000000001E-2</v>
      </c>
      <c r="L751" s="132">
        <v>2.7700000000000002E-2</v>
      </c>
      <c r="M751" s="9"/>
      <c r="N751" s="9"/>
      <c r="O751" s="9"/>
    </row>
    <row r="752" spans="1:15">
      <c r="A752" s="108">
        <v>9</v>
      </c>
      <c r="B752" s="80" t="s">
        <v>303</v>
      </c>
      <c r="C752" s="10" t="s">
        <v>728</v>
      </c>
      <c r="D752" s="132">
        <v>3.8100000000000002E-2</v>
      </c>
      <c r="E752" s="132">
        <v>3.3700000000000001E-2</v>
      </c>
      <c r="F752" s="132">
        <v>3.04E-2</v>
      </c>
      <c r="G752" s="132">
        <v>4.41E-2</v>
      </c>
      <c r="H752" s="132">
        <v>2.3700000000000002E-2</v>
      </c>
      <c r="I752" s="132">
        <v>2.52E-2</v>
      </c>
      <c r="J752" s="132">
        <v>2.07E-2</v>
      </c>
      <c r="K752" s="132">
        <v>2.7000000000000003E-2</v>
      </c>
      <c r="L752" s="132">
        <v>1.7100000000000001E-2</v>
      </c>
      <c r="M752" s="9"/>
      <c r="N752" s="9"/>
      <c r="O752" s="9"/>
    </row>
    <row r="753" spans="1:15">
      <c r="A753" s="108">
        <v>10</v>
      </c>
      <c r="B753" s="80" t="s">
        <v>303</v>
      </c>
      <c r="C753" s="10" t="s">
        <v>728</v>
      </c>
      <c r="D753" s="132">
        <v>2.7200000000000002E-2</v>
      </c>
      <c r="E753" s="132">
        <v>3.1699999999999999E-2</v>
      </c>
      <c r="F753" s="132">
        <v>2.2599999999999999E-2</v>
      </c>
      <c r="G753" s="132">
        <v>1.0500000000000001E-2</v>
      </c>
      <c r="H753" s="132">
        <v>2.7000000000000003E-2</v>
      </c>
      <c r="I753" s="132">
        <v>2.2499999999999999E-2</v>
      </c>
      <c r="J753" s="132">
        <v>1.2700000000000001E-2</v>
      </c>
      <c r="K753" s="132">
        <v>1.78E-2</v>
      </c>
      <c r="L753" s="132">
        <v>2.7799999999999998E-2</v>
      </c>
      <c r="M753" s="9"/>
      <c r="N753" s="9"/>
      <c r="O753" s="9"/>
    </row>
    <row r="754" spans="1:15">
      <c r="A754" s="108">
        <v>11</v>
      </c>
      <c r="B754" s="80" t="s">
        <v>303</v>
      </c>
      <c r="C754" s="10" t="s">
        <v>728</v>
      </c>
      <c r="D754" s="132">
        <v>3.5499999999999997E-2</v>
      </c>
      <c r="E754" s="132">
        <v>1.26E-2</v>
      </c>
      <c r="F754" s="132">
        <v>1.67E-2</v>
      </c>
      <c r="G754" s="132">
        <v>1.7299999999999999E-2</v>
      </c>
      <c r="H754" s="132">
        <v>2.92E-2</v>
      </c>
      <c r="I754" s="132">
        <v>2.7200000000000002E-2</v>
      </c>
      <c r="J754" s="132">
        <v>1.2200000000000001E-2</v>
      </c>
      <c r="K754" s="132">
        <v>2.9100000000000001E-2</v>
      </c>
      <c r="L754" s="132">
        <v>1.8100000000000002E-2</v>
      </c>
      <c r="M754" s="9"/>
      <c r="N754" s="9"/>
      <c r="O754" s="9"/>
    </row>
    <row r="755" spans="1:15">
      <c r="A755" s="108">
        <v>12</v>
      </c>
      <c r="B755" s="80" t="s">
        <v>303</v>
      </c>
      <c r="C755" s="10" t="s">
        <v>728</v>
      </c>
      <c r="D755" s="132">
        <v>2.3700000000000002E-2</v>
      </c>
      <c r="E755" s="132">
        <v>1.1399999999999999E-2</v>
      </c>
      <c r="F755" s="132">
        <v>2.29E-2</v>
      </c>
      <c r="G755" s="132">
        <v>1.9E-2</v>
      </c>
      <c r="H755" s="132">
        <v>1.4499999999999999E-2</v>
      </c>
      <c r="I755" s="132">
        <v>1.6500000000000001E-2</v>
      </c>
      <c r="J755" s="132">
        <v>8.1000000000000013E-3</v>
      </c>
      <c r="K755" s="132">
        <v>1.6500000000000001E-2</v>
      </c>
      <c r="L755" s="132">
        <v>1.54E-2</v>
      </c>
      <c r="M755" s="9"/>
      <c r="N755" s="9"/>
      <c r="O755" s="9"/>
    </row>
    <row r="756" spans="1:15">
      <c r="A756" s="108">
        <v>13</v>
      </c>
      <c r="B756" s="80" t="s">
        <v>303</v>
      </c>
      <c r="C756" s="10" t="s">
        <v>728</v>
      </c>
      <c r="D756" s="132">
        <v>9.8099999999999993E-3</v>
      </c>
      <c r="E756" s="132">
        <v>1.72E-2</v>
      </c>
      <c r="F756" s="132">
        <v>2.1100000000000001E-2</v>
      </c>
      <c r="G756" s="132">
        <v>1.4499999999999999E-2</v>
      </c>
      <c r="H756" s="132">
        <v>2.1100000000000001E-2</v>
      </c>
      <c r="I756" s="132">
        <v>6.43E-3</v>
      </c>
      <c r="J756" s="132">
        <v>1.21E-2</v>
      </c>
      <c r="K756" s="132">
        <v>1.78E-2</v>
      </c>
      <c r="L756" s="132">
        <v>7.8300000000000002E-3</v>
      </c>
      <c r="M756" s="9"/>
      <c r="N756" s="9"/>
      <c r="O756" s="9"/>
    </row>
    <row r="757" spans="1:15">
      <c r="A757" s="108">
        <v>14</v>
      </c>
      <c r="B757" s="80" t="s">
        <v>303</v>
      </c>
      <c r="C757" s="10" t="s">
        <v>728</v>
      </c>
      <c r="D757" s="132">
        <v>5.5300000000000002E-3</v>
      </c>
      <c r="E757" s="132">
        <v>8.8900000000000003E-3</v>
      </c>
      <c r="F757" s="132">
        <v>1.6399999999999998E-2</v>
      </c>
      <c r="G757" s="132">
        <v>1.01E-2</v>
      </c>
      <c r="H757" s="132">
        <v>1.78E-2</v>
      </c>
      <c r="I757" s="132">
        <v>6.3400000000000001E-3</v>
      </c>
      <c r="J757" s="132">
        <v>1.1000000000000001E-2</v>
      </c>
      <c r="K757" s="132">
        <v>8.1599999999999989E-3</v>
      </c>
      <c r="L757" s="132">
        <v>1.3000000000000001E-2</v>
      </c>
      <c r="M757" s="9"/>
      <c r="N757" s="9"/>
      <c r="O757" s="9"/>
    </row>
    <row r="758" spans="1:15">
      <c r="A758" s="108">
        <v>15</v>
      </c>
      <c r="B758" s="80" t="s">
        <v>303</v>
      </c>
      <c r="C758" s="10" t="s">
        <v>728</v>
      </c>
      <c r="D758" s="132">
        <v>2.6000000000000002E-2</v>
      </c>
      <c r="E758" s="132">
        <v>5.7799999999999995E-3</v>
      </c>
      <c r="F758" s="132">
        <v>2.2600000000000003E-3</v>
      </c>
      <c r="G758" s="132">
        <v>1.7000000000000001E-2</v>
      </c>
      <c r="H758" s="132">
        <v>1.0700000000000001E-2</v>
      </c>
      <c r="I758" s="132">
        <v>1.17E-2</v>
      </c>
      <c r="J758" s="132">
        <v>4.7699999999999999E-3</v>
      </c>
      <c r="K758" s="132">
        <v>8.0700000000000008E-3</v>
      </c>
      <c r="L758" s="132">
        <v>9.11E-3</v>
      </c>
      <c r="M758" s="9"/>
      <c r="N758" s="9"/>
      <c r="O758" s="9"/>
    </row>
    <row r="759" spans="1:15">
      <c r="A759" s="108">
        <v>16</v>
      </c>
      <c r="B759" s="80" t="s">
        <v>303</v>
      </c>
      <c r="C759" s="10" t="s">
        <v>728</v>
      </c>
      <c r="D759" s="132">
        <v>4.9500000000000004E-3</v>
      </c>
      <c r="E759" s="132">
        <v>5.8999999999999999E-3</v>
      </c>
      <c r="F759" s="132">
        <v>1.4800000000000001E-2</v>
      </c>
      <c r="G759" s="132">
        <v>8.3300000000000006E-3</v>
      </c>
      <c r="H759" s="132">
        <v>6.11E-3</v>
      </c>
      <c r="I759" s="132">
        <v>3.8900000000000002E-3</v>
      </c>
      <c r="J759" s="132">
        <v>1.1000000000000001E-2</v>
      </c>
      <c r="K759" s="132">
        <v>6.2100000000000002E-3</v>
      </c>
      <c r="L759" s="132">
        <v>6.7000000000000002E-3</v>
      </c>
      <c r="M759" s="9"/>
      <c r="N759" s="9"/>
      <c r="O759" s="9"/>
    </row>
    <row r="760" spans="1:15">
      <c r="A760" s="108">
        <v>17</v>
      </c>
      <c r="B760" s="80" t="s">
        <v>303</v>
      </c>
      <c r="C760" s="10" t="s">
        <v>728</v>
      </c>
      <c r="D760" s="132">
        <v>2.3400000000000001E-3</v>
      </c>
      <c r="E760" s="132">
        <v>6.2599999999999999E-3</v>
      </c>
      <c r="F760" s="132">
        <v>7.5500000000000003E-3</v>
      </c>
      <c r="G760" s="132">
        <v>1.52E-2</v>
      </c>
      <c r="H760" s="132">
        <v>1.49E-2</v>
      </c>
      <c r="I760" s="132">
        <v>7.6E-3</v>
      </c>
      <c r="J760" s="132">
        <v>2.7800000000000004E-3</v>
      </c>
      <c r="K760" s="132">
        <v>1.17E-2</v>
      </c>
      <c r="L760" s="132">
        <v>1.72E-3</v>
      </c>
      <c r="M760" s="9"/>
      <c r="N760" s="9"/>
      <c r="O760" s="9"/>
    </row>
    <row r="761" spans="1:15">
      <c r="A761" s="108">
        <v>18</v>
      </c>
      <c r="B761" s="80" t="s">
        <v>303</v>
      </c>
      <c r="C761" s="10" t="s">
        <v>728</v>
      </c>
      <c r="D761" s="132">
        <v>3.8E-3</v>
      </c>
      <c r="E761" s="132">
        <v>5.5900000000000004E-3</v>
      </c>
      <c r="F761" s="132">
        <v>3.5099999999999997E-3</v>
      </c>
      <c r="G761" s="132">
        <v>1.01E-2</v>
      </c>
      <c r="H761" s="132">
        <v>2.2500000000000003E-3</v>
      </c>
      <c r="I761" s="132">
        <v>5.7299999999999999E-3</v>
      </c>
      <c r="J761" s="132">
        <v>7.0699999999999999E-3</v>
      </c>
      <c r="K761" s="132">
        <v>3.0699999999999998E-3</v>
      </c>
      <c r="L761" s="132">
        <v>1.08E-3</v>
      </c>
      <c r="M761" s="9"/>
      <c r="N761" s="9"/>
      <c r="O761" s="9"/>
    </row>
    <row r="762" spans="1:15">
      <c r="A762" s="108">
        <v>19</v>
      </c>
      <c r="B762" s="80" t="s">
        <v>303</v>
      </c>
      <c r="C762" s="10" t="s">
        <v>728</v>
      </c>
      <c r="D762" s="132">
        <v>0</v>
      </c>
      <c r="E762" s="132">
        <v>2.0699999999999998E-3</v>
      </c>
      <c r="F762" s="132">
        <v>1.67E-3</v>
      </c>
      <c r="G762" s="132">
        <v>4.5100000000000001E-3</v>
      </c>
      <c r="H762" s="132">
        <v>9.8799999999999999E-3</v>
      </c>
      <c r="I762" s="132">
        <v>1.92E-3</v>
      </c>
      <c r="J762" s="132">
        <v>2.0699999999999998E-3</v>
      </c>
      <c r="K762" s="132">
        <v>6.0899999999999999E-3</v>
      </c>
      <c r="L762" s="132">
        <v>0</v>
      </c>
      <c r="M762" s="9"/>
      <c r="N762" s="9"/>
      <c r="O762" s="9"/>
    </row>
    <row r="763" spans="1:15">
      <c r="A763" s="108">
        <v>20</v>
      </c>
      <c r="B763" s="80" t="s">
        <v>303</v>
      </c>
      <c r="C763" s="10" t="s">
        <v>728</v>
      </c>
      <c r="D763" s="132">
        <v>3.5999999999999999E-3</v>
      </c>
      <c r="E763" s="132">
        <v>0</v>
      </c>
      <c r="F763" s="132">
        <v>1.06E-3</v>
      </c>
      <c r="G763" s="132">
        <v>7.6100000000000004E-3</v>
      </c>
      <c r="H763" s="132">
        <v>2.3999999999999998E-3</v>
      </c>
      <c r="I763" s="132">
        <v>0</v>
      </c>
      <c r="J763" s="132">
        <v>2.8799999999999997E-3</v>
      </c>
      <c r="K763" s="132">
        <v>2.0499999999999997E-3</v>
      </c>
      <c r="L763" s="132">
        <v>4.4099999999999999E-3</v>
      </c>
      <c r="M763" s="9"/>
      <c r="N763" s="9"/>
      <c r="O763" s="9"/>
    </row>
    <row r="764" spans="1:15">
      <c r="A764" s="108">
        <v>21</v>
      </c>
      <c r="B764" s="80" t="s">
        <v>303</v>
      </c>
      <c r="C764" s="10" t="s">
        <v>728</v>
      </c>
      <c r="D764" s="132">
        <v>4.0899999999999999E-3</v>
      </c>
      <c r="E764" s="132">
        <v>4.2700000000000004E-3</v>
      </c>
      <c r="F764" s="132">
        <v>2.99E-3</v>
      </c>
      <c r="G764" s="132">
        <v>0</v>
      </c>
      <c r="H764" s="132">
        <v>1.6900000000000001E-3</v>
      </c>
      <c r="I764" s="132">
        <v>9.320000000000001E-4</v>
      </c>
      <c r="J764" s="132">
        <v>0</v>
      </c>
      <c r="K764" s="132">
        <v>0</v>
      </c>
      <c r="L764" s="132">
        <v>2.31E-3</v>
      </c>
      <c r="M764" s="9"/>
      <c r="N764" s="9"/>
      <c r="O764" s="9"/>
    </row>
    <row r="765" spans="1:15">
      <c r="A765" s="108">
        <v>22</v>
      </c>
      <c r="B765" s="80" t="s">
        <v>303</v>
      </c>
      <c r="C765" s="10" t="s">
        <v>728</v>
      </c>
      <c r="D765" s="132">
        <v>0</v>
      </c>
      <c r="E765" s="132">
        <v>3.3600000000000001E-3</v>
      </c>
      <c r="F765" s="132">
        <v>1.8799999999999999E-3</v>
      </c>
      <c r="G765" s="132">
        <v>6.2100000000000002E-3</v>
      </c>
      <c r="H765" s="132">
        <v>0</v>
      </c>
      <c r="I765" s="132">
        <v>1.4399999999999999E-3</v>
      </c>
      <c r="J765" s="132">
        <v>2.0799999999999998E-3</v>
      </c>
      <c r="K765" s="132">
        <v>2.1299999999999999E-3</v>
      </c>
      <c r="L765" s="132">
        <v>0</v>
      </c>
      <c r="M765" s="9"/>
      <c r="N765" s="9"/>
      <c r="O765" s="9"/>
    </row>
    <row r="766" spans="1:15">
      <c r="A766" s="108">
        <v>23</v>
      </c>
      <c r="B766" s="80" t="s">
        <v>303</v>
      </c>
      <c r="C766" s="10" t="s">
        <v>728</v>
      </c>
      <c r="D766" s="132">
        <v>0</v>
      </c>
      <c r="E766" s="132">
        <v>1.8700000000000001E-3</v>
      </c>
      <c r="F766" s="132">
        <v>0</v>
      </c>
      <c r="G766" s="132">
        <v>4.6700000000000005E-3</v>
      </c>
      <c r="H766" s="132">
        <v>2E-3</v>
      </c>
      <c r="I766" s="132">
        <v>1.3600000000000001E-3</v>
      </c>
      <c r="J766" s="132">
        <v>0</v>
      </c>
      <c r="K766" s="132">
        <v>0</v>
      </c>
      <c r="L766" s="132">
        <v>0</v>
      </c>
      <c r="M766" s="9"/>
      <c r="N766" s="9"/>
      <c r="O766" s="9"/>
    </row>
    <row r="767" spans="1:15">
      <c r="A767" s="108">
        <v>24</v>
      </c>
      <c r="B767" s="80" t="s">
        <v>303</v>
      </c>
      <c r="C767" s="10" t="s">
        <v>728</v>
      </c>
      <c r="D767" s="132">
        <v>0</v>
      </c>
      <c r="E767" s="132">
        <v>1.6500000000000002E-3</v>
      </c>
      <c r="F767" s="132">
        <v>1.1100000000000001E-3</v>
      </c>
      <c r="G767" s="132">
        <v>1.34E-3</v>
      </c>
      <c r="H767" s="132">
        <v>1.74E-3</v>
      </c>
      <c r="I767" s="132">
        <v>4.7200000000000002E-3</v>
      </c>
      <c r="J767" s="132">
        <v>1.3600000000000001E-3</v>
      </c>
      <c r="K767" s="132">
        <v>2.6200000000000004E-3</v>
      </c>
      <c r="L767" s="132">
        <v>1.5300000000000001E-3</v>
      </c>
      <c r="M767" s="9"/>
      <c r="N767" s="9"/>
      <c r="O767" s="9"/>
    </row>
    <row r="768" spans="1:15">
      <c r="A768" s="108">
        <v>25</v>
      </c>
      <c r="B768" s="80" t="s">
        <v>303</v>
      </c>
      <c r="C768" s="10" t="s">
        <v>728</v>
      </c>
      <c r="D768" s="132">
        <v>3.13E-3</v>
      </c>
      <c r="E768" s="132">
        <v>0</v>
      </c>
      <c r="F768" s="132">
        <v>0</v>
      </c>
      <c r="G768" s="132">
        <v>2.5600000000000002E-3</v>
      </c>
      <c r="H768" s="132">
        <v>0</v>
      </c>
      <c r="I768" s="132">
        <v>1.81E-3</v>
      </c>
      <c r="J768" s="132">
        <v>0</v>
      </c>
      <c r="K768" s="132">
        <v>6.0299999999999998E-3</v>
      </c>
      <c r="L768" s="132">
        <v>1.3800000000000002E-3</v>
      </c>
      <c r="M768" s="9"/>
      <c r="N768" s="9"/>
      <c r="O768" s="9"/>
    </row>
    <row r="769" spans="1:15">
      <c r="A769" s="138" t="s">
        <v>479</v>
      </c>
      <c r="B769" s="80" t="s">
        <v>303</v>
      </c>
      <c r="C769" s="10" t="s">
        <v>728</v>
      </c>
      <c r="D769" s="91">
        <v>321</v>
      </c>
      <c r="E769" s="91">
        <v>545</v>
      </c>
      <c r="F769" s="91">
        <v>603</v>
      </c>
      <c r="G769" s="91">
        <v>599</v>
      </c>
      <c r="H769" s="91">
        <v>560</v>
      </c>
      <c r="I769" s="91">
        <v>678</v>
      </c>
      <c r="J769" s="91">
        <v>886</v>
      </c>
      <c r="K769" s="91">
        <v>442</v>
      </c>
      <c r="L769" s="91">
        <v>652</v>
      </c>
      <c r="M769" s="9"/>
      <c r="N769" s="9"/>
      <c r="O769" s="9"/>
    </row>
    <row r="770" spans="1:15">
      <c r="A770" s="138"/>
      <c r="B770" s="80" t="s">
        <v>303</v>
      </c>
      <c r="C770" s="10" t="s">
        <v>728</v>
      </c>
      <c r="D770" s="133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>
      <c r="A771" s="45" t="s">
        <v>695</v>
      </c>
      <c r="B771" s="80" t="s">
        <v>303</v>
      </c>
      <c r="C771" s="10" t="s">
        <v>728</v>
      </c>
      <c r="D771" s="133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>
      <c r="A772" s="108" t="s">
        <v>567</v>
      </c>
      <c r="B772" s="80" t="s">
        <v>303</v>
      </c>
      <c r="C772" s="10" t="s">
        <v>728</v>
      </c>
      <c r="D772" s="132">
        <v>4.3455260000000002E-2</v>
      </c>
      <c r="E772" s="132">
        <v>3.5761010000000003E-2</v>
      </c>
      <c r="F772" s="132">
        <v>3.9209480000000005E-2</v>
      </c>
      <c r="G772" s="132">
        <v>4.354881E-2</v>
      </c>
      <c r="H772" s="132">
        <v>4.1560800000000002E-2</v>
      </c>
      <c r="I772" s="132">
        <v>3.623005E-2</v>
      </c>
      <c r="J772" s="132">
        <v>3.1073680000000003E-2</v>
      </c>
      <c r="K772" s="132">
        <v>3.9204740000000002E-2</v>
      </c>
      <c r="L772" s="132">
        <v>3.2298819999999999E-2</v>
      </c>
      <c r="M772" s="9"/>
      <c r="N772" s="9"/>
      <c r="O772" s="9"/>
    </row>
    <row r="773" spans="1:15">
      <c r="A773" s="108" t="s">
        <v>568</v>
      </c>
      <c r="B773" s="80" t="s">
        <v>303</v>
      </c>
      <c r="C773" s="10" t="s">
        <v>728</v>
      </c>
      <c r="D773" s="132">
        <v>4.9884930000000001E-2</v>
      </c>
      <c r="E773" s="132">
        <v>4.717582E-2</v>
      </c>
      <c r="F773" s="132">
        <v>4.3674330000000004E-2</v>
      </c>
      <c r="G773" s="132">
        <v>5.4490590000000005E-2</v>
      </c>
      <c r="H773" s="132">
        <v>5.4235100000000001E-2</v>
      </c>
      <c r="I773" s="132">
        <v>4.8918350000000006E-2</v>
      </c>
      <c r="J773" s="132">
        <v>4.2612569999999995E-2</v>
      </c>
      <c r="K773" s="132">
        <v>4.3565710000000001E-2</v>
      </c>
      <c r="L773" s="132">
        <v>4.3760880000000002E-2</v>
      </c>
      <c r="M773" s="9"/>
      <c r="N773" s="9"/>
      <c r="O773" s="9"/>
    </row>
    <row r="774" spans="1:15">
      <c r="A774" s="138" t="s">
        <v>479</v>
      </c>
      <c r="B774" s="80" t="s">
        <v>303</v>
      </c>
      <c r="C774" s="10" t="s">
        <v>728</v>
      </c>
      <c r="D774" s="91">
        <v>321</v>
      </c>
      <c r="E774" s="91">
        <v>545</v>
      </c>
      <c r="F774" s="91">
        <v>603</v>
      </c>
      <c r="G774" s="91">
        <v>599</v>
      </c>
      <c r="H774" s="91">
        <v>560</v>
      </c>
      <c r="I774" s="91">
        <v>678</v>
      </c>
      <c r="J774" s="91">
        <v>886</v>
      </c>
      <c r="K774" s="91">
        <v>442</v>
      </c>
      <c r="L774" s="91">
        <v>652</v>
      </c>
      <c r="M774" s="9"/>
      <c r="N774" s="9"/>
      <c r="O774" s="9"/>
    </row>
    <row r="775" spans="1:15">
      <c r="A775" s="138"/>
      <c r="B775" s="80" t="s">
        <v>303</v>
      </c>
      <c r="C775" s="10" t="s">
        <v>728</v>
      </c>
      <c r="D775" s="133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>
      <c r="A776" s="138"/>
      <c r="B776" s="80" t="s">
        <v>303</v>
      </c>
      <c r="C776" s="10" t="s">
        <v>728</v>
      </c>
      <c r="D776" s="133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>
      <c r="A777" s="136" t="s">
        <v>696</v>
      </c>
      <c r="B777" s="80" t="s">
        <v>303</v>
      </c>
      <c r="C777" s="10" t="s">
        <v>728</v>
      </c>
      <c r="D777" s="131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>
      <c r="A778" s="136"/>
      <c r="B778" s="80" t="s">
        <v>303</v>
      </c>
      <c r="C778" s="10" t="s">
        <v>728</v>
      </c>
      <c r="D778" s="131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>
      <c r="A779" s="45" t="s">
        <v>697</v>
      </c>
      <c r="B779" s="80" t="s">
        <v>303</v>
      </c>
      <c r="C779" s="10" t="s">
        <v>728</v>
      </c>
      <c r="D779" s="132">
        <v>0.313</v>
      </c>
      <c r="E779" s="132">
        <v>0.25800000000000001</v>
      </c>
      <c r="F779" s="132">
        <v>0.27700000000000002</v>
      </c>
      <c r="G779" s="132">
        <v>0.27200000000000002</v>
      </c>
      <c r="H779" s="132">
        <v>0.26600000000000001</v>
      </c>
      <c r="I779" s="132">
        <v>0.23100000000000001</v>
      </c>
      <c r="J779" s="132">
        <v>0.18300000000000002</v>
      </c>
      <c r="K779" s="132">
        <v>0.25800000000000001</v>
      </c>
      <c r="L779" s="132">
        <v>0.20699999999999999</v>
      </c>
      <c r="M779" s="9"/>
      <c r="N779" s="130" t="s">
        <v>741</v>
      </c>
      <c r="O779" s="9"/>
    </row>
    <row r="780" spans="1:15">
      <c r="A780" s="138" t="s">
        <v>479</v>
      </c>
      <c r="B780" s="80" t="s">
        <v>303</v>
      </c>
      <c r="C780" s="10" t="s">
        <v>728</v>
      </c>
      <c r="D780" s="91">
        <v>321</v>
      </c>
      <c r="E780" s="91">
        <v>545</v>
      </c>
      <c r="F780" s="91">
        <v>603</v>
      </c>
      <c r="G780" s="91">
        <v>599</v>
      </c>
      <c r="H780" s="91">
        <v>560</v>
      </c>
      <c r="I780" s="91">
        <v>679</v>
      </c>
      <c r="J780" s="91">
        <v>887</v>
      </c>
      <c r="K780" s="91">
        <v>443</v>
      </c>
      <c r="L780" s="91">
        <v>652</v>
      </c>
      <c r="M780" s="9"/>
      <c r="N780" s="9"/>
      <c r="O780" s="9"/>
    </row>
    <row r="781" spans="1:15">
      <c r="B781" s="80" t="s">
        <v>303</v>
      </c>
      <c r="C781" s="10" t="s">
        <v>728</v>
      </c>
      <c r="D781" s="134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>
      <c r="A782" s="45" t="s">
        <v>698</v>
      </c>
      <c r="B782" s="80" t="s">
        <v>303</v>
      </c>
      <c r="C782" s="10" t="s">
        <v>728</v>
      </c>
      <c r="D782" s="133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>
      <c r="A783" s="140" t="s">
        <v>699</v>
      </c>
      <c r="B783" s="80" t="s">
        <v>303</v>
      </c>
      <c r="C783" s="10" t="s">
        <v>728</v>
      </c>
      <c r="D783" s="132">
        <v>0.14400000000000002</v>
      </c>
      <c r="E783" s="132">
        <v>0.11</v>
      </c>
      <c r="F783" s="132">
        <v>0.105</v>
      </c>
      <c r="G783" s="132">
        <v>0.111</v>
      </c>
      <c r="H783" s="132">
        <v>0.121</v>
      </c>
      <c r="I783" s="132">
        <v>0.122</v>
      </c>
      <c r="J783" s="132">
        <v>0.106</v>
      </c>
      <c r="K783" s="132">
        <v>0.11599999999999999</v>
      </c>
      <c r="L783" s="132">
        <v>9.11E-2</v>
      </c>
      <c r="M783" s="9"/>
      <c r="N783" s="9">
        <v>0.01</v>
      </c>
      <c r="O783" s="9"/>
    </row>
    <row r="784" spans="1:15">
      <c r="A784" s="140" t="s">
        <v>722</v>
      </c>
      <c r="B784" s="80" t="s">
        <v>303</v>
      </c>
      <c r="C784" s="10" t="s">
        <v>728</v>
      </c>
      <c r="D784" s="132">
        <v>9.6000000000000002E-2</v>
      </c>
      <c r="E784" s="132">
        <v>5.8099999999999999E-2</v>
      </c>
      <c r="F784" s="132">
        <v>8.5900000000000004E-2</v>
      </c>
      <c r="G784" s="132">
        <v>7.2099999999999997E-2</v>
      </c>
      <c r="H784" s="132">
        <v>7.8200000000000006E-2</v>
      </c>
      <c r="I784" s="132">
        <v>4.8499999999999995E-2</v>
      </c>
      <c r="J784" s="132">
        <v>4.1200000000000001E-2</v>
      </c>
      <c r="K784" s="132">
        <v>4.9299999999999997E-2</v>
      </c>
      <c r="L784" s="132">
        <v>4.8300000000000003E-2</v>
      </c>
      <c r="M784" s="9"/>
      <c r="N784" s="9"/>
      <c r="O784" s="9"/>
    </row>
    <row r="785" spans="1:15">
      <c r="A785" s="140" t="s">
        <v>723</v>
      </c>
      <c r="B785" s="80" t="s">
        <v>303</v>
      </c>
      <c r="C785" s="10" t="s">
        <v>728</v>
      </c>
      <c r="D785" s="132">
        <v>0.115</v>
      </c>
      <c r="E785" s="132">
        <v>8.8400000000000006E-2</v>
      </c>
      <c r="F785" s="132">
        <v>8.8100000000000012E-2</v>
      </c>
      <c r="G785" s="132">
        <v>8.7100000000000011E-2</v>
      </c>
      <c r="H785" s="132">
        <v>0.10099999999999999</v>
      </c>
      <c r="I785" s="132">
        <v>6.9100000000000009E-2</v>
      </c>
      <c r="J785" s="132">
        <v>4.53E-2</v>
      </c>
      <c r="K785" s="132">
        <v>9.06E-2</v>
      </c>
      <c r="L785" s="132">
        <v>5.7699999999999994E-2</v>
      </c>
      <c r="M785" s="9"/>
      <c r="N785" s="9"/>
      <c r="O785" s="9"/>
    </row>
    <row r="786" spans="1:15">
      <c r="A786" s="140" t="s">
        <v>724</v>
      </c>
      <c r="B786" s="80" t="s">
        <v>303</v>
      </c>
      <c r="C786" s="10" t="s">
        <v>728</v>
      </c>
      <c r="D786" s="132">
        <v>2.8399999999999998E-2</v>
      </c>
      <c r="E786" s="132">
        <v>1.9300000000000001E-2</v>
      </c>
      <c r="F786" s="132">
        <v>3.1000000000000003E-2</v>
      </c>
      <c r="G786" s="132">
        <v>2.0199999999999999E-2</v>
      </c>
      <c r="H786" s="132">
        <v>2.9700000000000004E-2</v>
      </c>
      <c r="I786" s="132">
        <v>9.4299999999999991E-3</v>
      </c>
      <c r="J786" s="132">
        <v>2.0400000000000001E-2</v>
      </c>
      <c r="K786" s="132">
        <v>3.3100000000000004E-2</v>
      </c>
      <c r="L786" s="132">
        <v>5.3700000000000006E-3</v>
      </c>
      <c r="M786" s="9"/>
      <c r="N786" s="9"/>
      <c r="O786" s="9"/>
    </row>
    <row r="787" spans="1:15">
      <c r="A787" s="140" t="s">
        <v>725</v>
      </c>
      <c r="B787" s="80" t="s">
        <v>303</v>
      </c>
      <c r="C787" s="10" t="s">
        <v>728</v>
      </c>
      <c r="D787" s="132">
        <v>3.6900000000000001E-3</v>
      </c>
      <c r="E787" s="132">
        <v>8.8800000000000007E-3</v>
      </c>
      <c r="F787" s="132">
        <v>1.21E-2</v>
      </c>
      <c r="G787" s="132">
        <v>4.9399999999999999E-3</v>
      </c>
      <c r="H787" s="132">
        <v>8.0600000000000012E-3</v>
      </c>
      <c r="I787" s="132">
        <v>6.4600000000000005E-3</v>
      </c>
      <c r="J787" s="132">
        <v>5.5400000000000007E-3</v>
      </c>
      <c r="K787" s="132">
        <v>7.0899999999999999E-3</v>
      </c>
      <c r="L787" s="132">
        <v>6.2700000000000004E-3</v>
      </c>
      <c r="M787" s="9"/>
      <c r="N787" s="9"/>
      <c r="O787" s="9"/>
    </row>
    <row r="788" spans="1:15">
      <c r="A788" s="140" t="s">
        <v>726</v>
      </c>
      <c r="B788" s="80" t="s">
        <v>303</v>
      </c>
      <c r="C788" s="10" t="s">
        <v>728</v>
      </c>
      <c r="D788" s="132">
        <v>3.9100000000000003E-3</v>
      </c>
      <c r="E788" s="132">
        <v>6.8100000000000009E-3</v>
      </c>
      <c r="F788" s="132">
        <v>8.8500000000000002E-3</v>
      </c>
      <c r="G788" s="132">
        <v>3.7200000000000002E-3</v>
      </c>
      <c r="H788" s="132">
        <v>8.7500000000000008E-3</v>
      </c>
      <c r="I788" s="132">
        <v>3.0600000000000002E-3</v>
      </c>
      <c r="J788" s="132">
        <v>0</v>
      </c>
      <c r="K788" s="132">
        <v>0</v>
      </c>
      <c r="L788" s="132">
        <v>1.9400000000000001E-3</v>
      </c>
      <c r="M788" s="9"/>
      <c r="N788" s="9"/>
      <c r="O788" s="9"/>
    </row>
    <row r="789" spans="1:15">
      <c r="A789" s="140" t="s">
        <v>700</v>
      </c>
      <c r="B789" s="80" t="s">
        <v>303</v>
      </c>
      <c r="C789" s="10" t="s">
        <v>728</v>
      </c>
      <c r="D789" s="132">
        <v>1.61E-2</v>
      </c>
      <c r="E789" s="132">
        <v>1.7399999999999999E-2</v>
      </c>
      <c r="F789" s="132">
        <v>1.5700000000000002E-2</v>
      </c>
      <c r="G789" s="132">
        <v>1.11E-2</v>
      </c>
      <c r="H789" s="132">
        <v>5.3200000000000001E-3</v>
      </c>
      <c r="I789" s="132">
        <v>8.8000000000000005E-3</v>
      </c>
      <c r="J789" s="132">
        <v>1.1000000000000001E-2</v>
      </c>
      <c r="K789" s="132">
        <v>0</v>
      </c>
      <c r="L789" s="132">
        <v>7.1799999999999998E-3</v>
      </c>
      <c r="M789" s="9"/>
      <c r="N789" s="9"/>
      <c r="O789" s="9"/>
    </row>
    <row r="790" spans="1:15">
      <c r="A790" s="140" t="s">
        <v>701</v>
      </c>
      <c r="B790" s="80" t="s">
        <v>303</v>
      </c>
      <c r="C790" s="10" t="s">
        <v>728</v>
      </c>
      <c r="D790" s="132">
        <v>2.23E-2</v>
      </c>
      <c r="E790" s="132">
        <v>2.7799999999999998E-2</v>
      </c>
      <c r="F790" s="132">
        <v>3.8600000000000002E-2</v>
      </c>
      <c r="G790" s="132">
        <v>3.5900000000000001E-2</v>
      </c>
      <c r="H790" s="132">
        <v>3.8900000000000004E-2</v>
      </c>
      <c r="I790" s="132">
        <v>1.89E-2</v>
      </c>
      <c r="J790" s="132">
        <v>2.01E-2</v>
      </c>
      <c r="K790" s="132">
        <v>4.2800000000000005E-2</v>
      </c>
      <c r="L790" s="132">
        <v>2.53E-2</v>
      </c>
      <c r="M790" s="9"/>
      <c r="N790" s="9"/>
      <c r="O790" s="9"/>
    </row>
    <row r="791" spans="1:15">
      <c r="A791" s="140" t="s">
        <v>702</v>
      </c>
      <c r="B791" s="80" t="s">
        <v>303</v>
      </c>
      <c r="C791" s="10" t="s">
        <v>728</v>
      </c>
      <c r="D791" s="132">
        <v>1.2200000000000001E-2</v>
      </c>
      <c r="E791" s="132">
        <v>1.2200000000000001E-2</v>
      </c>
      <c r="F791" s="132">
        <v>2.4E-2</v>
      </c>
      <c r="G791" s="132">
        <v>2.2799999999999997E-2</v>
      </c>
      <c r="H791" s="132">
        <v>1.5900000000000001E-2</v>
      </c>
      <c r="I791" s="132">
        <v>1.26E-2</v>
      </c>
      <c r="J791" s="132">
        <v>1.9699999999999999E-2</v>
      </c>
      <c r="K791" s="132">
        <v>1.78E-2</v>
      </c>
      <c r="L791" s="132">
        <v>1.6299999999999999E-2</v>
      </c>
      <c r="M791" s="9"/>
      <c r="N791" s="9"/>
      <c r="O791" s="9"/>
    </row>
    <row r="792" spans="1:15">
      <c r="A792" s="138" t="s">
        <v>479</v>
      </c>
      <c r="B792" s="80" t="s">
        <v>303</v>
      </c>
      <c r="C792" s="10" t="s">
        <v>728</v>
      </c>
      <c r="D792" s="91">
        <v>321</v>
      </c>
      <c r="E792" s="91">
        <v>545</v>
      </c>
      <c r="F792" s="91">
        <v>603</v>
      </c>
      <c r="G792" s="91">
        <v>599</v>
      </c>
      <c r="H792" s="91">
        <v>560</v>
      </c>
      <c r="I792" s="91">
        <v>679</v>
      </c>
      <c r="J792" s="91">
        <v>887</v>
      </c>
      <c r="K792" s="91">
        <v>443</v>
      </c>
      <c r="L792" s="91">
        <v>652</v>
      </c>
      <c r="M792" s="9"/>
      <c r="N792" s="9"/>
      <c r="O792" s="9"/>
    </row>
    <row r="793" spans="1:15">
      <c r="B793" s="80" t="s">
        <v>303</v>
      </c>
      <c r="C793" s="10" t="s">
        <v>728</v>
      </c>
      <c r="D793" s="134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>
      <c r="B794" s="80" t="s">
        <v>303</v>
      </c>
      <c r="C794" s="10" t="s">
        <v>728</v>
      </c>
      <c r="D794" s="134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>
      <c r="A795" s="136" t="s">
        <v>703</v>
      </c>
      <c r="B795" s="80" t="s">
        <v>303</v>
      </c>
      <c r="C795" s="10" t="s">
        <v>728</v>
      </c>
      <c r="D795" s="131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>
      <c r="A796" s="136"/>
      <c r="B796" s="80" t="s">
        <v>303</v>
      </c>
      <c r="C796" s="10" t="s">
        <v>728</v>
      </c>
      <c r="D796" s="131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>
      <c r="A797" s="45" t="s">
        <v>704</v>
      </c>
      <c r="B797" s="80" t="s">
        <v>303</v>
      </c>
      <c r="C797" s="10" t="s">
        <v>728</v>
      </c>
      <c r="D797" s="132">
        <v>0.106</v>
      </c>
      <c r="E797" s="132">
        <v>7.3200000000000001E-2</v>
      </c>
      <c r="F797" s="132">
        <v>0.11</v>
      </c>
      <c r="G797" s="132">
        <v>0.111</v>
      </c>
      <c r="H797" s="132">
        <v>0.106</v>
      </c>
      <c r="I797" s="132">
        <v>0.10800000000000001</v>
      </c>
      <c r="J797" s="132">
        <v>0.1</v>
      </c>
      <c r="K797" s="132">
        <v>9.5899999999999999E-2</v>
      </c>
      <c r="L797" s="132">
        <v>8.9800000000000005E-2</v>
      </c>
      <c r="M797" s="9"/>
      <c r="N797" s="9" t="s">
        <v>755</v>
      </c>
      <c r="O797" s="9"/>
    </row>
    <row r="798" spans="1:15">
      <c r="A798" s="138" t="s">
        <v>479</v>
      </c>
      <c r="B798" s="80" t="s">
        <v>303</v>
      </c>
      <c r="C798" s="10" t="s">
        <v>728</v>
      </c>
      <c r="D798" s="91">
        <v>321</v>
      </c>
      <c r="E798" s="91">
        <v>545</v>
      </c>
      <c r="F798" s="91">
        <v>603</v>
      </c>
      <c r="G798" s="91">
        <v>599</v>
      </c>
      <c r="H798" s="91">
        <v>560</v>
      </c>
      <c r="I798" s="91">
        <v>679</v>
      </c>
      <c r="J798" s="91">
        <v>887</v>
      </c>
      <c r="K798" s="91">
        <v>443</v>
      </c>
      <c r="L798" s="91">
        <v>652</v>
      </c>
      <c r="M798" s="9"/>
      <c r="N798" s="9"/>
      <c r="O798" s="9"/>
    </row>
    <row r="799" spans="1:15">
      <c r="B799" s="80" t="s">
        <v>303</v>
      </c>
      <c r="C799" s="10" t="s">
        <v>728</v>
      </c>
      <c r="D799" s="134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>
      <c r="A800" s="45" t="s">
        <v>756</v>
      </c>
      <c r="B800" s="80" t="s">
        <v>303</v>
      </c>
      <c r="C800" s="10" t="s">
        <v>728</v>
      </c>
      <c r="D800" s="133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>
      <c r="A801" s="140" t="s">
        <v>706</v>
      </c>
      <c r="B801" s="80" t="s">
        <v>303</v>
      </c>
      <c r="C801" s="10" t="s">
        <v>728</v>
      </c>
      <c r="D801" s="132">
        <v>4.87E-2</v>
      </c>
      <c r="E801" s="132">
        <v>3.0299999999999997E-2</v>
      </c>
      <c r="F801" s="132">
        <v>3.7100000000000001E-2</v>
      </c>
      <c r="G801" s="132">
        <v>5.3400000000000003E-2</v>
      </c>
      <c r="H801" s="132">
        <v>4.3099999999999999E-2</v>
      </c>
      <c r="I801" s="132">
        <v>4.8000000000000001E-2</v>
      </c>
      <c r="J801" s="132">
        <v>3.7400000000000003E-2</v>
      </c>
      <c r="K801" s="132">
        <v>5.1200000000000002E-2</v>
      </c>
      <c r="L801" s="132">
        <v>4.1500000000000002E-2</v>
      </c>
      <c r="M801" s="9"/>
      <c r="N801" s="9"/>
      <c r="O801" s="9"/>
    </row>
    <row r="802" spans="1:15">
      <c r="A802" s="140" t="s">
        <v>707</v>
      </c>
      <c r="B802" s="80" t="s">
        <v>303</v>
      </c>
      <c r="C802" s="10" t="s">
        <v>728</v>
      </c>
      <c r="D802" s="132">
        <v>2.99E-3</v>
      </c>
      <c r="E802" s="132">
        <v>0</v>
      </c>
      <c r="F802" s="132">
        <v>9.4700000000000003E-4</v>
      </c>
      <c r="G802" s="132">
        <v>1.17E-3</v>
      </c>
      <c r="H802" s="132">
        <v>7.45E-3</v>
      </c>
      <c r="I802" s="132">
        <v>9.3100000000000008E-4</v>
      </c>
      <c r="J802" s="132">
        <v>7.9200000000000006E-4</v>
      </c>
      <c r="K802" s="132">
        <v>1.0800000000000001E-2</v>
      </c>
      <c r="L802" s="132">
        <v>0</v>
      </c>
      <c r="M802" s="9"/>
      <c r="N802" s="9"/>
      <c r="O802" s="9"/>
    </row>
    <row r="803" spans="1:15">
      <c r="A803" s="140" t="s">
        <v>708</v>
      </c>
      <c r="B803" s="80" t="s">
        <v>303</v>
      </c>
      <c r="C803" s="10" t="s">
        <v>728</v>
      </c>
      <c r="D803" s="132">
        <v>0</v>
      </c>
      <c r="E803" s="132">
        <v>8.2299999999999995E-3</v>
      </c>
      <c r="F803" s="132">
        <v>1.9400000000000001E-3</v>
      </c>
      <c r="G803" s="132">
        <v>4.7699999999999999E-3</v>
      </c>
      <c r="H803" s="132">
        <v>0</v>
      </c>
      <c r="I803" s="132">
        <v>1.15E-3</v>
      </c>
      <c r="J803" s="132">
        <v>1.03E-2</v>
      </c>
      <c r="K803" s="132">
        <v>6.45E-3</v>
      </c>
      <c r="L803" s="132">
        <v>0</v>
      </c>
      <c r="M803" s="9"/>
      <c r="N803" s="9"/>
      <c r="O803" s="9"/>
    </row>
    <row r="804" spans="1:15">
      <c r="A804" s="140" t="s">
        <v>709</v>
      </c>
      <c r="B804" s="80" t="s">
        <v>303</v>
      </c>
      <c r="C804" s="10" t="s">
        <v>728</v>
      </c>
      <c r="D804" s="132">
        <v>3.3500000000000001E-3</v>
      </c>
      <c r="E804" s="132">
        <v>0</v>
      </c>
      <c r="F804" s="132">
        <v>1.9E-3</v>
      </c>
      <c r="G804" s="132">
        <v>0</v>
      </c>
      <c r="H804" s="132">
        <v>3.9900000000000005E-3</v>
      </c>
      <c r="I804" s="132">
        <v>0</v>
      </c>
      <c r="J804" s="132">
        <v>0</v>
      </c>
      <c r="K804" s="132">
        <v>0</v>
      </c>
      <c r="L804" s="132">
        <v>2.66E-3</v>
      </c>
      <c r="M804" s="9"/>
      <c r="N804" s="9"/>
      <c r="O804" s="9"/>
    </row>
    <row r="805" spans="1:15">
      <c r="A805" s="140" t="s">
        <v>710</v>
      </c>
      <c r="B805" s="80" t="s">
        <v>303</v>
      </c>
      <c r="C805" s="10" t="s">
        <v>728</v>
      </c>
      <c r="D805" s="132">
        <v>1.6799999999999999E-2</v>
      </c>
      <c r="E805" s="132">
        <v>8.2399999999999991E-3</v>
      </c>
      <c r="F805" s="132">
        <v>3.9E-2</v>
      </c>
      <c r="G805" s="132">
        <v>3.3000000000000002E-2</v>
      </c>
      <c r="H805" s="132">
        <v>1.3899999999999999E-2</v>
      </c>
      <c r="I805" s="132">
        <v>4.4999999999999998E-2</v>
      </c>
      <c r="J805" s="132">
        <v>3.15E-2</v>
      </c>
      <c r="K805" s="132">
        <v>1.44E-2</v>
      </c>
      <c r="L805" s="132">
        <v>3.2300000000000002E-2</v>
      </c>
      <c r="M805" s="9"/>
      <c r="N805" s="9"/>
      <c r="O805" s="9"/>
    </row>
    <row r="806" spans="1:15">
      <c r="A806" s="140" t="s">
        <v>711</v>
      </c>
      <c r="B806" s="80" t="s">
        <v>303</v>
      </c>
      <c r="C806" s="10" t="s">
        <v>728</v>
      </c>
      <c r="D806" s="132">
        <v>2.7800000000000004E-3</v>
      </c>
      <c r="E806" s="132">
        <v>0</v>
      </c>
      <c r="F806" s="132">
        <v>6.4000000000000003E-3</v>
      </c>
      <c r="G806" s="132">
        <v>0</v>
      </c>
      <c r="H806" s="132">
        <v>4.1199999999999995E-3</v>
      </c>
      <c r="I806" s="132">
        <v>0</v>
      </c>
      <c r="J806" s="132">
        <v>0</v>
      </c>
      <c r="K806" s="132">
        <v>0</v>
      </c>
      <c r="L806" s="132">
        <v>0</v>
      </c>
      <c r="M806" s="9"/>
      <c r="N806" s="9"/>
      <c r="O806" s="9"/>
    </row>
    <row r="807" spans="1:15">
      <c r="A807" s="140" t="s">
        <v>712</v>
      </c>
      <c r="B807" s="80" t="s">
        <v>303</v>
      </c>
      <c r="C807" s="10" t="s">
        <v>728</v>
      </c>
      <c r="D807" s="132">
        <v>7.43E-3</v>
      </c>
      <c r="E807" s="132">
        <v>0</v>
      </c>
      <c r="F807" s="132">
        <v>2.2100000000000002E-3</v>
      </c>
      <c r="G807" s="132">
        <v>1.3700000000000001E-3</v>
      </c>
      <c r="H807" s="132">
        <v>8.3300000000000006E-3</v>
      </c>
      <c r="I807" s="132">
        <v>4.2300000000000003E-3</v>
      </c>
      <c r="J807" s="132">
        <v>5.6399999999999992E-3</v>
      </c>
      <c r="K807" s="132">
        <v>4.2500000000000003E-3</v>
      </c>
      <c r="L807" s="132">
        <v>1.72E-3</v>
      </c>
      <c r="M807" s="9"/>
      <c r="N807" s="9"/>
      <c r="O807" s="9"/>
    </row>
    <row r="808" spans="1:15">
      <c r="A808" s="140" t="s">
        <v>285</v>
      </c>
      <c r="B808" s="80" t="s">
        <v>303</v>
      </c>
      <c r="C808" s="10" t="s">
        <v>728</v>
      </c>
      <c r="D808" s="132">
        <v>4.0399999999999998E-2</v>
      </c>
      <c r="E808" s="132">
        <v>3.1000000000000003E-2</v>
      </c>
      <c r="F808" s="132">
        <v>4.9100000000000005E-2</v>
      </c>
      <c r="G808" s="132">
        <v>3.9399999999999998E-2</v>
      </c>
      <c r="H808" s="132">
        <v>4.7300000000000009E-2</v>
      </c>
      <c r="I808" s="132">
        <v>3.7499999999999999E-2</v>
      </c>
      <c r="J808" s="132">
        <v>4.4900000000000002E-2</v>
      </c>
      <c r="K808" s="132">
        <v>3.61E-2</v>
      </c>
      <c r="L808" s="132">
        <v>3.1300000000000001E-2</v>
      </c>
      <c r="M808" s="9"/>
      <c r="N808" s="9"/>
      <c r="O808" s="9"/>
    </row>
    <row r="809" spans="1:15">
      <c r="A809" s="138" t="s">
        <v>479</v>
      </c>
      <c r="B809" s="80" t="s">
        <v>303</v>
      </c>
      <c r="C809" s="10" t="s">
        <v>728</v>
      </c>
      <c r="D809" s="91">
        <v>321</v>
      </c>
      <c r="E809" s="91">
        <v>545</v>
      </c>
      <c r="F809" s="91">
        <v>603</v>
      </c>
      <c r="G809" s="91">
        <v>599</v>
      </c>
      <c r="H809" s="91">
        <v>560</v>
      </c>
      <c r="I809" s="91">
        <v>679</v>
      </c>
      <c r="J809" s="91">
        <v>887</v>
      </c>
      <c r="K809" s="91">
        <v>443</v>
      </c>
      <c r="L809" s="91">
        <v>652</v>
      </c>
      <c r="M809" s="9"/>
      <c r="N809" s="9"/>
      <c r="O809" s="9"/>
    </row>
    <row r="810" spans="1:15">
      <c r="B810" s="80" t="s">
        <v>303</v>
      </c>
      <c r="C810" s="10" t="s">
        <v>728</v>
      </c>
      <c r="D810" s="134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>
      <c r="B811" s="80" t="s">
        <v>303</v>
      </c>
      <c r="C811" s="10" t="s">
        <v>728</v>
      </c>
      <c r="D811" s="134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>
      <c r="A812" s="136" t="s">
        <v>713</v>
      </c>
      <c r="B812" s="80" t="s">
        <v>303</v>
      </c>
      <c r="C812" s="10" t="s">
        <v>728</v>
      </c>
      <c r="D812" s="131" t="s">
        <v>659</v>
      </c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>
      <c r="A813" s="136"/>
      <c r="B813" s="80" t="s">
        <v>303</v>
      </c>
      <c r="C813" s="10" t="s">
        <v>728</v>
      </c>
      <c r="D813" s="131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>
      <c r="A814" s="45" t="s">
        <v>714</v>
      </c>
      <c r="B814" s="80" t="s">
        <v>303</v>
      </c>
      <c r="C814" s="10" t="s">
        <v>728</v>
      </c>
      <c r="D814" s="132">
        <v>0.34500000000000003</v>
      </c>
      <c r="E814" s="132">
        <v>0.27100000000000002</v>
      </c>
      <c r="F814" s="132">
        <v>0.317</v>
      </c>
      <c r="G814" s="132">
        <v>0.307</v>
      </c>
      <c r="H814" s="132">
        <v>0.29399999999999998</v>
      </c>
      <c r="I814" s="132">
        <v>0.26300000000000001</v>
      </c>
      <c r="J814" s="132">
        <v>0.22800000000000001</v>
      </c>
      <c r="K814" s="132">
        <v>0.28300000000000003</v>
      </c>
      <c r="L814" s="132">
        <v>0.23500000000000001</v>
      </c>
      <c r="M814" s="9"/>
      <c r="N814" s="130" t="s">
        <v>757</v>
      </c>
      <c r="O814" s="9"/>
    </row>
    <row r="815" spans="1:15">
      <c r="A815" s="138" t="s">
        <v>479</v>
      </c>
      <c r="B815" s="80" t="s">
        <v>303</v>
      </c>
      <c r="C815" s="10" t="s">
        <v>728</v>
      </c>
      <c r="D815" s="91">
        <v>321</v>
      </c>
      <c r="E815" s="91">
        <v>545</v>
      </c>
      <c r="F815" s="91">
        <v>603</v>
      </c>
      <c r="G815" s="91">
        <v>599</v>
      </c>
      <c r="H815" s="91">
        <v>560</v>
      </c>
      <c r="I815" s="91">
        <v>679</v>
      </c>
      <c r="J815" s="91">
        <v>887</v>
      </c>
      <c r="K815" s="91">
        <v>443</v>
      </c>
      <c r="L815" s="91">
        <v>652</v>
      </c>
      <c r="M815" s="9"/>
      <c r="N815" s="9"/>
      <c r="O815" s="9"/>
    </row>
    <row r="816" spans="1:15">
      <c r="A816" s="138"/>
      <c r="B816" s="80" t="s">
        <v>303</v>
      </c>
      <c r="C816" s="10" t="s">
        <v>728</v>
      </c>
      <c r="D816" s="9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>
      <c r="A817" s="138"/>
      <c r="B817" s="80" t="s">
        <v>303</v>
      </c>
      <c r="C817" s="10" t="s">
        <v>728</v>
      </c>
      <c r="D817" s="91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>
      <c r="A818" s="136" t="s">
        <v>715</v>
      </c>
      <c r="B818" s="80" t="s">
        <v>303</v>
      </c>
      <c r="C818" s="10" t="s">
        <v>728</v>
      </c>
      <c r="D818" s="131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>
      <c r="B819" s="80" t="s">
        <v>303</v>
      </c>
      <c r="C819" s="10" t="s">
        <v>728</v>
      </c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36">
      <c r="A820" s="45" t="s">
        <v>727</v>
      </c>
      <c r="B820" s="80" t="s">
        <v>303</v>
      </c>
      <c r="C820" s="10" t="s">
        <v>728</v>
      </c>
      <c r="D820" s="132">
        <v>0.122</v>
      </c>
      <c r="E820" s="132">
        <v>0.14899999999999999</v>
      </c>
      <c r="F820" s="132">
        <v>0.12400000000000001</v>
      </c>
      <c r="G820" s="132">
        <v>0.127</v>
      </c>
      <c r="H820" s="132">
        <v>0.14400000000000002</v>
      </c>
      <c r="I820" s="132">
        <v>0.17199999999999999</v>
      </c>
      <c r="J820" s="132">
        <v>0.14800000000000002</v>
      </c>
      <c r="K820" s="132">
        <v>0.125</v>
      </c>
      <c r="L820" s="132">
        <v>0.10300000000000001</v>
      </c>
      <c r="M820" s="9"/>
      <c r="N820" s="9" t="s">
        <v>758</v>
      </c>
      <c r="O820" s="9"/>
    </row>
    <row r="821" spans="1:15">
      <c r="A821" s="138" t="s">
        <v>479</v>
      </c>
      <c r="B821" s="80" t="s">
        <v>303</v>
      </c>
      <c r="C821" s="10" t="s">
        <v>728</v>
      </c>
      <c r="D821" s="91">
        <v>310</v>
      </c>
      <c r="E821" s="91">
        <v>522</v>
      </c>
      <c r="F821" s="91">
        <v>569</v>
      </c>
      <c r="G821" s="91">
        <v>568</v>
      </c>
      <c r="H821" s="91">
        <v>538</v>
      </c>
      <c r="I821" s="91">
        <v>649</v>
      </c>
      <c r="J821" s="91">
        <v>862</v>
      </c>
      <c r="K821" s="91">
        <v>419</v>
      </c>
      <c r="L821" s="91">
        <v>626</v>
      </c>
      <c r="M821" s="9"/>
      <c r="N821" s="9"/>
      <c r="O821" s="9"/>
    </row>
    <row r="824" spans="1:15">
      <c r="A824" s="36" t="s">
        <v>969</v>
      </c>
      <c r="B824" s="76"/>
      <c r="C824" s="123"/>
      <c r="D824" s="130" t="s">
        <v>970</v>
      </c>
    </row>
    <row r="825" spans="1:15">
      <c r="B825" s="66" t="s">
        <v>824</v>
      </c>
    </row>
    <row r="826" spans="1:15">
      <c r="B826" s="66" t="s">
        <v>824</v>
      </c>
      <c r="C826" s="10" t="s">
        <v>728</v>
      </c>
    </row>
    <row r="829" spans="1:15">
      <c r="A829" s="136" t="s">
        <v>477</v>
      </c>
      <c r="B829" s="66" t="s">
        <v>824</v>
      </c>
      <c r="C829" s="10" t="s">
        <v>728</v>
      </c>
      <c r="D829" s="131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1:15">
      <c r="A830" s="137"/>
      <c r="B830" s="66" t="s">
        <v>824</v>
      </c>
      <c r="C830" s="10" t="s">
        <v>728</v>
      </c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1:15">
      <c r="A831" s="45" t="s">
        <v>478</v>
      </c>
      <c r="B831" s="66" t="s">
        <v>824</v>
      </c>
      <c r="C831" s="10" t="s">
        <v>728</v>
      </c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1:15">
      <c r="A832" s="108" t="s">
        <v>227</v>
      </c>
      <c r="B832" s="66" t="s">
        <v>824</v>
      </c>
      <c r="C832" s="10" t="s">
        <v>728</v>
      </c>
      <c r="D832" s="132">
        <v>0.43100000000000005</v>
      </c>
      <c r="E832" s="132">
        <v>0.436</v>
      </c>
      <c r="F832" s="132">
        <v>0.44</v>
      </c>
      <c r="G832" s="132">
        <v>0.42899999999999999</v>
      </c>
      <c r="H832" s="132">
        <v>0.42</v>
      </c>
      <c r="I832" s="132">
        <v>0.44500000000000001</v>
      </c>
      <c r="J832" s="132">
        <v>0.41100000000000003</v>
      </c>
      <c r="K832" s="132">
        <v>0.45400000000000001</v>
      </c>
      <c r="L832" s="132">
        <v>0.42100000000000004</v>
      </c>
      <c r="M832" s="9"/>
      <c r="N832" s="9" t="s">
        <v>825</v>
      </c>
    </row>
    <row r="833" spans="1:14">
      <c r="A833" s="108" t="s">
        <v>228</v>
      </c>
      <c r="B833" s="66" t="s">
        <v>824</v>
      </c>
      <c r="C833" s="10" t="s">
        <v>728</v>
      </c>
      <c r="D833" s="132">
        <v>0.56899999999999995</v>
      </c>
      <c r="E833" s="132">
        <v>0.56399999999999995</v>
      </c>
      <c r="F833" s="132">
        <v>0.56000000000000005</v>
      </c>
      <c r="G833" s="132">
        <v>0.57100000000000006</v>
      </c>
      <c r="H833" s="132">
        <v>0.57999999999999996</v>
      </c>
      <c r="I833" s="132">
        <v>0.55500000000000005</v>
      </c>
      <c r="J833" s="132">
        <v>0.58899999999999997</v>
      </c>
      <c r="K833" s="132">
        <v>0.54600000000000004</v>
      </c>
      <c r="L833" s="132">
        <v>0.57899999999999996</v>
      </c>
      <c r="M833" s="9"/>
      <c r="N833" s="9"/>
    </row>
    <row r="834" spans="1:14">
      <c r="A834" s="138" t="s">
        <v>479</v>
      </c>
      <c r="B834" s="66" t="s">
        <v>824</v>
      </c>
      <c r="C834" s="10" t="s">
        <v>728</v>
      </c>
      <c r="D834" s="91">
        <v>185</v>
      </c>
      <c r="E834" s="91">
        <v>250</v>
      </c>
      <c r="F834" s="91">
        <v>294</v>
      </c>
      <c r="G834" s="91">
        <v>289</v>
      </c>
      <c r="H834" s="91">
        <v>280</v>
      </c>
      <c r="I834" s="91">
        <v>305</v>
      </c>
      <c r="J834" s="91">
        <v>373</v>
      </c>
      <c r="K834" s="91">
        <v>203</v>
      </c>
      <c r="L834" s="91">
        <v>258</v>
      </c>
      <c r="M834" s="9"/>
      <c r="N834" s="9"/>
    </row>
    <row r="835" spans="1:14">
      <c r="A835" s="138"/>
      <c r="B835" s="66" t="s">
        <v>824</v>
      </c>
      <c r="C835" s="10" t="s">
        <v>728</v>
      </c>
      <c r="D835" s="133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1:14">
      <c r="A836" s="45" t="s">
        <v>480</v>
      </c>
      <c r="B836" s="66" t="s">
        <v>824</v>
      </c>
      <c r="C836" s="10" t="s">
        <v>728</v>
      </c>
      <c r="D836" s="134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1:14">
      <c r="A837" s="108" t="s">
        <v>481</v>
      </c>
      <c r="B837" s="66" t="s">
        <v>824</v>
      </c>
      <c r="C837" s="10" t="s">
        <v>728</v>
      </c>
      <c r="D837" s="132">
        <v>0.21199999999999999</v>
      </c>
      <c r="E837" s="132">
        <v>0.23899999999999999</v>
      </c>
      <c r="F837" s="132">
        <v>0.23800000000000002</v>
      </c>
      <c r="G837" s="132">
        <v>0.28000000000000003</v>
      </c>
      <c r="H837" s="132">
        <v>0.27899999999999997</v>
      </c>
      <c r="I837" s="132">
        <v>0.22600000000000001</v>
      </c>
      <c r="J837" s="132">
        <v>0.27800000000000002</v>
      </c>
      <c r="K837" s="132">
        <v>0.26200000000000001</v>
      </c>
      <c r="L837" s="132">
        <v>0.20199999999999999</v>
      </c>
      <c r="M837" s="9"/>
      <c r="N837" s="9"/>
    </row>
    <row r="838" spans="1:14">
      <c r="A838" s="108" t="s">
        <v>482</v>
      </c>
      <c r="B838" s="66" t="s">
        <v>824</v>
      </c>
      <c r="C838" s="10" t="s">
        <v>728</v>
      </c>
      <c r="D838" s="132">
        <v>0.23100000000000001</v>
      </c>
      <c r="E838" s="132">
        <v>0.26500000000000001</v>
      </c>
      <c r="F838" s="132">
        <v>0.20500000000000002</v>
      </c>
      <c r="G838" s="132">
        <v>0.18600000000000003</v>
      </c>
      <c r="H838" s="132">
        <v>0.20699999999999999</v>
      </c>
      <c r="I838" s="132">
        <v>0.22</v>
      </c>
      <c r="J838" s="132">
        <v>0.19500000000000001</v>
      </c>
      <c r="K838" s="132">
        <v>0.214</v>
      </c>
      <c r="L838" s="132">
        <v>0.19399999999999998</v>
      </c>
      <c r="M838" s="9"/>
      <c r="N838" s="9"/>
    </row>
    <row r="839" spans="1:14">
      <c r="A839" s="108" t="s">
        <v>483</v>
      </c>
      <c r="B839" s="66" t="s">
        <v>824</v>
      </c>
      <c r="C839" s="10" t="s">
        <v>728</v>
      </c>
      <c r="D839" s="132">
        <v>0.23899999999999999</v>
      </c>
      <c r="E839" s="132">
        <v>0.17500000000000002</v>
      </c>
      <c r="F839" s="132">
        <v>0.192</v>
      </c>
      <c r="G839" s="132">
        <v>0.20199999999999999</v>
      </c>
      <c r="H839" s="132">
        <v>0.193</v>
      </c>
      <c r="I839" s="132">
        <v>0.217</v>
      </c>
      <c r="J839" s="132">
        <v>0.2</v>
      </c>
      <c r="K839" s="132">
        <v>0.17300000000000001</v>
      </c>
      <c r="L839" s="132">
        <v>0.223</v>
      </c>
      <c r="M839" s="9"/>
      <c r="N839" s="9"/>
    </row>
    <row r="840" spans="1:14">
      <c r="A840" s="108" t="s">
        <v>484</v>
      </c>
      <c r="B840" s="66" t="s">
        <v>824</v>
      </c>
      <c r="C840" s="10" t="s">
        <v>728</v>
      </c>
      <c r="D840" s="132">
        <v>0.193</v>
      </c>
      <c r="E840" s="132">
        <v>0.20600000000000002</v>
      </c>
      <c r="F840" s="132">
        <v>0.17899999999999999</v>
      </c>
      <c r="G840" s="132">
        <v>0.16600000000000001</v>
      </c>
      <c r="H840" s="132">
        <v>0.20600000000000002</v>
      </c>
      <c r="I840" s="132">
        <v>0.17399999999999999</v>
      </c>
      <c r="J840" s="132">
        <v>0.156</v>
      </c>
      <c r="K840" s="132">
        <v>0.17100000000000001</v>
      </c>
      <c r="L840" s="132">
        <v>0.14400000000000002</v>
      </c>
      <c r="M840" s="9"/>
      <c r="N840" s="9"/>
    </row>
    <row r="841" spans="1:14">
      <c r="A841" s="108" t="s">
        <v>485</v>
      </c>
      <c r="B841" s="66" t="s">
        <v>824</v>
      </c>
      <c r="C841" s="10" t="s">
        <v>728</v>
      </c>
      <c r="D841" s="132">
        <v>7.3599999999999999E-2</v>
      </c>
      <c r="E841" s="132">
        <v>7.3400000000000007E-2</v>
      </c>
      <c r="F841" s="132">
        <v>0.14000000000000001</v>
      </c>
      <c r="G841" s="132">
        <v>8.8200000000000001E-2</v>
      </c>
      <c r="H841" s="132">
        <v>7.0900000000000005E-2</v>
      </c>
      <c r="I841" s="132">
        <v>7.8399999999999997E-2</v>
      </c>
      <c r="J841" s="132">
        <v>0.10800000000000001</v>
      </c>
      <c r="K841" s="132">
        <v>0.107</v>
      </c>
      <c r="L841" s="132">
        <v>0.158</v>
      </c>
      <c r="M841" s="9"/>
      <c r="N841" s="9"/>
    </row>
    <row r="842" spans="1:14">
      <c r="A842" s="108" t="s">
        <v>242</v>
      </c>
      <c r="B842" s="66" t="s">
        <v>824</v>
      </c>
      <c r="C842" s="10" t="s">
        <v>728</v>
      </c>
      <c r="D842" s="132">
        <v>5.0599999999999999E-2</v>
      </c>
      <c r="E842" s="132">
        <v>4.1299999999999996E-2</v>
      </c>
      <c r="F842" s="132">
        <v>4.5499999999999999E-2</v>
      </c>
      <c r="G842" s="132">
        <v>7.6700000000000004E-2</v>
      </c>
      <c r="H842" s="132">
        <v>4.41E-2</v>
      </c>
      <c r="I842" s="132">
        <v>8.4400000000000003E-2</v>
      </c>
      <c r="J842" s="132">
        <v>6.3600000000000004E-2</v>
      </c>
      <c r="K842" s="132">
        <v>7.2599999999999998E-2</v>
      </c>
      <c r="L842" s="132">
        <v>7.8100000000000003E-2</v>
      </c>
      <c r="M842" s="9"/>
      <c r="N842" s="9"/>
    </row>
    <row r="843" spans="1:14">
      <c r="A843" s="138" t="s">
        <v>479</v>
      </c>
      <c r="B843" s="66" t="s">
        <v>824</v>
      </c>
      <c r="C843" s="10" t="s">
        <v>728</v>
      </c>
      <c r="D843" s="91">
        <v>185</v>
      </c>
      <c r="E843" s="91">
        <v>250</v>
      </c>
      <c r="F843" s="91">
        <v>294</v>
      </c>
      <c r="G843" s="91">
        <v>289</v>
      </c>
      <c r="H843" s="91">
        <v>280</v>
      </c>
      <c r="I843" s="91">
        <v>305</v>
      </c>
      <c r="J843" s="91">
        <v>373</v>
      </c>
      <c r="K843" s="91">
        <v>203</v>
      </c>
      <c r="L843" s="91">
        <v>258</v>
      </c>
      <c r="M843" s="9"/>
      <c r="N843" s="9"/>
    </row>
    <row r="844" spans="1:14">
      <c r="A844" s="138"/>
      <c r="B844" s="66" t="s">
        <v>824</v>
      </c>
      <c r="C844" s="10" t="s">
        <v>728</v>
      </c>
      <c r="D844" s="133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1:14">
      <c r="A845" s="45" t="s">
        <v>486</v>
      </c>
      <c r="B845" s="66" t="s">
        <v>824</v>
      </c>
      <c r="C845" s="10" t="s">
        <v>728</v>
      </c>
      <c r="D845" s="134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1:14">
      <c r="A846" s="108" t="s">
        <v>487</v>
      </c>
      <c r="B846" s="66" t="s">
        <v>824</v>
      </c>
      <c r="C846" s="10" t="s">
        <v>728</v>
      </c>
      <c r="D846" s="132">
        <v>1</v>
      </c>
      <c r="E846" s="132">
        <v>0.98</v>
      </c>
      <c r="F846" s="132">
        <v>0.97099999999999997</v>
      </c>
      <c r="G846" s="132">
        <v>0.96</v>
      </c>
      <c r="H846" s="132">
        <v>0.97400000000000009</v>
      </c>
      <c r="I846" s="132">
        <v>0.96700000000000008</v>
      </c>
      <c r="J846" s="132">
        <v>0.99</v>
      </c>
      <c r="K846" s="132">
        <v>0.84299999999999997</v>
      </c>
      <c r="L846" s="132">
        <v>0.997</v>
      </c>
      <c r="M846" s="9"/>
      <c r="N846" s="9"/>
    </row>
    <row r="847" spans="1:14">
      <c r="A847" s="108" t="s">
        <v>488</v>
      </c>
      <c r="B847" s="66" t="s">
        <v>824</v>
      </c>
      <c r="C847" s="10" t="s">
        <v>728</v>
      </c>
      <c r="D847" s="132">
        <v>0</v>
      </c>
      <c r="E847" s="132">
        <v>1.9599999999999999E-2</v>
      </c>
      <c r="F847" s="132">
        <v>2.8700000000000003E-2</v>
      </c>
      <c r="G847" s="132">
        <v>4.0399999999999998E-2</v>
      </c>
      <c r="H847" s="132">
        <v>2.63E-2</v>
      </c>
      <c r="I847" s="132">
        <v>3.32E-2</v>
      </c>
      <c r="J847" s="132">
        <v>9.8600000000000007E-3</v>
      </c>
      <c r="K847" s="132">
        <v>0.157</v>
      </c>
      <c r="L847" s="132">
        <v>2.9299999999999999E-3</v>
      </c>
      <c r="M847" s="9"/>
      <c r="N847" s="9"/>
    </row>
    <row r="848" spans="1:14">
      <c r="A848" s="138" t="s">
        <v>479</v>
      </c>
      <c r="B848" s="66" t="s">
        <v>824</v>
      </c>
      <c r="C848" s="10" t="s">
        <v>728</v>
      </c>
      <c r="D848" s="91">
        <v>185</v>
      </c>
      <c r="E848" s="91">
        <v>250</v>
      </c>
      <c r="F848" s="91">
        <v>294</v>
      </c>
      <c r="G848" s="91">
        <v>289</v>
      </c>
      <c r="H848" s="91">
        <v>280</v>
      </c>
      <c r="I848" s="91">
        <v>305</v>
      </c>
      <c r="J848" s="91">
        <v>373</v>
      </c>
      <c r="K848" s="91">
        <v>203</v>
      </c>
      <c r="L848" s="91">
        <v>258</v>
      </c>
      <c r="M848" s="9"/>
      <c r="N848" s="9"/>
    </row>
    <row r="849" spans="1:14">
      <c r="A849" s="138"/>
      <c r="B849" s="66" t="s">
        <v>824</v>
      </c>
      <c r="C849" s="10" t="s">
        <v>728</v>
      </c>
      <c r="D849" s="133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1:14">
      <c r="A850" s="45" t="s">
        <v>489</v>
      </c>
      <c r="B850" s="66" t="s">
        <v>824</v>
      </c>
      <c r="C850" s="10" t="s">
        <v>728</v>
      </c>
      <c r="D850" s="134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1:14">
      <c r="A851" s="108" t="s">
        <v>490</v>
      </c>
      <c r="B851" s="66" t="s">
        <v>824</v>
      </c>
      <c r="C851" s="10" t="s">
        <v>728</v>
      </c>
      <c r="D851" s="132">
        <v>0.57999999999999996</v>
      </c>
      <c r="E851" s="132">
        <v>0.55299999999999994</v>
      </c>
      <c r="F851" s="132">
        <v>0.44900000000000001</v>
      </c>
      <c r="G851" s="132">
        <v>0.55799999999999994</v>
      </c>
      <c r="H851" s="132">
        <v>0.54600000000000004</v>
      </c>
      <c r="I851" s="132">
        <v>0.59499999999999997</v>
      </c>
      <c r="J851" s="132">
        <v>0.55200000000000005</v>
      </c>
      <c r="K851" s="132">
        <v>0.498</v>
      </c>
      <c r="L851" s="132">
        <v>0.53300000000000003</v>
      </c>
      <c r="M851" s="9"/>
      <c r="N851" s="9" t="s">
        <v>826</v>
      </c>
    </row>
    <row r="852" spans="1:14">
      <c r="A852" s="108" t="s">
        <v>491</v>
      </c>
      <c r="B852" s="66" t="s">
        <v>824</v>
      </c>
      <c r="C852" s="10" t="s">
        <v>728</v>
      </c>
      <c r="D852" s="132">
        <v>1.41E-2</v>
      </c>
      <c r="E852" s="132">
        <v>3.2899999999999999E-2</v>
      </c>
      <c r="F852" s="132">
        <v>1.67E-2</v>
      </c>
      <c r="G852" s="132">
        <v>2.07E-2</v>
      </c>
      <c r="H852" s="132">
        <v>2.8500000000000001E-2</v>
      </c>
      <c r="I852" s="132">
        <v>2.0499999999999997E-2</v>
      </c>
      <c r="J852" s="132">
        <v>2.52E-2</v>
      </c>
      <c r="K852" s="132">
        <v>1.3200000000000002E-2</v>
      </c>
      <c r="L852" s="132">
        <v>2.4E-2</v>
      </c>
      <c r="M852" s="9"/>
      <c r="N852" s="9"/>
    </row>
    <row r="853" spans="1:14">
      <c r="A853" s="108" t="s">
        <v>492</v>
      </c>
      <c r="B853" s="66" t="s">
        <v>824</v>
      </c>
      <c r="C853" s="10" t="s">
        <v>728</v>
      </c>
      <c r="D853" s="132">
        <v>0.40600000000000003</v>
      </c>
      <c r="E853" s="132">
        <v>0.41500000000000004</v>
      </c>
      <c r="F853" s="132">
        <v>0.53500000000000003</v>
      </c>
      <c r="G853" s="132">
        <v>0.42100000000000004</v>
      </c>
      <c r="H853" s="132">
        <v>0.42499999999999999</v>
      </c>
      <c r="I853" s="132">
        <v>0.38500000000000001</v>
      </c>
      <c r="J853" s="132">
        <v>0.42299999999999999</v>
      </c>
      <c r="K853" s="132">
        <v>0.48899999999999999</v>
      </c>
      <c r="L853" s="132">
        <v>0.443</v>
      </c>
      <c r="M853" s="9"/>
      <c r="N853" s="9"/>
    </row>
    <row r="854" spans="1:14">
      <c r="A854" s="138" t="s">
        <v>479</v>
      </c>
      <c r="B854" s="66" t="s">
        <v>824</v>
      </c>
      <c r="C854" s="10" t="s">
        <v>728</v>
      </c>
      <c r="D854" s="91">
        <v>185</v>
      </c>
      <c r="E854" s="91">
        <v>250</v>
      </c>
      <c r="F854" s="91">
        <v>294</v>
      </c>
      <c r="G854" s="91">
        <v>289</v>
      </c>
      <c r="H854" s="91">
        <v>280</v>
      </c>
      <c r="I854" s="91">
        <v>305</v>
      </c>
      <c r="J854" s="91">
        <v>373</v>
      </c>
      <c r="K854" s="91">
        <v>203</v>
      </c>
      <c r="L854" s="91">
        <v>258</v>
      </c>
      <c r="M854" s="9"/>
      <c r="N854" s="9"/>
    </row>
    <row r="855" spans="1:14">
      <c r="A855" s="138"/>
      <c r="B855" s="66" t="s">
        <v>824</v>
      </c>
      <c r="C855" s="10" t="s">
        <v>728</v>
      </c>
      <c r="D855" s="133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1:14">
      <c r="B856" s="66" t="s">
        <v>824</v>
      </c>
      <c r="C856" s="10" t="s">
        <v>728</v>
      </c>
      <c r="D856" s="134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1:14">
      <c r="A857" s="137" t="s">
        <v>493</v>
      </c>
      <c r="B857" s="66" t="s">
        <v>824</v>
      </c>
      <c r="C857" s="10" t="s">
        <v>728</v>
      </c>
      <c r="D857" s="131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1:14">
      <c r="B858" s="66" t="s">
        <v>824</v>
      </c>
      <c r="C858" s="10" t="s">
        <v>728</v>
      </c>
      <c r="D858" s="134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1:14">
      <c r="A859" s="45" t="s">
        <v>494</v>
      </c>
      <c r="B859" s="66" t="s">
        <v>824</v>
      </c>
      <c r="C859" s="10" t="s">
        <v>728</v>
      </c>
      <c r="D859" s="134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1:14">
      <c r="A860" s="108" t="s">
        <v>495</v>
      </c>
      <c r="B860" s="66" t="s">
        <v>824</v>
      </c>
      <c r="C860" s="10" t="s">
        <v>728</v>
      </c>
      <c r="D860" s="132">
        <v>1.3899999999999999E-2</v>
      </c>
      <c r="E860" s="132">
        <v>3.8400000000000001E-3</v>
      </c>
      <c r="F860" s="132">
        <v>6.3600000000000002E-3</v>
      </c>
      <c r="G860" s="132">
        <v>1.2500000000000001E-2</v>
      </c>
      <c r="H860" s="132">
        <v>4.8399999999999997E-3</v>
      </c>
      <c r="I860" s="132">
        <v>2.35E-2</v>
      </c>
      <c r="J860" s="132">
        <v>1.0400000000000001E-2</v>
      </c>
      <c r="K860" s="132">
        <v>1.4800000000000001E-2</v>
      </c>
      <c r="L860" s="132">
        <v>1.46E-2</v>
      </c>
      <c r="M860" s="9"/>
      <c r="N860" s="9"/>
    </row>
    <row r="861" spans="1:14">
      <c r="A861" s="108" t="s">
        <v>496</v>
      </c>
      <c r="B861" s="66" t="s">
        <v>824</v>
      </c>
      <c r="C861" s="10" t="s">
        <v>728</v>
      </c>
      <c r="D861" s="132">
        <v>6.3200000000000006E-2</v>
      </c>
      <c r="E861" s="132">
        <v>0.10400000000000001</v>
      </c>
      <c r="F861" s="132">
        <v>9.0500000000000011E-2</v>
      </c>
      <c r="G861" s="132">
        <v>9.8699999999999996E-2</v>
      </c>
      <c r="H861" s="132">
        <v>7.0000000000000007E-2</v>
      </c>
      <c r="I861" s="132">
        <v>0.115</v>
      </c>
      <c r="J861" s="132">
        <v>0.11199999999999999</v>
      </c>
      <c r="K861" s="132">
        <v>0.12400000000000001</v>
      </c>
      <c r="L861" s="132">
        <v>0.107</v>
      </c>
      <c r="M861" s="9"/>
      <c r="N861" s="9"/>
    </row>
    <row r="862" spans="1:14">
      <c r="A862" s="108" t="s">
        <v>497</v>
      </c>
      <c r="B862" s="66" t="s">
        <v>824</v>
      </c>
      <c r="C862" s="10" t="s">
        <v>728</v>
      </c>
      <c r="D862" s="132">
        <v>0.28199999999999997</v>
      </c>
      <c r="E862" s="132">
        <v>0.24</v>
      </c>
      <c r="F862" s="132">
        <v>0.27399999999999997</v>
      </c>
      <c r="G862" s="132">
        <v>0.24600000000000002</v>
      </c>
      <c r="H862" s="132">
        <v>0.27899999999999997</v>
      </c>
      <c r="I862" s="132">
        <v>0.27800000000000002</v>
      </c>
      <c r="J862" s="132">
        <v>0.32600000000000001</v>
      </c>
      <c r="K862" s="132">
        <v>0.253</v>
      </c>
      <c r="L862" s="132">
        <v>0.33500000000000002</v>
      </c>
      <c r="M862" s="9"/>
      <c r="N862" s="9"/>
    </row>
    <row r="863" spans="1:14">
      <c r="A863" s="108" t="s">
        <v>498</v>
      </c>
      <c r="B863" s="66" t="s">
        <v>824</v>
      </c>
      <c r="C863" s="10" t="s">
        <v>728</v>
      </c>
      <c r="D863" s="132">
        <v>0.42100000000000004</v>
      </c>
      <c r="E863" s="132">
        <v>0.44400000000000001</v>
      </c>
      <c r="F863" s="132">
        <v>0.42200000000000004</v>
      </c>
      <c r="G863" s="132">
        <v>0.39200000000000002</v>
      </c>
      <c r="H863" s="132">
        <v>0.439</v>
      </c>
      <c r="I863" s="132">
        <v>0.36700000000000005</v>
      </c>
      <c r="J863" s="132">
        <v>0.38799999999999996</v>
      </c>
      <c r="K863" s="132">
        <v>0.35000000000000003</v>
      </c>
      <c r="L863" s="132">
        <v>0.35000000000000003</v>
      </c>
      <c r="M863" s="9"/>
      <c r="N863" s="9"/>
    </row>
    <row r="864" spans="1:14">
      <c r="A864" s="108" t="s">
        <v>499</v>
      </c>
      <c r="B864" s="66" t="s">
        <v>824</v>
      </c>
      <c r="C864" s="10" t="s">
        <v>728</v>
      </c>
      <c r="D864" s="132">
        <v>0.22100000000000003</v>
      </c>
      <c r="E864" s="132">
        <v>0.20800000000000002</v>
      </c>
      <c r="F864" s="132">
        <v>0.20699999999999999</v>
      </c>
      <c r="G864" s="132">
        <v>0.251</v>
      </c>
      <c r="H864" s="132">
        <v>0.20800000000000002</v>
      </c>
      <c r="I864" s="132">
        <v>0.21600000000000003</v>
      </c>
      <c r="J864" s="132">
        <v>0.16300000000000001</v>
      </c>
      <c r="K864" s="132">
        <v>0.25800000000000001</v>
      </c>
      <c r="L864" s="132">
        <v>0.19399999999999998</v>
      </c>
      <c r="M864" s="9"/>
      <c r="N864" s="9"/>
    </row>
    <row r="865" spans="1:14">
      <c r="A865" s="138" t="s">
        <v>479</v>
      </c>
      <c r="B865" s="66" t="s">
        <v>824</v>
      </c>
      <c r="C865" s="10" t="s">
        <v>728</v>
      </c>
      <c r="D865" s="91">
        <v>177</v>
      </c>
      <c r="E865" s="91">
        <v>236</v>
      </c>
      <c r="F865" s="91">
        <v>276</v>
      </c>
      <c r="G865" s="91">
        <v>267</v>
      </c>
      <c r="H865" s="91">
        <v>268</v>
      </c>
      <c r="I865" s="91">
        <v>283</v>
      </c>
      <c r="J865" s="91">
        <v>360</v>
      </c>
      <c r="K865" s="91">
        <v>188</v>
      </c>
      <c r="L865" s="91">
        <v>245</v>
      </c>
      <c r="M865" s="9"/>
      <c r="N865" s="9"/>
    </row>
    <row r="866" spans="1:14">
      <c r="B866" s="66" t="s">
        <v>824</v>
      </c>
      <c r="C866" s="10" t="s">
        <v>728</v>
      </c>
      <c r="D866" s="134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1:14">
      <c r="A867" s="45" t="s">
        <v>500</v>
      </c>
      <c r="B867" s="66" t="s">
        <v>824</v>
      </c>
      <c r="C867" s="10" t="s">
        <v>728</v>
      </c>
      <c r="D867" s="132">
        <v>0.92200000000000004</v>
      </c>
      <c r="E867" s="132">
        <v>0.93200000000000005</v>
      </c>
      <c r="F867" s="132">
        <v>0.95700000000000007</v>
      </c>
      <c r="G867" s="132">
        <v>0.94799999999999995</v>
      </c>
      <c r="H867" s="132">
        <v>0.95299999999999996</v>
      </c>
      <c r="I867" s="132">
        <v>0.94299999999999995</v>
      </c>
      <c r="J867" s="132">
        <v>0.95299999999999996</v>
      </c>
      <c r="K867" s="132">
        <v>0.88800000000000001</v>
      </c>
      <c r="L867" s="132">
        <v>0.92700000000000005</v>
      </c>
      <c r="M867" s="9"/>
      <c r="N867" s="9"/>
    </row>
    <row r="868" spans="1:14">
      <c r="A868" s="138" t="s">
        <v>479</v>
      </c>
      <c r="B868" s="66" t="s">
        <v>824</v>
      </c>
      <c r="C868" s="10" t="s">
        <v>728</v>
      </c>
      <c r="D868" s="91">
        <v>185</v>
      </c>
      <c r="E868" s="91">
        <v>250</v>
      </c>
      <c r="F868" s="91">
        <v>294</v>
      </c>
      <c r="G868" s="91">
        <v>289</v>
      </c>
      <c r="H868" s="91">
        <v>280</v>
      </c>
      <c r="I868" s="91">
        <v>305</v>
      </c>
      <c r="J868" s="91">
        <v>373</v>
      </c>
      <c r="K868" s="91">
        <v>203</v>
      </c>
      <c r="L868" s="91">
        <v>258</v>
      </c>
      <c r="M868" s="9"/>
      <c r="N868" s="9"/>
    </row>
    <row r="869" spans="1:14">
      <c r="B869" s="66" t="s">
        <v>824</v>
      </c>
      <c r="C869" s="10" t="s">
        <v>728</v>
      </c>
      <c r="D869" s="134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1:14">
      <c r="A870" s="45" t="s">
        <v>501</v>
      </c>
      <c r="B870" s="66" t="s">
        <v>824</v>
      </c>
      <c r="C870" s="10" t="s">
        <v>728</v>
      </c>
      <c r="D870" s="132">
        <v>0.91099999999999992</v>
      </c>
      <c r="E870" s="132">
        <v>0.90900000000000003</v>
      </c>
      <c r="F870" s="132">
        <v>0.92500000000000004</v>
      </c>
      <c r="G870" s="132">
        <v>0.92200000000000004</v>
      </c>
      <c r="H870" s="132">
        <v>0.91099999999999992</v>
      </c>
      <c r="I870" s="132">
        <v>0.9</v>
      </c>
      <c r="J870" s="132">
        <v>0.91200000000000003</v>
      </c>
      <c r="K870" s="132">
        <v>0.85299999999999998</v>
      </c>
      <c r="L870" s="132">
        <v>0.8620000000000001</v>
      </c>
      <c r="M870" s="9"/>
      <c r="N870" s="9"/>
    </row>
    <row r="871" spans="1:14">
      <c r="A871" s="138" t="s">
        <v>479</v>
      </c>
      <c r="B871" s="66" t="s">
        <v>824</v>
      </c>
      <c r="C871" s="10" t="s">
        <v>728</v>
      </c>
      <c r="D871" s="91">
        <v>185</v>
      </c>
      <c r="E871" s="91">
        <v>249</v>
      </c>
      <c r="F871" s="91">
        <v>294</v>
      </c>
      <c r="G871" s="91">
        <v>289</v>
      </c>
      <c r="H871" s="91">
        <v>280</v>
      </c>
      <c r="I871" s="91">
        <v>305</v>
      </c>
      <c r="J871" s="91">
        <v>373</v>
      </c>
      <c r="K871" s="91">
        <v>203</v>
      </c>
      <c r="L871" s="91">
        <v>258</v>
      </c>
      <c r="M871" s="9"/>
      <c r="N871" s="9"/>
    </row>
    <row r="872" spans="1:14">
      <c r="B872" s="66" t="s">
        <v>824</v>
      </c>
      <c r="C872" s="10" t="s">
        <v>728</v>
      </c>
      <c r="D872" s="134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1:14">
      <c r="A873" s="45" t="s">
        <v>502</v>
      </c>
      <c r="B873" s="66" t="s">
        <v>824</v>
      </c>
      <c r="C873" s="10" t="s">
        <v>728</v>
      </c>
      <c r="D873" s="134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1:14">
      <c r="A874" s="108" t="s">
        <v>503</v>
      </c>
      <c r="B874" s="66" t="s">
        <v>824</v>
      </c>
      <c r="C874" s="10" t="s">
        <v>728</v>
      </c>
      <c r="D874" s="132">
        <v>0.30599999999999999</v>
      </c>
      <c r="E874" s="132">
        <v>0.25600000000000001</v>
      </c>
      <c r="F874" s="132">
        <v>0.23699999999999999</v>
      </c>
      <c r="G874" s="132">
        <v>0.254</v>
      </c>
      <c r="H874" s="132">
        <v>0.25900000000000001</v>
      </c>
      <c r="I874" s="132">
        <v>0.315</v>
      </c>
      <c r="J874" s="132">
        <v>0.33799999999999997</v>
      </c>
      <c r="K874" s="132">
        <v>0.193</v>
      </c>
      <c r="L874" s="132">
        <v>0.28199999999999997</v>
      </c>
      <c r="M874" s="9"/>
      <c r="N874" s="130" t="s">
        <v>827</v>
      </c>
    </row>
    <row r="875" spans="1:14">
      <c r="A875" s="108" t="s">
        <v>504</v>
      </c>
      <c r="B875" s="66" t="s">
        <v>824</v>
      </c>
      <c r="C875" s="10" t="s">
        <v>728</v>
      </c>
      <c r="D875" s="132">
        <v>0.26700000000000002</v>
      </c>
      <c r="E875" s="132">
        <v>0.25</v>
      </c>
      <c r="F875" s="132">
        <v>0.219</v>
      </c>
      <c r="G875" s="132">
        <v>0.188</v>
      </c>
      <c r="H875" s="132">
        <v>0.251</v>
      </c>
      <c r="I875" s="132">
        <v>0.22700000000000001</v>
      </c>
      <c r="J875" s="132">
        <v>0.22899999999999998</v>
      </c>
      <c r="K875" s="132">
        <v>0.26700000000000002</v>
      </c>
      <c r="L875" s="132">
        <v>0.25600000000000001</v>
      </c>
      <c r="M875" s="9"/>
      <c r="N875" s="9"/>
    </row>
    <row r="876" spans="1:14">
      <c r="A876" s="108" t="s">
        <v>505</v>
      </c>
      <c r="B876" s="66" t="s">
        <v>824</v>
      </c>
      <c r="C876" s="10" t="s">
        <v>728</v>
      </c>
      <c r="D876" s="132">
        <v>0.115</v>
      </c>
      <c r="E876" s="132">
        <v>0.12400000000000001</v>
      </c>
      <c r="F876" s="132">
        <v>0.161</v>
      </c>
      <c r="G876" s="132">
        <v>0.14400000000000002</v>
      </c>
      <c r="H876" s="132">
        <v>0.17600000000000002</v>
      </c>
      <c r="I876" s="132">
        <v>0.115</v>
      </c>
      <c r="J876" s="132">
        <v>0.13699999999999998</v>
      </c>
      <c r="K876" s="132">
        <v>0.19399999999999998</v>
      </c>
      <c r="L876" s="132">
        <v>0.17199999999999999</v>
      </c>
      <c r="M876" s="9"/>
      <c r="N876" s="9"/>
    </row>
    <row r="877" spans="1:14">
      <c r="A877" s="108" t="s">
        <v>506</v>
      </c>
      <c r="B877" s="66" t="s">
        <v>824</v>
      </c>
      <c r="C877" s="10" t="s">
        <v>728</v>
      </c>
      <c r="D877" s="132">
        <v>0.311</v>
      </c>
      <c r="E877" s="132">
        <v>0.37</v>
      </c>
      <c r="F877" s="132">
        <v>0.38300000000000001</v>
      </c>
      <c r="G877" s="132">
        <v>0.41299999999999998</v>
      </c>
      <c r="H877" s="132">
        <v>0.313</v>
      </c>
      <c r="I877" s="132">
        <v>0.34299999999999997</v>
      </c>
      <c r="J877" s="132">
        <v>0.29499999999999998</v>
      </c>
      <c r="K877" s="132">
        <v>0.34600000000000003</v>
      </c>
      <c r="L877" s="132">
        <v>0.28999999999999998</v>
      </c>
      <c r="M877" s="9"/>
      <c r="N877" s="9"/>
    </row>
    <row r="878" spans="1:14">
      <c r="A878" s="138" t="s">
        <v>479</v>
      </c>
      <c r="B878" s="66" t="s">
        <v>824</v>
      </c>
      <c r="C878" s="10" t="s">
        <v>728</v>
      </c>
      <c r="D878" s="91">
        <v>185</v>
      </c>
      <c r="E878" s="91">
        <v>250</v>
      </c>
      <c r="F878" s="91">
        <v>294</v>
      </c>
      <c r="G878" s="91">
        <v>289</v>
      </c>
      <c r="H878" s="91">
        <v>280</v>
      </c>
      <c r="I878" s="91">
        <v>305</v>
      </c>
      <c r="J878" s="91">
        <v>373</v>
      </c>
      <c r="K878" s="91">
        <v>203</v>
      </c>
      <c r="L878" s="91">
        <v>258</v>
      </c>
      <c r="M878" s="9"/>
      <c r="N878" s="9"/>
    </row>
    <row r="879" spans="1:14">
      <c r="A879" s="138"/>
      <c r="B879" s="66" t="s">
        <v>824</v>
      </c>
      <c r="C879" s="10" t="s">
        <v>728</v>
      </c>
      <c r="D879" s="134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1:14">
      <c r="A880" s="45" t="s">
        <v>507</v>
      </c>
      <c r="B880" s="66" t="s">
        <v>824</v>
      </c>
      <c r="C880" s="10" t="s">
        <v>728</v>
      </c>
      <c r="D880" s="134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1:14">
      <c r="A881" s="108" t="s">
        <v>508</v>
      </c>
      <c r="B881" s="66" t="s">
        <v>824</v>
      </c>
      <c r="C881" s="10" t="s">
        <v>728</v>
      </c>
      <c r="D881" s="132">
        <v>0.66300000000000003</v>
      </c>
      <c r="E881" s="132">
        <v>0.622</v>
      </c>
      <c r="F881" s="132">
        <v>0.624</v>
      </c>
      <c r="G881" s="132">
        <v>0.60399999999999998</v>
      </c>
      <c r="H881" s="132">
        <v>0.60599999999999998</v>
      </c>
      <c r="I881" s="132">
        <v>0.55000000000000004</v>
      </c>
      <c r="J881" s="132">
        <v>0.60200000000000009</v>
      </c>
      <c r="K881" s="132">
        <v>0.56899999999999995</v>
      </c>
      <c r="L881" s="132">
        <v>0.61199999999999999</v>
      </c>
      <c r="M881" s="9"/>
      <c r="N881" s="9" t="s">
        <v>828</v>
      </c>
    </row>
    <row r="882" spans="1:14">
      <c r="A882" s="108">
        <v>1</v>
      </c>
      <c r="B882" s="66" t="s">
        <v>824</v>
      </c>
      <c r="C882" s="10" t="s">
        <v>728</v>
      </c>
      <c r="D882" s="132">
        <v>0.19500000000000001</v>
      </c>
      <c r="E882" s="132">
        <v>0.16300000000000001</v>
      </c>
      <c r="F882" s="132">
        <v>0.19600000000000001</v>
      </c>
      <c r="G882" s="132">
        <v>0.154</v>
      </c>
      <c r="H882" s="132">
        <v>0.17300000000000001</v>
      </c>
      <c r="I882" s="132">
        <v>0.20600000000000002</v>
      </c>
      <c r="J882" s="132">
        <v>0.16300000000000001</v>
      </c>
      <c r="K882" s="132">
        <v>0.19899999999999998</v>
      </c>
      <c r="L882" s="132">
        <v>0.17199999999999999</v>
      </c>
      <c r="M882" s="9"/>
      <c r="N882" s="9" t="s">
        <v>829</v>
      </c>
    </row>
    <row r="883" spans="1:14">
      <c r="A883" s="108">
        <v>2</v>
      </c>
      <c r="B883" s="66" t="s">
        <v>824</v>
      </c>
      <c r="C883" s="10" t="s">
        <v>728</v>
      </c>
      <c r="D883" s="132">
        <v>6.3100000000000003E-2</v>
      </c>
      <c r="E883" s="132">
        <v>0.121</v>
      </c>
      <c r="F883" s="132">
        <v>7.980000000000001E-2</v>
      </c>
      <c r="G883" s="132">
        <v>0.11</v>
      </c>
      <c r="H883" s="132">
        <v>0.10199999999999999</v>
      </c>
      <c r="I883" s="132">
        <v>0.11599999999999999</v>
      </c>
      <c r="J883" s="132">
        <v>9.6099999999999991E-2</v>
      </c>
      <c r="K883" s="132">
        <v>0.11199999999999999</v>
      </c>
      <c r="L883" s="132">
        <v>8.2400000000000001E-2</v>
      </c>
      <c r="M883" s="9"/>
      <c r="N883" s="9"/>
    </row>
    <row r="884" spans="1:14">
      <c r="A884" s="108">
        <v>3</v>
      </c>
      <c r="B884" s="66" t="s">
        <v>824</v>
      </c>
      <c r="C884" s="10" t="s">
        <v>728</v>
      </c>
      <c r="D884" s="132">
        <v>4.1600000000000005E-2</v>
      </c>
      <c r="E884" s="132">
        <v>3.9199999999999999E-2</v>
      </c>
      <c r="F884" s="132">
        <v>5.4000000000000006E-2</v>
      </c>
      <c r="G884" s="132">
        <v>4.7E-2</v>
      </c>
      <c r="H884" s="132">
        <v>3.5000000000000003E-2</v>
      </c>
      <c r="I884" s="132">
        <v>4.9700000000000001E-2</v>
      </c>
      <c r="J884" s="132">
        <v>4.3899999999999995E-2</v>
      </c>
      <c r="K884" s="132">
        <v>9.1300000000000006E-2</v>
      </c>
      <c r="L884" s="132">
        <v>6.3100000000000003E-2</v>
      </c>
      <c r="M884" s="9"/>
      <c r="N884" s="9"/>
    </row>
    <row r="885" spans="1:14">
      <c r="A885" s="139">
        <v>4</v>
      </c>
      <c r="B885" s="66" t="s">
        <v>824</v>
      </c>
      <c r="C885" s="10" t="s">
        <v>728</v>
      </c>
      <c r="D885" s="132">
        <v>1.2800000000000001E-2</v>
      </c>
      <c r="E885" s="132">
        <v>1.1399999999999999E-2</v>
      </c>
      <c r="F885" s="132">
        <v>2.3500000000000001E-3</v>
      </c>
      <c r="G885" s="132">
        <v>3.1800000000000002E-2</v>
      </c>
      <c r="H885" s="132">
        <v>2.3300000000000001E-2</v>
      </c>
      <c r="I885" s="132">
        <v>1.8200000000000001E-2</v>
      </c>
      <c r="J885" s="132">
        <v>2.8199999999999999E-2</v>
      </c>
      <c r="K885" s="132">
        <v>1.15E-2</v>
      </c>
      <c r="L885" s="132">
        <v>2.8900000000000002E-2</v>
      </c>
      <c r="M885" s="9"/>
      <c r="N885" s="9"/>
    </row>
    <row r="886" spans="1:14">
      <c r="A886" s="108">
        <v>5</v>
      </c>
      <c r="B886" s="66" t="s">
        <v>824</v>
      </c>
      <c r="C886" s="10" t="s">
        <v>728</v>
      </c>
      <c r="D886" s="132">
        <v>0</v>
      </c>
      <c r="E886" s="132">
        <v>1.3600000000000001E-2</v>
      </c>
      <c r="F886" s="132">
        <v>6.9099999999999995E-3</v>
      </c>
      <c r="G886" s="132">
        <v>4.3100000000000005E-3</v>
      </c>
      <c r="H886" s="132">
        <v>2.4E-2</v>
      </c>
      <c r="I886" s="132">
        <v>9.1000000000000004E-3</v>
      </c>
      <c r="J886" s="132">
        <v>9.92E-3</v>
      </c>
      <c r="K886" s="132">
        <v>0</v>
      </c>
      <c r="L886" s="132">
        <v>6.0699999999999999E-3</v>
      </c>
      <c r="M886" s="9"/>
      <c r="N886" s="9"/>
    </row>
    <row r="887" spans="1:14">
      <c r="A887" s="108">
        <v>6</v>
      </c>
      <c r="B887" s="66" t="s">
        <v>824</v>
      </c>
      <c r="C887" s="10" t="s">
        <v>728</v>
      </c>
      <c r="D887" s="132">
        <v>9.0800000000000013E-3</v>
      </c>
      <c r="E887" s="132">
        <v>2.4799999999999999E-2</v>
      </c>
      <c r="F887" s="132">
        <v>1.1399999999999999E-2</v>
      </c>
      <c r="G887" s="132">
        <v>1.4999999999999999E-2</v>
      </c>
      <c r="H887" s="132">
        <v>1.23E-2</v>
      </c>
      <c r="I887" s="132">
        <v>1.7299999999999999E-2</v>
      </c>
      <c r="J887" s="132">
        <v>2.4900000000000002E-2</v>
      </c>
      <c r="K887" s="132">
        <v>0</v>
      </c>
      <c r="L887" s="132">
        <v>2.4400000000000002E-2</v>
      </c>
      <c r="M887" s="9"/>
      <c r="N887" s="9"/>
    </row>
    <row r="888" spans="1:14">
      <c r="A888" s="108" t="s">
        <v>509</v>
      </c>
      <c r="B888" s="66" t="s">
        <v>824</v>
      </c>
      <c r="C888" s="10" t="s">
        <v>728</v>
      </c>
      <c r="D888" s="132">
        <v>1.5900000000000001E-2</v>
      </c>
      <c r="E888" s="132">
        <v>5.2400000000000007E-3</v>
      </c>
      <c r="F888" s="132">
        <v>2.58E-2</v>
      </c>
      <c r="G888" s="132">
        <v>3.3399999999999999E-2</v>
      </c>
      <c r="H888" s="132">
        <v>2.4300000000000002E-2</v>
      </c>
      <c r="I888" s="132">
        <v>3.4100000000000005E-2</v>
      </c>
      <c r="J888" s="132">
        <v>3.1099999999999999E-2</v>
      </c>
      <c r="K888" s="132">
        <v>1.7000000000000001E-2</v>
      </c>
      <c r="L888" s="132">
        <v>1.0400000000000001E-2</v>
      </c>
      <c r="M888" s="9"/>
      <c r="N888" s="9"/>
    </row>
    <row r="889" spans="1:14">
      <c r="A889" s="138" t="s">
        <v>479</v>
      </c>
      <c r="B889" s="66" t="s">
        <v>824</v>
      </c>
      <c r="C889" s="10" t="s">
        <v>728</v>
      </c>
      <c r="D889" s="91">
        <v>177</v>
      </c>
      <c r="E889" s="91">
        <v>235</v>
      </c>
      <c r="F889" s="91">
        <v>275</v>
      </c>
      <c r="G889" s="91">
        <v>266</v>
      </c>
      <c r="H889" s="91">
        <v>268</v>
      </c>
      <c r="I889" s="91">
        <v>283</v>
      </c>
      <c r="J889" s="91">
        <v>360</v>
      </c>
      <c r="K889" s="91">
        <v>189</v>
      </c>
      <c r="L889" s="91">
        <v>245</v>
      </c>
      <c r="M889" s="9"/>
      <c r="N889" s="9"/>
    </row>
    <row r="890" spans="1:14">
      <c r="A890" s="138"/>
      <c r="B890" s="66" t="s">
        <v>824</v>
      </c>
      <c r="C890" s="10" t="s">
        <v>728</v>
      </c>
      <c r="D890" s="134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1:14">
      <c r="A891" s="45" t="s">
        <v>510</v>
      </c>
      <c r="B891" s="66" t="s">
        <v>824</v>
      </c>
      <c r="C891" s="10" t="s">
        <v>728</v>
      </c>
      <c r="D891" s="132">
        <v>0.13100000000000001</v>
      </c>
      <c r="E891" s="132">
        <v>9.7500000000000003E-2</v>
      </c>
      <c r="F891" s="132">
        <v>0.159</v>
      </c>
      <c r="G891" s="132">
        <v>0.13100000000000001</v>
      </c>
      <c r="H891" s="132">
        <v>0.13400000000000001</v>
      </c>
      <c r="I891" s="132">
        <v>0.13600000000000001</v>
      </c>
      <c r="J891" s="132">
        <v>0.11199999999999999</v>
      </c>
      <c r="K891" s="132">
        <v>0.14800000000000002</v>
      </c>
      <c r="L891" s="132">
        <v>0.13600000000000001</v>
      </c>
      <c r="M891" s="9"/>
      <c r="N891" s="9" t="s">
        <v>830</v>
      </c>
    </row>
    <row r="892" spans="1:14">
      <c r="A892" s="138" t="s">
        <v>479</v>
      </c>
      <c r="B892" s="66" t="s">
        <v>824</v>
      </c>
      <c r="C892" s="10" t="s">
        <v>728</v>
      </c>
      <c r="D892" s="91">
        <v>177</v>
      </c>
      <c r="E892" s="91">
        <v>236</v>
      </c>
      <c r="F892" s="91">
        <v>276</v>
      </c>
      <c r="G892" s="91">
        <v>267</v>
      </c>
      <c r="H892" s="91">
        <v>268</v>
      </c>
      <c r="I892" s="91">
        <v>283</v>
      </c>
      <c r="J892" s="91">
        <v>360</v>
      </c>
      <c r="K892" s="91">
        <v>189</v>
      </c>
      <c r="L892" s="91">
        <v>244</v>
      </c>
      <c r="M892" s="9"/>
      <c r="N892" s="9"/>
    </row>
    <row r="893" spans="1:14">
      <c r="B893" s="66" t="s">
        <v>824</v>
      </c>
      <c r="C893" s="10" t="s">
        <v>728</v>
      </c>
      <c r="D893" s="134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1:14">
      <c r="A894" s="45" t="s">
        <v>511</v>
      </c>
      <c r="B894" s="66" t="s">
        <v>824</v>
      </c>
      <c r="C894" s="10" t="s">
        <v>728</v>
      </c>
      <c r="D894" s="134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1:14">
      <c r="A895" s="108" t="s">
        <v>495</v>
      </c>
      <c r="B895" s="66" t="s">
        <v>824</v>
      </c>
      <c r="C895" s="10" t="s">
        <v>728</v>
      </c>
      <c r="D895" s="132">
        <v>0.11</v>
      </c>
      <c r="E895" s="132">
        <v>9.6400000000000013E-2</v>
      </c>
      <c r="F895" s="132">
        <v>7.400000000000001E-2</v>
      </c>
      <c r="G895" s="132">
        <v>0.14800000000000002</v>
      </c>
      <c r="H895" s="132">
        <v>6.1500000000000006E-2</v>
      </c>
      <c r="I895" s="132">
        <v>0.10099999999999999</v>
      </c>
      <c r="J895" s="132">
        <v>0.14300000000000002</v>
      </c>
      <c r="K895" s="132">
        <v>9.0800000000000006E-2</v>
      </c>
      <c r="L895" s="132">
        <v>8.9300000000000004E-2</v>
      </c>
      <c r="M895" s="9"/>
      <c r="N895" s="9" t="s">
        <v>831</v>
      </c>
    </row>
    <row r="896" spans="1:14">
      <c r="A896" s="108" t="s">
        <v>496</v>
      </c>
      <c r="B896" s="66" t="s">
        <v>824</v>
      </c>
      <c r="C896" s="10" t="s">
        <v>728</v>
      </c>
      <c r="D896" s="132">
        <v>0.189</v>
      </c>
      <c r="E896" s="132">
        <v>0.21100000000000002</v>
      </c>
      <c r="F896" s="132">
        <v>0.20300000000000001</v>
      </c>
      <c r="G896" s="132">
        <v>0.189</v>
      </c>
      <c r="H896" s="132">
        <v>0.20100000000000001</v>
      </c>
      <c r="I896" s="132">
        <v>0.18600000000000003</v>
      </c>
      <c r="J896" s="132">
        <v>0.218</v>
      </c>
      <c r="K896" s="132">
        <v>0.247</v>
      </c>
      <c r="L896" s="132">
        <v>0.22700000000000001</v>
      </c>
      <c r="M896" s="9"/>
      <c r="N896" s="9"/>
    </row>
    <row r="897" spans="1:14">
      <c r="A897" s="108" t="s">
        <v>497</v>
      </c>
      <c r="B897" s="66" t="s">
        <v>824</v>
      </c>
      <c r="C897" s="10" t="s">
        <v>728</v>
      </c>
      <c r="D897" s="132">
        <v>0.28899999999999998</v>
      </c>
      <c r="E897" s="132">
        <v>0.31</v>
      </c>
      <c r="F897" s="132">
        <v>0.33</v>
      </c>
      <c r="G897" s="132">
        <v>0.29199999999999998</v>
      </c>
      <c r="H897" s="132">
        <v>0.38900000000000001</v>
      </c>
      <c r="I897" s="132">
        <v>0.33200000000000002</v>
      </c>
      <c r="J897" s="132">
        <v>0.31900000000000001</v>
      </c>
      <c r="K897" s="132">
        <v>0.36100000000000004</v>
      </c>
      <c r="L897" s="132">
        <v>0.36799999999999999</v>
      </c>
      <c r="M897" s="9"/>
      <c r="N897" s="134">
        <v>0.01</v>
      </c>
    </row>
    <row r="898" spans="1:14">
      <c r="A898" s="108" t="s">
        <v>498</v>
      </c>
      <c r="B898" s="66" t="s">
        <v>824</v>
      </c>
      <c r="C898" s="10" t="s">
        <v>728</v>
      </c>
      <c r="D898" s="132">
        <v>0.27399999999999997</v>
      </c>
      <c r="E898" s="132">
        <v>0.27899999999999997</v>
      </c>
      <c r="F898" s="132">
        <v>0.25800000000000001</v>
      </c>
      <c r="G898" s="132">
        <v>0.25800000000000001</v>
      </c>
      <c r="H898" s="132">
        <v>0.26</v>
      </c>
      <c r="I898" s="132">
        <v>0.21300000000000002</v>
      </c>
      <c r="J898" s="132">
        <v>0.24100000000000002</v>
      </c>
      <c r="K898" s="132">
        <v>0.223</v>
      </c>
      <c r="L898" s="132">
        <v>0.22100000000000003</v>
      </c>
      <c r="M898" s="9"/>
      <c r="N898" s="9"/>
    </row>
    <row r="899" spans="1:14">
      <c r="A899" s="108" t="s">
        <v>499</v>
      </c>
      <c r="B899" s="66" t="s">
        <v>824</v>
      </c>
      <c r="C899" s="10" t="s">
        <v>728</v>
      </c>
      <c r="D899" s="132">
        <v>0.13900000000000001</v>
      </c>
      <c r="E899" s="132">
        <v>0.10400000000000001</v>
      </c>
      <c r="F899" s="132">
        <v>0.13400000000000001</v>
      </c>
      <c r="G899" s="132">
        <v>0.113</v>
      </c>
      <c r="H899" s="132">
        <v>8.8900000000000007E-2</v>
      </c>
      <c r="I899" s="132">
        <v>0.16899999999999998</v>
      </c>
      <c r="J899" s="132">
        <v>7.9000000000000001E-2</v>
      </c>
      <c r="K899" s="132">
        <v>7.8300000000000008E-2</v>
      </c>
      <c r="L899" s="132">
        <v>9.4600000000000017E-2</v>
      </c>
      <c r="M899" s="9"/>
      <c r="N899" s="9"/>
    </row>
    <row r="900" spans="1:14">
      <c r="A900" s="138" t="s">
        <v>479</v>
      </c>
      <c r="B900" s="66" t="s">
        <v>824</v>
      </c>
      <c r="C900" s="10" t="s">
        <v>728</v>
      </c>
      <c r="D900" s="91">
        <v>185</v>
      </c>
      <c r="E900" s="91">
        <v>250</v>
      </c>
      <c r="F900" s="91">
        <v>293</v>
      </c>
      <c r="G900" s="91">
        <v>289</v>
      </c>
      <c r="H900" s="91">
        <v>280</v>
      </c>
      <c r="I900" s="91">
        <v>305</v>
      </c>
      <c r="J900" s="91">
        <v>373</v>
      </c>
      <c r="K900" s="91">
        <v>203</v>
      </c>
      <c r="L900" s="91">
        <v>258</v>
      </c>
      <c r="M900" s="9"/>
      <c r="N900" s="9"/>
    </row>
    <row r="901" spans="1:14">
      <c r="B901" s="66" t="s">
        <v>824</v>
      </c>
      <c r="C901" s="10" t="s">
        <v>728</v>
      </c>
      <c r="D901" s="134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1:14">
      <c r="A902" s="45" t="s">
        <v>512</v>
      </c>
      <c r="B902" s="66" t="s">
        <v>824</v>
      </c>
      <c r="C902" s="10" t="s">
        <v>728</v>
      </c>
      <c r="D902" s="134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1:14">
      <c r="A903" s="108" t="s">
        <v>495</v>
      </c>
      <c r="B903" s="66" t="s">
        <v>824</v>
      </c>
      <c r="C903" s="10" t="s">
        <v>728</v>
      </c>
      <c r="D903" s="132">
        <v>2.7300000000000001E-2</v>
      </c>
      <c r="E903" s="132">
        <v>6.88E-2</v>
      </c>
      <c r="F903" s="132">
        <v>6.6900000000000001E-2</v>
      </c>
      <c r="G903" s="132">
        <v>8.7799999999999989E-2</v>
      </c>
      <c r="H903" s="132">
        <v>6.7300000000000013E-2</v>
      </c>
      <c r="I903" s="132">
        <v>9.0800000000000006E-2</v>
      </c>
      <c r="J903" s="132">
        <v>0.107</v>
      </c>
      <c r="K903" s="132">
        <v>4.6600000000000003E-2</v>
      </c>
      <c r="L903" s="132">
        <v>7.2099999999999997E-2</v>
      </c>
      <c r="M903" s="9"/>
      <c r="N903" s="9" t="s">
        <v>832</v>
      </c>
    </row>
    <row r="904" spans="1:14">
      <c r="A904" s="108" t="s">
        <v>496</v>
      </c>
      <c r="B904" s="66" t="s">
        <v>824</v>
      </c>
      <c r="C904" s="10" t="s">
        <v>728</v>
      </c>
      <c r="D904" s="132">
        <v>0.22399999999999998</v>
      </c>
      <c r="E904" s="132">
        <v>0.24600000000000002</v>
      </c>
      <c r="F904" s="132">
        <v>0.223</v>
      </c>
      <c r="G904" s="132">
        <v>0.22600000000000001</v>
      </c>
      <c r="H904" s="132">
        <v>0.22800000000000001</v>
      </c>
      <c r="I904" s="132">
        <v>0.24399999999999999</v>
      </c>
      <c r="J904" s="132">
        <v>0.26400000000000001</v>
      </c>
      <c r="K904" s="132">
        <v>0.187</v>
      </c>
      <c r="L904" s="132">
        <v>0.29899999999999999</v>
      </c>
      <c r="M904" s="9"/>
      <c r="N904" s="9"/>
    </row>
    <row r="905" spans="1:14">
      <c r="A905" s="108" t="s">
        <v>497</v>
      </c>
      <c r="B905" s="66" t="s">
        <v>824</v>
      </c>
      <c r="C905" s="10" t="s">
        <v>728</v>
      </c>
      <c r="D905" s="132">
        <v>0.38500000000000001</v>
      </c>
      <c r="E905" s="132">
        <v>0.41399999999999998</v>
      </c>
      <c r="F905" s="132">
        <v>0.41899999999999998</v>
      </c>
      <c r="G905" s="132">
        <v>0.38100000000000001</v>
      </c>
      <c r="H905" s="132">
        <v>0.43</v>
      </c>
      <c r="I905" s="132">
        <v>0.42600000000000005</v>
      </c>
      <c r="J905" s="132">
        <v>0.38500000000000001</v>
      </c>
      <c r="K905" s="132">
        <v>0.45</v>
      </c>
      <c r="L905" s="132">
        <v>0.38799999999999996</v>
      </c>
      <c r="M905" s="9"/>
      <c r="N905" s="9"/>
    </row>
    <row r="906" spans="1:14">
      <c r="A906" s="108" t="s">
        <v>498</v>
      </c>
      <c r="B906" s="66" t="s">
        <v>824</v>
      </c>
      <c r="C906" s="10" t="s">
        <v>728</v>
      </c>
      <c r="D906" s="132">
        <v>0.23800000000000002</v>
      </c>
      <c r="E906" s="132">
        <v>0.14599999999999999</v>
      </c>
      <c r="F906" s="132">
        <v>0.188</v>
      </c>
      <c r="G906" s="132">
        <v>0.20399999999999999</v>
      </c>
      <c r="H906" s="132">
        <v>0.188</v>
      </c>
      <c r="I906" s="132">
        <v>0.156</v>
      </c>
      <c r="J906" s="132">
        <v>0.17300000000000001</v>
      </c>
      <c r="K906" s="132">
        <v>0.23199999999999998</v>
      </c>
      <c r="L906" s="132">
        <v>0.16600000000000001</v>
      </c>
      <c r="M906" s="9"/>
      <c r="N906" s="9"/>
    </row>
    <row r="907" spans="1:14">
      <c r="A907" s="108" t="s">
        <v>499</v>
      </c>
      <c r="B907" s="66" t="s">
        <v>824</v>
      </c>
      <c r="C907" s="10" t="s">
        <v>728</v>
      </c>
      <c r="D907" s="132">
        <v>9.35E-2</v>
      </c>
      <c r="E907" s="132">
        <v>0.11</v>
      </c>
      <c r="F907" s="132">
        <v>8.8699999999999987E-2</v>
      </c>
      <c r="G907" s="132">
        <v>7.1199999999999999E-2</v>
      </c>
      <c r="H907" s="132">
        <v>7.22E-2</v>
      </c>
      <c r="I907" s="132">
        <v>5.8099999999999999E-2</v>
      </c>
      <c r="J907" s="132">
        <v>5.7599999999999998E-2</v>
      </c>
      <c r="K907" s="132">
        <v>7.110000000000001E-2</v>
      </c>
      <c r="L907" s="132">
        <v>6.4500000000000002E-2</v>
      </c>
      <c r="M907" s="9"/>
      <c r="N907" s="9"/>
    </row>
    <row r="908" spans="1:14">
      <c r="A908" s="108" t="s">
        <v>513</v>
      </c>
      <c r="B908" s="66" t="s">
        <v>824</v>
      </c>
      <c r="C908" s="10" t="s">
        <v>728</v>
      </c>
      <c r="D908" s="132">
        <v>3.2300000000000002E-2</v>
      </c>
      <c r="E908" s="132">
        <v>1.47E-2</v>
      </c>
      <c r="F908" s="132">
        <v>1.46E-2</v>
      </c>
      <c r="G908" s="132">
        <v>2.9300000000000003E-2</v>
      </c>
      <c r="H908" s="132">
        <v>1.47E-2</v>
      </c>
      <c r="I908" s="132">
        <v>2.4199999999999999E-2</v>
      </c>
      <c r="J908" s="132">
        <v>1.3700000000000002E-2</v>
      </c>
      <c r="K908" s="132">
        <v>1.3200000000000002E-2</v>
      </c>
      <c r="L908" s="132">
        <v>9.4500000000000001E-3</v>
      </c>
      <c r="M908" s="9"/>
      <c r="N908" s="9"/>
    </row>
    <row r="909" spans="1:14">
      <c r="A909" s="138" t="s">
        <v>479</v>
      </c>
      <c r="B909" s="66" t="s">
        <v>824</v>
      </c>
      <c r="C909" s="10" t="s">
        <v>728</v>
      </c>
      <c r="D909" s="91">
        <v>185</v>
      </c>
      <c r="E909" s="91">
        <v>249</v>
      </c>
      <c r="F909" s="91">
        <v>294</v>
      </c>
      <c r="G909" s="91">
        <v>289</v>
      </c>
      <c r="H909" s="91">
        <v>280</v>
      </c>
      <c r="I909" s="91">
        <v>305</v>
      </c>
      <c r="J909" s="91">
        <v>373</v>
      </c>
      <c r="K909" s="91">
        <v>203</v>
      </c>
      <c r="L909" s="91">
        <v>258</v>
      </c>
      <c r="M909" s="9"/>
      <c r="N909" s="9"/>
    </row>
    <row r="910" spans="1:14">
      <c r="B910" s="66" t="s">
        <v>824</v>
      </c>
      <c r="C910" s="10" t="s">
        <v>728</v>
      </c>
      <c r="D910" s="134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1:14">
      <c r="A911" s="45" t="s">
        <v>514</v>
      </c>
      <c r="B911" s="66" t="s">
        <v>824</v>
      </c>
      <c r="C911" s="10" t="s">
        <v>728</v>
      </c>
      <c r="D911" s="134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1:14">
      <c r="A912" s="108" t="s">
        <v>515</v>
      </c>
      <c r="B912" s="66" t="s">
        <v>824</v>
      </c>
      <c r="C912" s="10" t="s">
        <v>728</v>
      </c>
      <c r="D912" s="132">
        <v>5.96E-2</v>
      </c>
      <c r="E912" s="132">
        <v>3.7400000000000003E-2</v>
      </c>
      <c r="F912" s="132">
        <v>5.2199999999999996E-2</v>
      </c>
      <c r="G912" s="132">
        <v>3.9900000000000005E-2</v>
      </c>
      <c r="H912" s="132">
        <v>2.5099999999999997E-2</v>
      </c>
      <c r="I912" s="132">
        <v>2.5600000000000001E-2</v>
      </c>
      <c r="J912" s="132">
        <v>2.3900000000000001E-2</v>
      </c>
      <c r="K912" s="132">
        <v>3.9600000000000003E-2</v>
      </c>
      <c r="L912" s="132">
        <v>1.9E-2</v>
      </c>
      <c r="M912" s="9"/>
      <c r="N912" s="9"/>
    </row>
    <row r="913" spans="1:14">
      <c r="A913" s="108" t="s">
        <v>516</v>
      </c>
      <c r="B913" s="66" t="s">
        <v>824</v>
      </c>
      <c r="C913" s="10" t="s">
        <v>728</v>
      </c>
      <c r="D913" s="132">
        <v>2.0400000000000001E-2</v>
      </c>
      <c r="E913" s="132">
        <v>7.980000000000001E-3</v>
      </c>
      <c r="F913" s="132">
        <v>3.8E-3</v>
      </c>
      <c r="G913" s="132">
        <v>1.7899999999999999E-2</v>
      </c>
      <c r="H913" s="132">
        <v>1.0900000000000002E-2</v>
      </c>
      <c r="I913" s="132">
        <v>1.46E-2</v>
      </c>
      <c r="J913" s="132">
        <v>8.5000000000000006E-3</v>
      </c>
      <c r="K913" s="132">
        <v>1.8600000000000002E-2</v>
      </c>
      <c r="L913" s="132">
        <v>1.0900000000000002E-2</v>
      </c>
      <c r="M913" s="9"/>
      <c r="N913" s="9"/>
    </row>
    <row r="914" spans="1:14">
      <c r="A914" s="138" t="s">
        <v>479</v>
      </c>
      <c r="B914" s="66" t="s">
        <v>824</v>
      </c>
      <c r="C914" s="10" t="s">
        <v>728</v>
      </c>
      <c r="D914" s="91">
        <v>185</v>
      </c>
      <c r="E914" s="91">
        <v>249</v>
      </c>
      <c r="F914" s="91">
        <v>294</v>
      </c>
      <c r="G914" s="91">
        <v>289</v>
      </c>
      <c r="H914" s="91">
        <v>280</v>
      </c>
      <c r="I914" s="91">
        <v>305</v>
      </c>
      <c r="J914" s="91">
        <v>373</v>
      </c>
      <c r="K914" s="91">
        <v>203</v>
      </c>
      <c r="L914" s="91">
        <v>258</v>
      </c>
      <c r="M914" s="9"/>
      <c r="N914" s="9"/>
    </row>
    <row r="915" spans="1:14">
      <c r="B915" s="66" t="s">
        <v>824</v>
      </c>
      <c r="C915" s="10" t="s">
        <v>728</v>
      </c>
      <c r="D915" s="134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1:14">
      <c r="A916" s="36" t="s">
        <v>517</v>
      </c>
      <c r="B916" s="66" t="s">
        <v>824</v>
      </c>
      <c r="C916" s="10" t="s">
        <v>728</v>
      </c>
      <c r="D916" s="134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1:14">
      <c r="A917" s="45" t="s">
        <v>518</v>
      </c>
      <c r="B917" s="66" t="s">
        <v>824</v>
      </c>
      <c r="C917" s="10" t="s">
        <v>728</v>
      </c>
      <c r="D917" s="132">
        <v>0.51800000000000002</v>
      </c>
      <c r="E917" s="132">
        <v>0.46100000000000002</v>
      </c>
      <c r="F917" s="132">
        <v>0.49700000000000005</v>
      </c>
      <c r="G917" s="132">
        <v>0.51500000000000001</v>
      </c>
      <c r="H917" s="132">
        <v>0.48799999999999999</v>
      </c>
      <c r="I917" s="132">
        <v>0.53100000000000003</v>
      </c>
      <c r="J917" s="132">
        <v>0.47500000000000003</v>
      </c>
      <c r="K917" s="132">
        <v>0.51500000000000001</v>
      </c>
      <c r="L917" s="132">
        <v>0.44400000000000001</v>
      </c>
      <c r="M917" s="9"/>
      <c r="N917" s="9" t="s">
        <v>833</v>
      </c>
    </row>
    <row r="918" spans="1:14">
      <c r="A918" s="138" t="s">
        <v>479</v>
      </c>
      <c r="B918" s="66" t="s">
        <v>824</v>
      </c>
      <c r="C918" s="10" t="s">
        <v>728</v>
      </c>
      <c r="D918" s="91">
        <v>184</v>
      </c>
      <c r="E918" s="91">
        <v>249</v>
      </c>
      <c r="F918" s="91">
        <v>294</v>
      </c>
      <c r="G918" s="91">
        <v>288</v>
      </c>
      <c r="H918" s="91">
        <v>277</v>
      </c>
      <c r="I918" s="91">
        <v>304</v>
      </c>
      <c r="J918" s="91">
        <v>372</v>
      </c>
      <c r="K918" s="91">
        <v>203</v>
      </c>
      <c r="L918" s="91">
        <v>258</v>
      </c>
      <c r="M918" s="9"/>
      <c r="N918" s="9"/>
    </row>
    <row r="919" spans="1:14">
      <c r="B919" s="66" t="s">
        <v>824</v>
      </c>
      <c r="C919" s="10" t="s">
        <v>728</v>
      </c>
      <c r="D919" s="134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1:14">
      <c r="A920" s="36" t="s">
        <v>519</v>
      </c>
      <c r="B920" s="66" t="s">
        <v>824</v>
      </c>
      <c r="C920" s="10" t="s">
        <v>728</v>
      </c>
      <c r="D920" s="132">
        <v>0.17800000000000002</v>
      </c>
      <c r="E920" s="132">
        <v>0.14800000000000002</v>
      </c>
      <c r="F920" s="132">
        <v>0.14199999999999999</v>
      </c>
      <c r="G920" s="132">
        <v>0.14099999999999999</v>
      </c>
      <c r="H920" s="132">
        <v>0.152</v>
      </c>
      <c r="I920" s="132">
        <v>0.129</v>
      </c>
      <c r="J920" s="132">
        <v>6.7300000000000013E-2</v>
      </c>
      <c r="K920" s="132">
        <v>0.14400000000000002</v>
      </c>
      <c r="L920" s="132">
        <v>0.11800000000000001</v>
      </c>
      <c r="M920" s="9"/>
      <c r="N920" s="130" t="s">
        <v>834</v>
      </c>
    </row>
    <row r="921" spans="1:14">
      <c r="A921" s="138" t="s">
        <v>479</v>
      </c>
      <c r="B921" s="66" t="s">
        <v>824</v>
      </c>
      <c r="C921" s="10" t="s">
        <v>728</v>
      </c>
      <c r="D921" s="91">
        <v>185</v>
      </c>
      <c r="E921" s="91">
        <v>250</v>
      </c>
      <c r="F921" s="91">
        <v>294</v>
      </c>
      <c r="G921" s="91">
        <v>288</v>
      </c>
      <c r="H921" s="91">
        <v>280</v>
      </c>
      <c r="I921" s="91">
        <v>303</v>
      </c>
      <c r="J921" s="91">
        <v>373</v>
      </c>
      <c r="K921" s="91">
        <v>203</v>
      </c>
      <c r="L921" s="91">
        <v>258</v>
      </c>
      <c r="M921" s="9"/>
      <c r="N921" s="9"/>
    </row>
    <row r="922" spans="1:14">
      <c r="B922" s="66" t="s">
        <v>824</v>
      </c>
      <c r="C922" s="10" t="s">
        <v>728</v>
      </c>
      <c r="D922" s="134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1:14">
      <c r="A923" s="36" t="s">
        <v>520</v>
      </c>
      <c r="B923" s="66" t="s">
        <v>824</v>
      </c>
      <c r="C923" s="10" t="s">
        <v>728</v>
      </c>
      <c r="D923" s="132">
        <v>0.11199999999999999</v>
      </c>
      <c r="E923" s="132">
        <v>0.158</v>
      </c>
      <c r="F923" s="132">
        <v>0.127</v>
      </c>
      <c r="G923" s="132">
        <v>0.115</v>
      </c>
      <c r="H923" s="132">
        <v>0.14300000000000002</v>
      </c>
      <c r="I923" s="132">
        <v>0.13400000000000001</v>
      </c>
      <c r="J923" s="132">
        <v>0.10800000000000001</v>
      </c>
      <c r="K923" s="132">
        <v>8.9600000000000013E-2</v>
      </c>
      <c r="L923" s="132">
        <v>0.121</v>
      </c>
      <c r="M923" s="9"/>
      <c r="N923" s="9" t="s">
        <v>835</v>
      </c>
    </row>
    <row r="924" spans="1:14">
      <c r="A924" s="138" t="s">
        <v>479</v>
      </c>
      <c r="B924" s="66" t="s">
        <v>824</v>
      </c>
      <c r="C924" s="10" t="s">
        <v>728</v>
      </c>
      <c r="D924" s="91">
        <v>184</v>
      </c>
      <c r="E924" s="91">
        <v>250</v>
      </c>
      <c r="F924" s="91">
        <v>294</v>
      </c>
      <c r="G924" s="91">
        <v>289</v>
      </c>
      <c r="H924" s="91">
        <v>280</v>
      </c>
      <c r="I924" s="91">
        <v>304</v>
      </c>
      <c r="J924" s="91">
        <v>373</v>
      </c>
      <c r="K924" s="91">
        <v>202</v>
      </c>
      <c r="L924" s="91">
        <v>258</v>
      </c>
      <c r="M924" s="9"/>
      <c r="N924" s="9"/>
    </row>
    <row r="925" spans="1:14">
      <c r="B925" s="66" t="s">
        <v>824</v>
      </c>
      <c r="C925" s="10" t="s">
        <v>728</v>
      </c>
      <c r="D925" s="134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1:14">
      <c r="A926" s="36" t="s">
        <v>521</v>
      </c>
      <c r="B926" s="66" t="s">
        <v>824</v>
      </c>
      <c r="C926" s="10" t="s">
        <v>728</v>
      </c>
      <c r="D926" s="132">
        <v>1.7299999999999999E-2</v>
      </c>
      <c r="E926" s="132">
        <v>9.11E-3</v>
      </c>
      <c r="F926" s="132">
        <v>1.2E-2</v>
      </c>
      <c r="G926" s="132">
        <v>9.4800000000000006E-3</v>
      </c>
      <c r="H926" s="132">
        <v>7.0199999999999993E-3</v>
      </c>
      <c r="I926" s="132">
        <v>0.02</v>
      </c>
      <c r="J926" s="132">
        <v>1.4800000000000001E-2</v>
      </c>
      <c r="K926" s="132">
        <v>1.5100000000000001E-2</v>
      </c>
      <c r="L926" s="132">
        <v>3.3800000000000002E-3</v>
      </c>
      <c r="M926" s="9"/>
      <c r="N926" s="9"/>
    </row>
    <row r="927" spans="1:14">
      <c r="A927" s="138" t="s">
        <v>479</v>
      </c>
      <c r="B927" s="66" t="s">
        <v>824</v>
      </c>
      <c r="C927" s="10" t="s">
        <v>728</v>
      </c>
      <c r="D927" s="91">
        <v>185</v>
      </c>
      <c r="E927" s="91">
        <v>250</v>
      </c>
      <c r="F927" s="91">
        <v>294</v>
      </c>
      <c r="G927" s="91">
        <v>289</v>
      </c>
      <c r="H927" s="91">
        <v>280</v>
      </c>
      <c r="I927" s="91">
        <v>304</v>
      </c>
      <c r="J927" s="91">
        <v>373</v>
      </c>
      <c r="K927" s="91">
        <v>203</v>
      </c>
      <c r="L927" s="91">
        <v>258</v>
      </c>
      <c r="M927" s="9"/>
      <c r="N927" s="9"/>
    </row>
    <row r="928" spans="1:14">
      <c r="B928" s="66" t="s">
        <v>824</v>
      </c>
      <c r="C928" s="10" t="s">
        <v>728</v>
      </c>
      <c r="D928" s="134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1:14">
      <c r="A929" s="36" t="s">
        <v>522</v>
      </c>
      <c r="B929" s="66" t="s">
        <v>824</v>
      </c>
      <c r="C929" s="10" t="s">
        <v>728</v>
      </c>
      <c r="D929" s="132">
        <v>6.4000000000000001E-2</v>
      </c>
      <c r="E929" s="132">
        <v>5.91E-2</v>
      </c>
      <c r="F929" s="132">
        <v>6.0999999999999999E-2</v>
      </c>
      <c r="G929" s="132">
        <v>5.7300000000000004E-2</v>
      </c>
      <c r="H929" s="132">
        <v>6.8600000000000008E-2</v>
      </c>
      <c r="I929" s="132">
        <v>3.6200000000000003E-2</v>
      </c>
      <c r="J929" s="132">
        <v>9.0500000000000011E-2</v>
      </c>
      <c r="K929" s="132">
        <v>3.2599999999999997E-2</v>
      </c>
      <c r="L929" s="132">
        <v>6.4600000000000005E-2</v>
      </c>
      <c r="M929" s="9"/>
      <c r="N929" s="9"/>
    </row>
    <row r="930" spans="1:14">
      <c r="A930" s="138" t="s">
        <v>479</v>
      </c>
      <c r="B930" s="66" t="s">
        <v>824</v>
      </c>
      <c r="C930" s="10" t="s">
        <v>728</v>
      </c>
      <c r="D930" s="91">
        <v>185</v>
      </c>
      <c r="E930" s="91">
        <v>250</v>
      </c>
      <c r="F930" s="91">
        <v>292</v>
      </c>
      <c r="G930" s="91">
        <v>289</v>
      </c>
      <c r="H930" s="91">
        <v>279</v>
      </c>
      <c r="I930" s="91">
        <v>304</v>
      </c>
      <c r="J930" s="91">
        <v>373</v>
      </c>
      <c r="K930" s="91">
        <v>203</v>
      </c>
      <c r="L930" s="91">
        <v>258</v>
      </c>
      <c r="M930" s="9"/>
      <c r="N930" s="9"/>
    </row>
    <row r="931" spans="1:14">
      <c r="B931" s="66" t="s">
        <v>824</v>
      </c>
      <c r="C931" s="10" t="s">
        <v>728</v>
      </c>
      <c r="D931" s="134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1:14">
      <c r="A932" s="36" t="s">
        <v>523</v>
      </c>
      <c r="B932" s="66" t="s">
        <v>824</v>
      </c>
      <c r="C932" s="10" t="s">
        <v>728</v>
      </c>
      <c r="D932" s="132">
        <v>0.16500000000000001</v>
      </c>
      <c r="E932" s="132">
        <v>0.14400000000000002</v>
      </c>
      <c r="F932" s="132">
        <v>0.153</v>
      </c>
      <c r="G932" s="132">
        <v>8.8800000000000004E-2</v>
      </c>
      <c r="H932" s="132">
        <v>0.12400000000000001</v>
      </c>
      <c r="I932" s="132">
        <v>0.15</v>
      </c>
      <c r="J932" s="132">
        <v>0.14599999999999999</v>
      </c>
      <c r="K932" s="132">
        <v>0.14599999999999999</v>
      </c>
      <c r="L932" s="132">
        <v>0.13100000000000001</v>
      </c>
      <c r="M932" s="9"/>
      <c r="N932" s="9" t="s">
        <v>836</v>
      </c>
    </row>
    <row r="933" spans="1:14">
      <c r="A933" s="138" t="s">
        <v>479</v>
      </c>
      <c r="B933" s="66" t="s">
        <v>824</v>
      </c>
      <c r="C933" s="10" t="s">
        <v>728</v>
      </c>
      <c r="D933" s="91">
        <v>31</v>
      </c>
      <c r="E933" s="91">
        <v>38</v>
      </c>
      <c r="F933" s="91">
        <v>47</v>
      </c>
      <c r="G933" s="91">
        <v>25</v>
      </c>
      <c r="H933" s="91">
        <v>35</v>
      </c>
      <c r="I933" s="91">
        <v>44</v>
      </c>
      <c r="J933" s="91">
        <v>56</v>
      </c>
      <c r="K933" s="91">
        <v>29</v>
      </c>
      <c r="L933" s="91">
        <v>34</v>
      </c>
      <c r="M933" s="9"/>
      <c r="N933" s="9"/>
    </row>
    <row r="934" spans="1:14">
      <c r="B934" s="66" t="s">
        <v>824</v>
      </c>
      <c r="C934" s="10" t="s">
        <v>728</v>
      </c>
      <c r="D934" s="134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1:14">
      <c r="A935" s="45" t="s">
        <v>524</v>
      </c>
      <c r="B935" s="66" t="s">
        <v>824</v>
      </c>
      <c r="C935" s="10" t="s">
        <v>728</v>
      </c>
      <c r="D935" s="132">
        <v>0.20699999999999999</v>
      </c>
      <c r="E935" s="132">
        <v>0.26200000000000001</v>
      </c>
      <c r="F935" s="132">
        <v>0.19899999999999998</v>
      </c>
      <c r="G935" s="132">
        <v>0.193</v>
      </c>
      <c r="H935" s="132">
        <v>0.19700000000000001</v>
      </c>
      <c r="I935" s="132">
        <v>0.2</v>
      </c>
      <c r="J935" s="132">
        <v>0.13900000000000001</v>
      </c>
      <c r="K935" s="132">
        <v>0.22899999999999998</v>
      </c>
      <c r="L935" s="132">
        <v>0.161</v>
      </c>
      <c r="M935" s="9"/>
      <c r="N935" s="130" t="s">
        <v>837</v>
      </c>
    </row>
    <row r="936" spans="1:14">
      <c r="A936" s="138" t="s">
        <v>479</v>
      </c>
      <c r="B936" s="66" t="s">
        <v>824</v>
      </c>
      <c r="C936" s="10" t="s">
        <v>728</v>
      </c>
      <c r="D936" s="91">
        <v>185</v>
      </c>
      <c r="E936" s="91">
        <v>250</v>
      </c>
      <c r="F936" s="91">
        <v>294</v>
      </c>
      <c r="G936" s="91">
        <v>289</v>
      </c>
      <c r="H936" s="91">
        <v>280</v>
      </c>
      <c r="I936" s="91">
        <v>304</v>
      </c>
      <c r="J936" s="91">
        <v>373</v>
      </c>
      <c r="K936" s="91">
        <v>203</v>
      </c>
      <c r="L936" s="91">
        <v>258</v>
      </c>
      <c r="M936" s="9"/>
      <c r="N936" s="9"/>
    </row>
    <row r="937" spans="1:14">
      <c r="B937" s="66" t="s">
        <v>824</v>
      </c>
      <c r="C937" s="10" t="s">
        <v>728</v>
      </c>
      <c r="D937" s="134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1:14">
      <c r="A938" s="36" t="s">
        <v>525</v>
      </c>
      <c r="B938" s="66" t="s">
        <v>824</v>
      </c>
      <c r="C938" s="10" t="s">
        <v>728</v>
      </c>
      <c r="D938" s="132">
        <v>6.7000000000000004E-2</v>
      </c>
      <c r="E938" s="132">
        <v>0.13</v>
      </c>
      <c r="F938" s="132">
        <v>0.13300000000000001</v>
      </c>
      <c r="G938" s="132">
        <v>0.11199999999999999</v>
      </c>
      <c r="H938" s="132">
        <v>0.13500000000000001</v>
      </c>
      <c r="I938" s="132">
        <v>0.11</v>
      </c>
      <c r="J938" s="132">
        <v>8.2699999999999996E-2</v>
      </c>
      <c r="K938" s="132">
        <v>9.4299999999999995E-2</v>
      </c>
      <c r="L938" s="132">
        <v>0.12300000000000001</v>
      </c>
      <c r="M938" s="9"/>
      <c r="N938" s="9"/>
    </row>
    <row r="939" spans="1:14">
      <c r="A939" s="138" t="s">
        <v>479</v>
      </c>
      <c r="B939" s="66" t="s">
        <v>824</v>
      </c>
      <c r="C939" s="10" t="s">
        <v>728</v>
      </c>
      <c r="D939" s="91">
        <v>185</v>
      </c>
      <c r="E939" s="91">
        <v>250</v>
      </c>
      <c r="F939" s="91">
        <v>294</v>
      </c>
      <c r="G939" s="91">
        <v>289</v>
      </c>
      <c r="H939" s="91">
        <v>279</v>
      </c>
      <c r="I939" s="91">
        <v>304</v>
      </c>
      <c r="J939" s="91">
        <v>373</v>
      </c>
      <c r="K939" s="91">
        <v>203</v>
      </c>
      <c r="L939" s="91">
        <v>258</v>
      </c>
      <c r="M939" s="9"/>
      <c r="N939" s="9"/>
    </row>
    <row r="940" spans="1:14">
      <c r="A940" s="138"/>
      <c r="B940" s="66" t="s">
        <v>824</v>
      </c>
      <c r="C940" s="10" t="s">
        <v>728</v>
      </c>
      <c r="D940" s="134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1:14">
      <c r="A941" s="36" t="s">
        <v>526</v>
      </c>
      <c r="B941" s="66" t="s">
        <v>824</v>
      </c>
      <c r="C941" s="10" t="s">
        <v>728</v>
      </c>
      <c r="D941" s="132">
        <v>0.48600000000000004</v>
      </c>
      <c r="E941" s="132">
        <v>0.46</v>
      </c>
      <c r="F941" s="132">
        <v>0.51100000000000001</v>
      </c>
      <c r="G941" s="132">
        <v>0.436</v>
      </c>
      <c r="H941" s="132">
        <v>0.44799999999999995</v>
      </c>
      <c r="I941" s="132">
        <v>0.44500000000000001</v>
      </c>
      <c r="J941" s="132">
        <v>0.44600000000000001</v>
      </c>
      <c r="K941" s="132">
        <v>0.42899999999999999</v>
      </c>
      <c r="L941" s="132">
        <v>0.40399999999999997</v>
      </c>
      <c r="M941" s="9"/>
      <c r="N941" s="9" t="s">
        <v>838</v>
      </c>
    </row>
    <row r="942" spans="1:14">
      <c r="A942" s="138" t="s">
        <v>479</v>
      </c>
      <c r="B942" s="66" t="s">
        <v>824</v>
      </c>
      <c r="C942" s="10" t="s">
        <v>728</v>
      </c>
      <c r="D942" s="91">
        <v>85</v>
      </c>
      <c r="E942" s="91">
        <v>115</v>
      </c>
      <c r="F942" s="91">
        <v>147</v>
      </c>
      <c r="G942" s="91">
        <v>120</v>
      </c>
      <c r="H942" s="91">
        <v>126</v>
      </c>
      <c r="I942" s="91">
        <v>137</v>
      </c>
      <c r="J942" s="91">
        <v>163</v>
      </c>
      <c r="K942" s="91">
        <v>88</v>
      </c>
      <c r="L942" s="91">
        <v>102</v>
      </c>
      <c r="M942" s="9"/>
      <c r="N942" s="9"/>
    </row>
    <row r="943" spans="1:14">
      <c r="A943" s="138"/>
      <c r="B943" s="66" t="s">
        <v>824</v>
      </c>
      <c r="C943" s="10" t="s">
        <v>728</v>
      </c>
      <c r="D943" s="134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1:14">
      <c r="A944" s="36" t="s">
        <v>527</v>
      </c>
      <c r="B944" s="66" t="s">
        <v>824</v>
      </c>
      <c r="C944" s="10" t="s">
        <v>728</v>
      </c>
      <c r="D944" s="132">
        <v>6.6600000000000006E-2</v>
      </c>
      <c r="E944" s="132">
        <v>6.2800000000000009E-2</v>
      </c>
      <c r="F944" s="132">
        <v>6.25E-2</v>
      </c>
      <c r="G944" s="132">
        <v>5.1799999999999999E-2</v>
      </c>
      <c r="H944" s="132">
        <v>0.11699999999999999</v>
      </c>
      <c r="I944" s="132">
        <v>5.6399999999999999E-2</v>
      </c>
      <c r="J944" s="132">
        <v>8.539999999999999E-2</v>
      </c>
      <c r="K944" s="132">
        <v>5.3899999999999997E-2</v>
      </c>
      <c r="L944" s="132">
        <v>8.4100000000000008E-2</v>
      </c>
      <c r="M944" s="9"/>
      <c r="N944" s="9"/>
    </row>
    <row r="945" spans="1:14">
      <c r="A945" s="138" t="s">
        <v>479</v>
      </c>
      <c r="B945" s="66" t="s">
        <v>824</v>
      </c>
      <c r="C945" s="10" t="s">
        <v>728</v>
      </c>
      <c r="D945" s="91">
        <v>185</v>
      </c>
      <c r="E945" s="91">
        <v>250</v>
      </c>
      <c r="F945" s="91">
        <v>293</v>
      </c>
      <c r="G945" s="91">
        <v>289</v>
      </c>
      <c r="H945" s="91">
        <v>278</v>
      </c>
      <c r="I945" s="91">
        <v>304</v>
      </c>
      <c r="J945" s="91">
        <v>373</v>
      </c>
      <c r="K945" s="91">
        <v>203</v>
      </c>
      <c r="L945" s="91">
        <v>256</v>
      </c>
      <c r="M945" s="9"/>
      <c r="N945" s="9"/>
    </row>
    <row r="946" spans="1:14">
      <c r="B946" s="66" t="s">
        <v>824</v>
      </c>
      <c r="C946" s="10" t="s">
        <v>728</v>
      </c>
      <c r="D946" s="134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1:14">
      <c r="A947" s="36" t="s">
        <v>528</v>
      </c>
      <c r="B947" s="66" t="s">
        <v>824</v>
      </c>
      <c r="C947" s="10" t="s">
        <v>728</v>
      </c>
      <c r="D947" s="134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1:14">
      <c r="A948" s="36" t="s">
        <v>529</v>
      </c>
      <c r="B948" s="66" t="s">
        <v>824</v>
      </c>
      <c r="C948" s="10" t="s">
        <v>728</v>
      </c>
      <c r="D948" s="132">
        <v>0.105</v>
      </c>
      <c r="E948" s="132">
        <v>0.10199999999999999</v>
      </c>
      <c r="F948" s="132">
        <v>0.10099999999999999</v>
      </c>
      <c r="G948" s="132">
        <v>0.125</v>
      </c>
      <c r="H948" s="132">
        <v>0.11</v>
      </c>
      <c r="I948" s="132">
        <v>0.11900000000000001</v>
      </c>
      <c r="J948" s="132">
        <v>0.11</v>
      </c>
      <c r="K948" s="132">
        <v>0.13100000000000001</v>
      </c>
      <c r="L948" s="132">
        <v>0.10099999999999999</v>
      </c>
      <c r="M948" s="9"/>
      <c r="N948" s="9" t="s">
        <v>839</v>
      </c>
    </row>
    <row r="949" spans="1:14">
      <c r="A949" s="138" t="s">
        <v>479</v>
      </c>
      <c r="B949" s="66" t="s">
        <v>824</v>
      </c>
      <c r="C949" s="10" t="s">
        <v>728</v>
      </c>
      <c r="D949" s="91">
        <v>185</v>
      </c>
      <c r="E949" s="91">
        <v>250</v>
      </c>
      <c r="F949" s="91">
        <v>294</v>
      </c>
      <c r="G949" s="91">
        <v>288</v>
      </c>
      <c r="H949" s="91">
        <v>280</v>
      </c>
      <c r="I949" s="91">
        <v>305</v>
      </c>
      <c r="J949" s="91">
        <v>372</v>
      </c>
      <c r="K949" s="91">
        <v>203</v>
      </c>
      <c r="L949" s="91">
        <v>258</v>
      </c>
      <c r="M949" s="9"/>
      <c r="N949" s="9"/>
    </row>
    <row r="950" spans="1:14">
      <c r="B950" s="66" t="s">
        <v>824</v>
      </c>
      <c r="C950" s="10" t="s">
        <v>728</v>
      </c>
      <c r="D950" s="134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1:14">
      <c r="A951" s="36" t="s">
        <v>530</v>
      </c>
      <c r="B951" s="66" t="s">
        <v>824</v>
      </c>
      <c r="C951" s="10" t="s">
        <v>728</v>
      </c>
      <c r="D951" s="132">
        <v>0.16899999999999998</v>
      </c>
      <c r="E951" s="132">
        <v>0.14400000000000002</v>
      </c>
      <c r="F951" s="132">
        <v>0.155</v>
      </c>
      <c r="G951" s="132">
        <v>0.13</v>
      </c>
      <c r="H951" s="132">
        <v>0.13400000000000001</v>
      </c>
      <c r="I951" s="132">
        <v>0.14000000000000001</v>
      </c>
      <c r="J951" s="132">
        <v>0.13600000000000001</v>
      </c>
      <c r="K951" s="132">
        <v>0.193</v>
      </c>
      <c r="L951" s="132">
        <v>0.14199999999999999</v>
      </c>
      <c r="M951" s="9"/>
      <c r="N951" s="9" t="s">
        <v>840</v>
      </c>
    </row>
    <row r="952" spans="1:14">
      <c r="A952" s="138" t="s">
        <v>479</v>
      </c>
      <c r="B952" s="66" t="s">
        <v>824</v>
      </c>
      <c r="C952" s="10" t="s">
        <v>728</v>
      </c>
      <c r="D952" s="91">
        <v>185</v>
      </c>
      <c r="E952" s="91">
        <v>249</v>
      </c>
      <c r="F952" s="91">
        <v>294</v>
      </c>
      <c r="G952" s="91">
        <v>288</v>
      </c>
      <c r="H952" s="91">
        <v>280</v>
      </c>
      <c r="I952" s="91">
        <v>305</v>
      </c>
      <c r="J952" s="91">
        <v>372</v>
      </c>
      <c r="K952" s="91">
        <v>203</v>
      </c>
      <c r="L952" s="91">
        <v>258</v>
      </c>
      <c r="M952" s="9"/>
      <c r="N952" s="9"/>
    </row>
    <row r="953" spans="1:14">
      <c r="B953" s="66" t="s">
        <v>824</v>
      </c>
      <c r="C953" s="10" t="s">
        <v>728</v>
      </c>
      <c r="D953" s="134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1:14">
      <c r="A954" s="36" t="s">
        <v>266</v>
      </c>
      <c r="B954" s="66" t="s">
        <v>824</v>
      </c>
      <c r="C954" s="10" t="s">
        <v>728</v>
      </c>
      <c r="D954" s="132">
        <v>0.69000000000000006</v>
      </c>
      <c r="E954" s="132">
        <v>0.61299999999999999</v>
      </c>
      <c r="F954" s="132">
        <v>0.58799999999999997</v>
      </c>
      <c r="G954" s="132">
        <v>0.67700000000000005</v>
      </c>
      <c r="H954" s="132">
        <v>0.63300000000000001</v>
      </c>
      <c r="I954" s="132">
        <v>0.60299999999999998</v>
      </c>
      <c r="J954" s="132">
        <v>0.63300000000000001</v>
      </c>
      <c r="K954" s="132">
        <v>0.52900000000000003</v>
      </c>
      <c r="L954" s="132">
        <v>0.58399999999999996</v>
      </c>
      <c r="M954" s="9"/>
      <c r="N954" s="130" t="s">
        <v>841</v>
      </c>
    </row>
    <row r="955" spans="1:14">
      <c r="A955" s="138" t="s">
        <v>479</v>
      </c>
      <c r="B955" s="66" t="s">
        <v>824</v>
      </c>
      <c r="C955" s="10" t="s">
        <v>728</v>
      </c>
      <c r="D955" s="91">
        <v>184</v>
      </c>
      <c r="E955" s="91">
        <v>250</v>
      </c>
      <c r="F955" s="91">
        <v>294</v>
      </c>
      <c r="G955" s="91">
        <v>288</v>
      </c>
      <c r="H955" s="91">
        <v>279</v>
      </c>
      <c r="I955" s="91">
        <v>305</v>
      </c>
      <c r="J955" s="91">
        <v>372</v>
      </c>
      <c r="K955" s="91">
        <v>203</v>
      </c>
      <c r="L955" s="91">
        <v>258</v>
      </c>
      <c r="M955" s="9"/>
      <c r="N955" s="9"/>
    </row>
    <row r="956" spans="1:14">
      <c r="B956" s="66" t="s">
        <v>824</v>
      </c>
      <c r="C956" s="10" t="s">
        <v>728</v>
      </c>
      <c r="D956" s="134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1:14">
      <c r="A957" s="36" t="s">
        <v>531</v>
      </c>
      <c r="B957" s="66" t="s">
        <v>824</v>
      </c>
      <c r="C957" s="10" t="s">
        <v>728</v>
      </c>
      <c r="D957" s="132">
        <v>0.14300000000000002</v>
      </c>
      <c r="E957" s="132">
        <v>0.14800000000000002</v>
      </c>
      <c r="F957" s="132">
        <v>0.20600000000000002</v>
      </c>
      <c r="G957" s="132">
        <v>0.115</v>
      </c>
      <c r="H957" s="132">
        <v>0.129</v>
      </c>
      <c r="I957" s="132">
        <v>0.126</v>
      </c>
      <c r="J957" s="132">
        <v>0.17600000000000002</v>
      </c>
      <c r="K957" s="132">
        <v>0.16700000000000001</v>
      </c>
      <c r="L957" s="132">
        <v>0.19500000000000001</v>
      </c>
      <c r="M957" s="9"/>
      <c r="N957" s="130" t="s">
        <v>842</v>
      </c>
    </row>
    <row r="958" spans="1:14">
      <c r="A958" s="138" t="s">
        <v>479</v>
      </c>
      <c r="B958" s="66" t="s">
        <v>824</v>
      </c>
      <c r="C958" s="10" t="s">
        <v>728</v>
      </c>
      <c r="D958" s="91">
        <v>185</v>
      </c>
      <c r="E958" s="91">
        <v>250</v>
      </c>
      <c r="F958" s="91">
        <v>294</v>
      </c>
      <c r="G958" s="91">
        <v>288</v>
      </c>
      <c r="H958" s="91">
        <v>280</v>
      </c>
      <c r="I958" s="91">
        <v>305</v>
      </c>
      <c r="J958" s="91">
        <v>371</v>
      </c>
      <c r="K958" s="91">
        <v>202</v>
      </c>
      <c r="L958" s="91">
        <v>258</v>
      </c>
      <c r="M958" s="9"/>
      <c r="N958" s="9"/>
    </row>
    <row r="959" spans="1:14">
      <c r="B959" s="66" t="s">
        <v>824</v>
      </c>
      <c r="C959" s="10" t="s">
        <v>728</v>
      </c>
      <c r="D959" s="134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1:14">
      <c r="A960" s="36" t="s">
        <v>532</v>
      </c>
      <c r="B960" s="66" t="s">
        <v>824</v>
      </c>
      <c r="C960" s="10" t="s">
        <v>728</v>
      </c>
      <c r="D960" s="132">
        <v>6.7900000000000002E-2</v>
      </c>
      <c r="E960" s="132">
        <v>4.4400000000000002E-2</v>
      </c>
      <c r="F960" s="132">
        <v>6.4000000000000001E-2</v>
      </c>
      <c r="G960" s="132">
        <v>5.4000000000000006E-2</v>
      </c>
      <c r="H960" s="132">
        <v>5.5E-2</v>
      </c>
      <c r="I960" s="132">
        <v>6.1500000000000006E-2</v>
      </c>
      <c r="J960" s="132">
        <v>4.7300000000000009E-2</v>
      </c>
      <c r="K960" s="132">
        <v>7.7800000000000008E-2</v>
      </c>
      <c r="L960" s="132">
        <v>3.8300000000000001E-2</v>
      </c>
      <c r="M960" s="9"/>
      <c r="N960" s="9"/>
    </row>
    <row r="961" spans="1:14">
      <c r="A961" s="138" t="s">
        <v>479</v>
      </c>
      <c r="B961" s="66" t="s">
        <v>824</v>
      </c>
      <c r="C961" s="10" t="s">
        <v>728</v>
      </c>
      <c r="D961" s="91">
        <v>185</v>
      </c>
      <c r="E961" s="91">
        <v>250</v>
      </c>
      <c r="F961" s="91">
        <v>294</v>
      </c>
      <c r="G961" s="91">
        <v>288</v>
      </c>
      <c r="H961" s="91">
        <v>280</v>
      </c>
      <c r="I961" s="91">
        <v>305</v>
      </c>
      <c r="J961" s="91">
        <v>371</v>
      </c>
      <c r="K961" s="91">
        <v>203</v>
      </c>
      <c r="L961" s="91">
        <v>258</v>
      </c>
      <c r="M961" s="9"/>
      <c r="N961" s="9"/>
    </row>
    <row r="962" spans="1:14">
      <c r="B962" s="66" t="s">
        <v>824</v>
      </c>
      <c r="C962" s="10" t="s">
        <v>728</v>
      </c>
      <c r="D962" s="134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1:14">
      <c r="A963" s="36" t="s">
        <v>533</v>
      </c>
      <c r="B963" s="66" t="s">
        <v>824</v>
      </c>
      <c r="C963" s="10" t="s">
        <v>728</v>
      </c>
      <c r="D963" s="132">
        <v>9.2800000000000001E-3</v>
      </c>
      <c r="E963" s="132">
        <v>7.4700000000000001E-3</v>
      </c>
      <c r="F963" s="132">
        <v>1.0200000000000001E-2</v>
      </c>
      <c r="G963" s="132">
        <v>3.2100000000000004E-2</v>
      </c>
      <c r="H963" s="132">
        <v>1.49E-2</v>
      </c>
      <c r="I963" s="132">
        <v>3.1800000000000002E-2</v>
      </c>
      <c r="J963" s="132">
        <v>2.0499999999999997E-2</v>
      </c>
      <c r="K963" s="132">
        <v>1.1399999999999999E-2</v>
      </c>
      <c r="L963" s="132">
        <v>4.2200000000000001E-2</v>
      </c>
      <c r="M963" s="9"/>
      <c r="N963" s="9"/>
    </row>
    <row r="964" spans="1:14">
      <c r="A964" s="138" t="s">
        <v>479</v>
      </c>
      <c r="B964" s="66" t="s">
        <v>824</v>
      </c>
      <c r="C964" s="10" t="s">
        <v>728</v>
      </c>
      <c r="D964" s="91">
        <v>185</v>
      </c>
      <c r="E964" s="91">
        <v>250</v>
      </c>
      <c r="F964" s="91">
        <v>294</v>
      </c>
      <c r="G964" s="91">
        <v>288</v>
      </c>
      <c r="H964" s="91">
        <v>280</v>
      </c>
      <c r="I964" s="91">
        <v>305</v>
      </c>
      <c r="J964" s="91">
        <v>372</v>
      </c>
      <c r="K964" s="91">
        <v>203</v>
      </c>
      <c r="L964" s="91">
        <v>258</v>
      </c>
      <c r="M964" s="9"/>
      <c r="N964" s="9"/>
    </row>
    <row r="965" spans="1:14">
      <c r="B965" s="66" t="s">
        <v>824</v>
      </c>
      <c r="C965" s="10" t="s">
        <v>728</v>
      </c>
      <c r="D965" s="134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1:14">
      <c r="A966" s="45" t="s">
        <v>534</v>
      </c>
      <c r="B966" s="66" t="s">
        <v>824</v>
      </c>
      <c r="C966" s="10" t="s">
        <v>728</v>
      </c>
      <c r="D966" s="132">
        <v>8.9099999999999999E-2</v>
      </c>
      <c r="E966" s="132">
        <v>9.5899999999999999E-2</v>
      </c>
      <c r="F966" s="132">
        <v>0.10199999999999999</v>
      </c>
      <c r="G966" s="132">
        <v>9.5000000000000001E-2</v>
      </c>
      <c r="H966" s="132">
        <v>9.1600000000000001E-2</v>
      </c>
      <c r="I966" s="132">
        <v>9.9199999999999997E-2</v>
      </c>
      <c r="J966" s="132">
        <v>9.2699999999999991E-2</v>
      </c>
      <c r="K966" s="132">
        <v>0.115</v>
      </c>
      <c r="L966" s="132">
        <v>0.11</v>
      </c>
      <c r="M966" s="9"/>
      <c r="N966" s="9" t="s">
        <v>843</v>
      </c>
    </row>
    <row r="967" spans="1:14">
      <c r="A967" s="138" t="s">
        <v>479</v>
      </c>
      <c r="B967" s="66" t="s">
        <v>824</v>
      </c>
      <c r="C967" s="10" t="s">
        <v>728</v>
      </c>
      <c r="D967" s="91">
        <v>185</v>
      </c>
      <c r="E967" s="91">
        <v>250</v>
      </c>
      <c r="F967" s="91">
        <v>294</v>
      </c>
      <c r="G967" s="91">
        <v>288</v>
      </c>
      <c r="H967" s="91">
        <v>280</v>
      </c>
      <c r="I967" s="91">
        <v>305</v>
      </c>
      <c r="J967" s="91">
        <v>372</v>
      </c>
      <c r="K967" s="91">
        <v>203</v>
      </c>
      <c r="L967" s="91">
        <v>258</v>
      </c>
      <c r="M967" s="9"/>
      <c r="N967" s="9"/>
    </row>
    <row r="968" spans="1:14">
      <c r="B968" s="66" t="s">
        <v>824</v>
      </c>
      <c r="C968" s="10" t="s">
        <v>728</v>
      </c>
      <c r="D968" s="134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1:14">
      <c r="A969" s="36" t="s">
        <v>535</v>
      </c>
      <c r="B969" s="66" t="s">
        <v>824</v>
      </c>
      <c r="C969" s="10" t="s">
        <v>728</v>
      </c>
      <c r="D969" s="132">
        <v>3.2700000000000003E-3</v>
      </c>
      <c r="E969" s="132">
        <v>1.52E-2</v>
      </c>
      <c r="F969" s="132">
        <v>7.8900000000000012E-3</v>
      </c>
      <c r="G969" s="132">
        <v>2.4199999999999999E-2</v>
      </c>
      <c r="H969" s="132">
        <v>1.7600000000000001E-2</v>
      </c>
      <c r="I969" s="132">
        <v>1.4800000000000001E-2</v>
      </c>
      <c r="J969" s="132">
        <v>2.2600000000000003E-3</v>
      </c>
      <c r="K969" s="132">
        <v>2.4199999999999999E-2</v>
      </c>
      <c r="L969" s="132">
        <v>4.3400000000000001E-3</v>
      </c>
      <c r="M969" s="9"/>
      <c r="N969" s="9"/>
    </row>
    <row r="970" spans="1:14">
      <c r="A970" s="138" t="s">
        <v>479</v>
      </c>
      <c r="B970" s="66" t="s">
        <v>824</v>
      </c>
      <c r="C970" s="10" t="s">
        <v>728</v>
      </c>
      <c r="D970" s="91">
        <v>185</v>
      </c>
      <c r="E970" s="91">
        <v>250</v>
      </c>
      <c r="F970" s="91">
        <v>294</v>
      </c>
      <c r="G970" s="91">
        <v>288</v>
      </c>
      <c r="H970" s="91">
        <v>280</v>
      </c>
      <c r="I970" s="91">
        <v>305</v>
      </c>
      <c r="J970" s="91">
        <v>372</v>
      </c>
      <c r="K970" s="91">
        <v>203</v>
      </c>
      <c r="L970" s="91">
        <v>258</v>
      </c>
      <c r="M970" s="9"/>
      <c r="N970" s="9"/>
    </row>
    <row r="971" spans="1:14">
      <c r="B971" s="66" t="s">
        <v>824</v>
      </c>
      <c r="C971" s="10" t="s">
        <v>728</v>
      </c>
      <c r="D971" s="134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1:14">
      <c r="A972" s="45" t="s">
        <v>536</v>
      </c>
      <c r="B972" s="66" t="s">
        <v>824</v>
      </c>
      <c r="C972" s="10" t="s">
        <v>728</v>
      </c>
      <c r="D972" s="132">
        <v>2.8300000000000002E-2</v>
      </c>
      <c r="E972" s="132">
        <v>5.1500000000000004E-2</v>
      </c>
      <c r="F972" s="132">
        <v>1.01E-2</v>
      </c>
      <c r="G972" s="132">
        <v>4.9599999999999998E-2</v>
      </c>
      <c r="H972" s="132">
        <v>4.9800000000000004E-2</v>
      </c>
      <c r="I972" s="132">
        <v>1.7899999999999999E-2</v>
      </c>
      <c r="J972" s="132">
        <v>2.0199999999999999E-2</v>
      </c>
      <c r="K972" s="132">
        <v>3.4100000000000005E-2</v>
      </c>
      <c r="L972" s="132">
        <v>3.09E-2</v>
      </c>
      <c r="M972" s="9"/>
      <c r="N972" s="9"/>
    </row>
    <row r="973" spans="1:14">
      <c r="A973" s="138" t="s">
        <v>479</v>
      </c>
      <c r="B973" s="66" t="s">
        <v>824</v>
      </c>
      <c r="C973" s="10" t="s">
        <v>728</v>
      </c>
      <c r="D973" s="91">
        <v>185</v>
      </c>
      <c r="E973" s="91">
        <v>250</v>
      </c>
      <c r="F973" s="91">
        <v>294</v>
      </c>
      <c r="G973" s="91">
        <v>288</v>
      </c>
      <c r="H973" s="91">
        <v>280</v>
      </c>
      <c r="I973" s="91">
        <v>305</v>
      </c>
      <c r="J973" s="91">
        <v>372</v>
      </c>
      <c r="K973" s="91">
        <v>203</v>
      </c>
      <c r="L973" s="91">
        <v>258</v>
      </c>
      <c r="M973" s="9"/>
      <c r="N973" s="9"/>
    </row>
    <row r="974" spans="1:14">
      <c r="A974" s="36"/>
      <c r="B974" s="66" t="s">
        <v>824</v>
      </c>
      <c r="C974" s="10" t="s">
        <v>728</v>
      </c>
      <c r="D974" s="134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1:14">
      <c r="B975" s="66" t="s">
        <v>824</v>
      </c>
      <c r="C975" s="10" t="s">
        <v>728</v>
      </c>
      <c r="D975" s="134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1:14">
      <c r="A976" s="136" t="s">
        <v>537</v>
      </c>
      <c r="B976" s="66" t="s">
        <v>824</v>
      </c>
      <c r="C976" s="10" t="s">
        <v>728</v>
      </c>
      <c r="D976" s="131" t="s">
        <v>659</v>
      </c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1:14">
      <c r="B977" s="66" t="s">
        <v>824</v>
      </c>
      <c r="C977" s="10" t="s">
        <v>728</v>
      </c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>
        <v>0.01</v>
      </c>
    </row>
    <row r="978" spans="1:14">
      <c r="A978" s="140" t="s">
        <v>538</v>
      </c>
      <c r="B978" s="66" t="s">
        <v>824</v>
      </c>
      <c r="C978" s="10" t="s">
        <v>728</v>
      </c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1:14">
      <c r="A979" s="139" t="s">
        <v>539</v>
      </c>
      <c r="B979" s="66" t="s">
        <v>824</v>
      </c>
      <c r="C979" s="10" t="s">
        <v>728</v>
      </c>
      <c r="D979" s="132">
        <v>0.58799999999999997</v>
      </c>
      <c r="E979" s="132">
        <v>0.68299999999999994</v>
      </c>
      <c r="F979" s="132">
        <v>0.65</v>
      </c>
      <c r="G979" s="132">
        <v>0.72299999999999998</v>
      </c>
      <c r="H979" s="132">
        <v>0.65700000000000003</v>
      </c>
      <c r="I979" s="132">
        <v>0.71799999999999997</v>
      </c>
      <c r="J979" s="132">
        <v>0.78300000000000003</v>
      </c>
      <c r="K979" s="132">
        <v>0.54600000000000004</v>
      </c>
      <c r="L979" s="132">
        <v>0.75600000000000001</v>
      </c>
      <c r="M979" s="9"/>
      <c r="N979" s="130" t="s">
        <v>741</v>
      </c>
    </row>
    <row r="980" spans="1:14">
      <c r="A980" s="139" t="s">
        <v>540</v>
      </c>
      <c r="B980" s="66" t="s">
        <v>824</v>
      </c>
      <c r="C980" s="10" t="s">
        <v>728</v>
      </c>
      <c r="D980" s="132">
        <v>0.08</v>
      </c>
      <c r="E980" s="132">
        <v>5.3600000000000002E-2</v>
      </c>
      <c r="F980" s="132">
        <v>3.8199999999999998E-2</v>
      </c>
      <c r="G980" s="132">
        <v>4.3400000000000001E-2</v>
      </c>
      <c r="H980" s="132">
        <v>4.8899999999999999E-2</v>
      </c>
      <c r="I980" s="132">
        <v>2.8500000000000001E-2</v>
      </c>
      <c r="J980" s="132">
        <v>6.4600000000000005E-2</v>
      </c>
      <c r="K980" s="132">
        <v>2.5899999999999999E-2</v>
      </c>
      <c r="L980" s="132">
        <v>7.6399999999999996E-2</v>
      </c>
      <c r="M980" s="9"/>
      <c r="N980" s="9"/>
    </row>
    <row r="981" spans="1:14">
      <c r="A981" s="139" t="s">
        <v>541</v>
      </c>
      <c r="B981" s="66" t="s">
        <v>824</v>
      </c>
      <c r="C981" s="10" t="s">
        <v>728</v>
      </c>
      <c r="D981" s="132">
        <v>0</v>
      </c>
      <c r="E981" s="132">
        <v>3.2900000000000004E-3</v>
      </c>
      <c r="F981" s="132">
        <v>0</v>
      </c>
      <c r="G981" s="132">
        <v>4.0300000000000006E-3</v>
      </c>
      <c r="H981" s="132">
        <v>0</v>
      </c>
      <c r="I981" s="132">
        <v>0</v>
      </c>
      <c r="J981" s="132">
        <v>4.0300000000000006E-3</v>
      </c>
      <c r="K981" s="132">
        <v>6.1700000000000001E-3</v>
      </c>
      <c r="L981" s="132">
        <v>0</v>
      </c>
      <c r="M981" s="9"/>
      <c r="N981" s="9"/>
    </row>
    <row r="982" spans="1:14">
      <c r="A982" s="139" t="s">
        <v>542</v>
      </c>
      <c r="B982" s="66" t="s">
        <v>824</v>
      </c>
      <c r="C982" s="10" t="s">
        <v>728</v>
      </c>
      <c r="D982" s="132">
        <v>0.32100000000000001</v>
      </c>
      <c r="E982" s="132">
        <v>0.249</v>
      </c>
      <c r="F982" s="132">
        <v>0.30599999999999999</v>
      </c>
      <c r="G982" s="132">
        <v>0.22700000000000001</v>
      </c>
      <c r="H982" s="132">
        <v>0.26500000000000001</v>
      </c>
      <c r="I982" s="132">
        <v>0.23500000000000001</v>
      </c>
      <c r="J982" s="132">
        <v>0.14000000000000001</v>
      </c>
      <c r="K982" s="132">
        <v>0.39600000000000002</v>
      </c>
      <c r="L982" s="132">
        <v>0.13699999999999998</v>
      </c>
      <c r="M982" s="9"/>
      <c r="N982" s="9"/>
    </row>
    <row r="983" spans="1:14">
      <c r="A983" s="139" t="s">
        <v>543</v>
      </c>
      <c r="B983" s="66" t="s">
        <v>824</v>
      </c>
      <c r="C983" s="10" t="s">
        <v>728</v>
      </c>
      <c r="D983" s="132">
        <v>1.0800000000000001E-2</v>
      </c>
      <c r="E983" s="132">
        <v>1.0900000000000002E-2</v>
      </c>
      <c r="F983" s="132">
        <v>5.9899999999999997E-3</v>
      </c>
      <c r="G983" s="132">
        <v>1.9500000000000001E-3</v>
      </c>
      <c r="H983" s="132">
        <v>2.92E-2</v>
      </c>
      <c r="I983" s="132">
        <v>1.8500000000000003E-2</v>
      </c>
      <c r="J983" s="132">
        <v>8.8900000000000003E-3</v>
      </c>
      <c r="K983" s="132">
        <v>2.6000000000000002E-2</v>
      </c>
      <c r="L983" s="132">
        <v>3.04E-2</v>
      </c>
      <c r="M983" s="9"/>
      <c r="N983" s="9"/>
    </row>
    <row r="984" spans="1:14">
      <c r="A984" s="138" t="s">
        <v>479</v>
      </c>
      <c r="B984" s="66" t="s">
        <v>824</v>
      </c>
      <c r="C984" s="10" t="s">
        <v>728</v>
      </c>
      <c r="D984" s="91">
        <v>183</v>
      </c>
      <c r="E984" s="91">
        <v>250</v>
      </c>
      <c r="F984" s="91">
        <v>291</v>
      </c>
      <c r="G984" s="91">
        <v>289</v>
      </c>
      <c r="H984" s="91">
        <v>280</v>
      </c>
      <c r="I984" s="91">
        <v>304</v>
      </c>
      <c r="J984" s="91">
        <v>371</v>
      </c>
      <c r="K984" s="91">
        <v>203</v>
      </c>
      <c r="L984" s="91">
        <v>257</v>
      </c>
      <c r="M984" s="9"/>
      <c r="N984" s="9"/>
    </row>
    <row r="985" spans="1:14">
      <c r="B985" s="66" t="s">
        <v>824</v>
      </c>
      <c r="C985" s="10" t="s">
        <v>728</v>
      </c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1:14">
      <c r="A986" s="140" t="s">
        <v>544</v>
      </c>
      <c r="B986" s="66" t="s">
        <v>824</v>
      </c>
      <c r="C986" s="10" t="s">
        <v>728</v>
      </c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1:14">
      <c r="A987" s="139">
        <v>1</v>
      </c>
      <c r="B987" s="66" t="s">
        <v>824</v>
      </c>
      <c r="C987" s="10" t="s">
        <v>728</v>
      </c>
      <c r="D987" s="132">
        <v>0.35499999999999998</v>
      </c>
      <c r="E987" s="132">
        <v>0.34600000000000003</v>
      </c>
      <c r="F987" s="132">
        <v>0.45799999999999996</v>
      </c>
      <c r="G987" s="132">
        <v>0.35100000000000003</v>
      </c>
      <c r="H987" s="132">
        <v>0.33899999999999997</v>
      </c>
      <c r="I987" s="132">
        <v>0.35100000000000003</v>
      </c>
      <c r="J987" s="132">
        <v>0.373</v>
      </c>
      <c r="K987" s="132">
        <v>0.40700000000000003</v>
      </c>
      <c r="L987" s="132">
        <v>0.33400000000000002</v>
      </c>
      <c r="M987" s="9"/>
      <c r="N987" s="130" t="s">
        <v>844</v>
      </c>
    </row>
    <row r="988" spans="1:14">
      <c r="A988" s="139">
        <v>2</v>
      </c>
      <c r="B988" s="66" t="s">
        <v>824</v>
      </c>
      <c r="C988" s="10" t="s">
        <v>728</v>
      </c>
      <c r="D988" s="132">
        <v>0.5</v>
      </c>
      <c r="E988" s="132">
        <v>0.57100000000000006</v>
      </c>
      <c r="F988" s="132">
        <v>0.47200000000000003</v>
      </c>
      <c r="G988" s="132">
        <v>0.58299999999999996</v>
      </c>
      <c r="H988" s="132">
        <v>0.55200000000000005</v>
      </c>
      <c r="I988" s="132">
        <v>0.57600000000000007</v>
      </c>
      <c r="J988" s="132">
        <v>0.59100000000000008</v>
      </c>
      <c r="K988" s="132">
        <v>0.44200000000000006</v>
      </c>
      <c r="L988" s="132">
        <v>0.57000000000000006</v>
      </c>
      <c r="M988" s="9"/>
      <c r="N988" s="9"/>
    </row>
    <row r="989" spans="1:14">
      <c r="A989" s="139">
        <v>3</v>
      </c>
      <c r="B989" s="66" t="s">
        <v>824</v>
      </c>
      <c r="C989" s="10" t="s">
        <v>728</v>
      </c>
      <c r="D989" s="132">
        <v>0.105</v>
      </c>
      <c r="E989" s="132">
        <v>5.7099999999999998E-2</v>
      </c>
      <c r="F989" s="132">
        <v>4.4600000000000001E-2</v>
      </c>
      <c r="G989" s="132">
        <v>5.9299999999999999E-2</v>
      </c>
      <c r="H989" s="132">
        <v>8.8200000000000001E-2</v>
      </c>
      <c r="I989" s="132">
        <v>5.8200000000000002E-2</v>
      </c>
      <c r="J989" s="132">
        <v>3.0499999999999999E-2</v>
      </c>
      <c r="K989" s="132">
        <v>0.114</v>
      </c>
      <c r="L989" s="132">
        <v>5.5999999999999994E-2</v>
      </c>
      <c r="M989" s="9"/>
      <c r="N989" s="9"/>
    </row>
    <row r="990" spans="1:14">
      <c r="A990" s="139">
        <v>4</v>
      </c>
      <c r="B990" s="66" t="s">
        <v>824</v>
      </c>
      <c r="C990" s="10" t="s">
        <v>728</v>
      </c>
      <c r="D990" s="132">
        <v>3.9100000000000003E-2</v>
      </c>
      <c r="E990" s="132">
        <v>2.1700000000000001E-2</v>
      </c>
      <c r="F990" s="132">
        <v>2.1400000000000002E-2</v>
      </c>
      <c r="G990" s="132">
        <v>3.5899999999999999E-3</v>
      </c>
      <c r="H990" s="132">
        <v>1.3000000000000001E-2</v>
      </c>
      <c r="I990" s="132">
        <v>1.46E-2</v>
      </c>
      <c r="J990" s="132">
        <v>5.1200000000000004E-3</v>
      </c>
      <c r="K990" s="132">
        <v>2.9500000000000002E-2</v>
      </c>
      <c r="L990" s="132">
        <v>3.2000000000000001E-2</v>
      </c>
      <c r="M990" s="9"/>
      <c r="N990" s="9"/>
    </row>
    <row r="991" spans="1:14">
      <c r="A991" s="139" t="s">
        <v>545</v>
      </c>
      <c r="B991" s="66" t="s">
        <v>824</v>
      </c>
      <c r="C991" s="10" t="s">
        <v>728</v>
      </c>
      <c r="D991" s="132">
        <v>0</v>
      </c>
      <c r="E991" s="132">
        <v>3.6800000000000001E-3</v>
      </c>
      <c r="F991" s="132">
        <v>4.3600000000000002E-3</v>
      </c>
      <c r="G991" s="132">
        <v>3.3600000000000001E-3</v>
      </c>
      <c r="H991" s="132">
        <v>8.1599999999999989E-3</v>
      </c>
      <c r="I991" s="132">
        <v>0</v>
      </c>
      <c r="J991" s="132">
        <v>0</v>
      </c>
      <c r="K991" s="132">
        <v>6.8200000000000005E-3</v>
      </c>
      <c r="L991" s="132">
        <v>7.1500000000000001E-3</v>
      </c>
      <c r="M991" s="9"/>
      <c r="N991" s="9"/>
    </row>
    <row r="992" spans="1:14">
      <c r="A992" s="138" t="s">
        <v>479</v>
      </c>
      <c r="B992" s="66" t="s">
        <v>824</v>
      </c>
      <c r="C992" s="10" t="s">
        <v>728</v>
      </c>
      <c r="D992" s="91">
        <v>185</v>
      </c>
      <c r="E992" s="91">
        <v>250</v>
      </c>
      <c r="F992" s="91">
        <v>294</v>
      </c>
      <c r="G992" s="91">
        <v>289</v>
      </c>
      <c r="H992" s="91">
        <v>280</v>
      </c>
      <c r="I992" s="91">
        <v>305</v>
      </c>
      <c r="J992" s="91">
        <v>373</v>
      </c>
      <c r="K992" s="91">
        <v>203</v>
      </c>
      <c r="L992" s="91">
        <v>258</v>
      </c>
      <c r="M992" s="9"/>
      <c r="N992" s="9"/>
    </row>
    <row r="993" spans="1:14">
      <c r="A993" s="138"/>
      <c r="B993" s="66" t="s">
        <v>824</v>
      </c>
      <c r="C993" s="10" t="s">
        <v>728</v>
      </c>
      <c r="D993" s="133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1:14">
      <c r="A994" s="140" t="s">
        <v>546</v>
      </c>
      <c r="B994" s="66" t="s">
        <v>824</v>
      </c>
      <c r="C994" s="10" t="s">
        <v>728</v>
      </c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1:14">
      <c r="A995" s="139">
        <v>1</v>
      </c>
      <c r="B995" s="66" t="s">
        <v>824</v>
      </c>
      <c r="C995" s="10" t="s">
        <v>728</v>
      </c>
      <c r="D995" s="132">
        <v>2.2000000000000002E-2</v>
      </c>
      <c r="E995" s="132">
        <v>0.02</v>
      </c>
      <c r="F995" s="132">
        <v>1.8000000000000002E-2</v>
      </c>
      <c r="G995" s="132">
        <v>4.0000000000000001E-3</v>
      </c>
      <c r="H995" s="132">
        <v>1.4999999999999999E-2</v>
      </c>
      <c r="I995" s="132">
        <v>1.7000000000000001E-2</v>
      </c>
      <c r="J995" s="132">
        <v>1.9E-2</v>
      </c>
      <c r="K995" s="132">
        <v>2.2000000000000002E-2</v>
      </c>
      <c r="L995" s="132">
        <v>5.0000000000000001E-3</v>
      </c>
      <c r="M995" s="9"/>
      <c r="N995" s="9"/>
    </row>
    <row r="996" spans="1:14">
      <c r="A996" s="139">
        <v>2</v>
      </c>
      <c r="B996" s="66" t="s">
        <v>824</v>
      </c>
      <c r="C996" s="10" t="s">
        <v>728</v>
      </c>
      <c r="D996" s="132">
        <v>0.13100000000000001</v>
      </c>
      <c r="E996" s="132">
        <v>5.9000000000000004E-2</v>
      </c>
      <c r="F996" s="132">
        <v>0.128</v>
      </c>
      <c r="G996" s="132">
        <v>5.7999999999999996E-2</v>
      </c>
      <c r="H996" s="132">
        <v>5.0999999999999997E-2</v>
      </c>
      <c r="I996" s="132">
        <v>0.13699999999999998</v>
      </c>
      <c r="J996" s="132">
        <v>0.06</v>
      </c>
      <c r="K996" s="132">
        <v>0.11199999999999999</v>
      </c>
      <c r="L996" s="132">
        <v>7.4999999999999997E-2</v>
      </c>
      <c r="M996" s="9"/>
      <c r="N996" s="9"/>
    </row>
    <row r="997" spans="1:14">
      <c r="A997" s="139">
        <v>3</v>
      </c>
      <c r="B997" s="66" t="s">
        <v>824</v>
      </c>
      <c r="C997" s="10" t="s">
        <v>728</v>
      </c>
      <c r="D997" s="132">
        <v>0.20399999999999999</v>
      </c>
      <c r="E997" s="132">
        <v>0.251</v>
      </c>
      <c r="F997" s="132">
        <v>0.192</v>
      </c>
      <c r="G997" s="132">
        <v>0.156</v>
      </c>
      <c r="H997" s="132">
        <v>0.219</v>
      </c>
      <c r="I997" s="132">
        <v>0.14499999999999999</v>
      </c>
      <c r="J997" s="132">
        <v>0.16700000000000001</v>
      </c>
      <c r="K997" s="132">
        <v>0.184</v>
      </c>
      <c r="L997" s="132">
        <v>0.127</v>
      </c>
      <c r="M997" s="9"/>
      <c r="N997" s="9"/>
    </row>
    <row r="998" spans="1:14">
      <c r="A998" s="139">
        <v>4</v>
      </c>
      <c r="B998" s="66" t="s">
        <v>824</v>
      </c>
      <c r="C998" s="10" t="s">
        <v>728</v>
      </c>
      <c r="D998" s="132">
        <v>0.29899999999999999</v>
      </c>
      <c r="E998" s="132">
        <v>0.3</v>
      </c>
      <c r="F998" s="132">
        <v>0.27</v>
      </c>
      <c r="G998" s="132">
        <v>0.255</v>
      </c>
      <c r="H998" s="132">
        <v>0.311</v>
      </c>
      <c r="I998" s="132">
        <v>0.20500000000000002</v>
      </c>
      <c r="J998" s="132">
        <v>0.315</v>
      </c>
      <c r="K998" s="132">
        <v>0.251</v>
      </c>
      <c r="L998" s="132">
        <v>0.26400000000000001</v>
      </c>
      <c r="M998" s="9"/>
      <c r="N998" s="9"/>
    </row>
    <row r="999" spans="1:14">
      <c r="A999" s="139">
        <v>5</v>
      </c>
      <c r="B999" s="66" t="s">
        <v>824</v>
      </c>
      <c r="C999" s="10" t="s">
        <v>728</v>
      </c>
      <c r="D999" s="132">
        <v>0.23399999999999999</v>
      </c>
      <c r="E999" s="132">
        <v>0.217</v>
      </c>
      <c r="F999" s="132">
        <v>0.22399999999999998</v>
      </c>
      <c r="G999" s="132">
        <v>0.37</v>
      </c>
      <c r="H999" s="132">
        <v>0.25</v>
      </c>
      <c r="I999" s="132">
        <v>0.25600000000000001</v>
      </c>
      <c r="J999" s="132">
        <v>0.20500000000000002</v>
      </c>
      <c r="K999" s="132">
        <v>0.27399999999999997</v>
      </c>
      <c r="L999" s="132">
        <v>0.25900000000000001</v>
      </c>
      <c r="M999" s="9"/>
      <c r="N999" s="9"/>
    </row>
    <row r="1000" spans="1:14">
      <c r="A1000" s="139">
        <v>6</v>
      </c>
      <c r="B1000" s="66" t="s">
        <v>824</v>
      </c>
      <c r="C1000" s="10" t="s">
        <v>728</v>
      </c>
      <c r="D1000" s="132">
        <v>7.2999999999999995E-2</v>
      </c>
      <c r="E1000" s="132">
        <v>8.900000000000001E-2</v>
      </c>
      <c r="F1000" s="132">
        <v>8.5000000000000006E-2</v>
      </c>
      <c r="G1000" s="132">
        <v>8.5999999999999993E-2</v>
      </c>
      <c r="H1000" s="132">
        <v>7.6999999999999999E-2</v>
      </c>
      <c r="I1000" s="132">
        <v>9.4E-2</v>
      </c>
      <c r="J1000" s="132">
        <v>0.10400000000000001</v>
      </c>
      <c r="K1000" s="132">
        <v>8.1000000000000003E-2</v>
      </c>
      <c r="L1000" s="132">
        <v>0.17</v>
      </c>
      <c r="M1000" s="9"/>
      <c r="N1000" s="9"/>
    </row>
    <row r="1001" spans="1:14">
      <c r="A1001" s="139" t="s">
        <v>509</v>
      </c>
      <c r="B1001" s="66" t="s">
        <v>824</v>
      </c>
      <c r="C1001" s="10" t="s">
        <v>728</v>
      </c>
      <c r="D1001" s="132">
        <v>3.6000000000000004E-2</v>
      </c>
      <c r="E1001" s="132">
        <v>6.4000000000000001E-2</v>
      </c>
      <c r="F1001" s="132">
        <v>8.199999999999999E-2</v>
      </c>
      <c r="G1001" s="132">
        <v>7.0000000000000007E-2</v>
      </c>
      <c r="H1001" s="132">
        <v>7.6999999999999999E-2</v>
      </c>
      <c r="I1001" s="132">
        <v>0.14499999999999999</v>
      </c>
      <c r="J1001" s="132">
        <v>0.129</v>
      </c>
      <c r="K1001" s="132">
        <v>7.5999999999999998E-2</v>
      </c>
      <c r="L1001" s="132">
        <v>9.9000000000000005E-2</v>
      </c>
      <c r="M1001" s="9"/>
      <c r="N1001" s="9"/>
    </row>
    <row r="1002" spans="1:14">
      <c r="A1002" s="138" t="s">
        <v>479</v>
      </c>
      <c r="B1002" s="66" t="s">
        <v>824</v>
      </c>
      <c r="C1002" s="10" t="s">
        <v>728</v>
      </c>
      <c r="D1002" s="91">
        <v>183</v>
      </c>
      <c r="E1002" s="91">
        <v>248</v>
      </c>
      <c r="F1002" s="91">
        <v>290</v>
      </c>
      <c r="G1002" s="91">
        <v>289</v>
      </c>
      <c r="H1002" s="91">
        <v>278</v>
      </c>
      <c r="I1002" s="91">
        <v>304</v>
      </c>
      <c r="J1002" s="91">
        <v>372</v>
      </c>
      <c r="K1002" s="91">
        <v>203</v>
      </c>
      <c r="L1002" s="91">
        <v>258</v>
      </c>
      <c r="M1002" s="9"/>
      <c r="N1002" s="9"/>
    </row>
    <row r="1003" spans="1:14">
      <c r="A1003" s="138"/>
      <c r="B1003" s="66" t="s">
        <v>824</v>
      </c>
      <c r="C1003" s="10" t="s">
        <v>728</v>
      </c>
      <c r="D1003" s="133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1:14">
      <c r="A1004" s="45" t="s">
        <v>547</v>
      </c>
      <c r="B1004" s="66" t="s">
        <v>824</v>
      </c>
      <c r="C1004" s="10" t="s">
        <v>728</v>
      </c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1:14">
      <c r="A1005" s="36" t="s">
        <v>548</v>
      </c>
      <c r="B1005" s="66" t="s">
        <v>824</v>
      </c>
      <c r="C1005" s="10" t="s">
        <v>728</v>
      </c>
      <c r="D1005" s="132">
        <v>4.7800000000000002E-2</v>
      </c>
      <c r="E1005" s="132">
        <v>7.9600000000000004E-2</v>
      </c>
      <c r="F1005" s="132">
        <v>9.9199999999999997E-2</v>
      </c>
      <c r="G1005" s="132">
        <v>5.4300000000000001E-2</v>
      </c>
      <c r="H1005" s="132">
        <v>0.11199999999999999</v>
      </c>
      <c r="I1005" s="132">
        <v>0.127</v>
      </c>
      <c r="J1005" s="132">
        <v>9.8400000000000001E-2</v>
      </c>
      <c r="K1005" s="132">
        <v>6.3200000000000006E-2</v>
      </c>
      <c r="L1005" s="132">
        <v>9.2699999999999991E-2</v>
      </c>
      <c r="M1005" s="9"/>
      <c r="N1005" s="9" t="s">
        <v>845</v>
      </c>
    </row>
    <row r="1006" spans="1:14">
      <c r="A1006" s="36" t="s">
        <v>549</v>
      </c>
      <c r="B1006" s="66" t="s">
        <v>824</v>
      </c>
      <c r="C1006" s="10" t="s">
        <v>728</v>
      </c>
      <c r="D1006" s="132">
        <v>8.9099999999999999E-2</v>
      </c>
      <c r="E1006" s="132">
        <v>8.4499999999999992E-2</v>
      </c>
      <c r="F1006" s="132">
        <v>6.88E-2</v>
      </c>
      <c r="G1006" s="132">
        <v>8.539999999999999E-2</v>
      </c>
      <c r="H1006" s="132">
        <v>0.11800000000000001</v>
      </c>
      <c r="I1006" s="132">
        <v>0.11699999999999999</v>
      </c>
      <c r="J1006" s="132">
        <v>9.9100000000000008E-2</v>
      </c>
      <c r="K1006" s="132">
        <v>4.0500000000000001E-2</v>
      </c>
      <c r="L1006" s="132">
        <v>0.1</v>
      </c>
      <c r="M1006" s="9"/>
      <c r="N1006" s="9" t="s">
        <v>846</v>
      </c>
    </row>
    <row r="1007" spans="1:14">
      <c r="A1007" s="36" t="s">
        <v>550</v>
      </c>
      <c r="B1007" s="66" t="s">
        <v>824</v>
      </c>
      <c r="C1007" s="10" t="s">
        <v>728</v>
      </c>
      <c r="D1007" s="132">
        <v>0.38700000000000001</v>
      </c>
      <c r="E1007" s="132">
        <v>0.46899999999999997</v>
      </c>
      <c r="F1007" s="132">
        <v>0.45500000000000002</v>
      </c>
      <c r="G1007" s="132">
        <v>0.37</v>
      </c>
      <c r="H1007" s="132">
        <v>0.35000000000000003</v>
      </c>
      <c r="I1007" s="132">
        <v>0.38100000000000001</v>
      </c>
      <c r="J1007" s="132">
        <v>0.33799999999999997</v>
      </c>
      <c r="K1007" s="132">
        <v>0.28999999999999998</v>
      </c>
      <c r="L1007" s="132">
        <v>0.38400000000000001</v>
      </c>
      <c r="M1007" s="9"/>
      <c r="N1007" s="130" t="s">
        <v>847</v>
      </c>
    </row>
    <row r="1008" spans="1:14">
      <c r="A1008" s="36" t="s">
        <v>551</v>
      </c>
      <c r="B1008" s="66" t="s">
        <v>824</v>
      </c>
      <c r="C1008" s="10" t="s">
        <v>728</v>
      </c>
      <c r="D1008" s="132">
        <v>3.4700000000000002E-2</v>
      </c>
      <c r="E1008" s="132">
        <v>3.1600000000000003E-2</v>
      </c>
      <c r="F1008" s="132">
        <v>2.69E-2</v>
      </c>
      <c r="G1008" s="132">
        <v>2.4900000000000002E-2</v>
      </c>
      <c r="H1008" s="132">
        <v>2.4199999999999999E-2</v>
      </c>
      <c r="I1008" s="132">
        <v>4.5400000000000003E-2</v>
      </c>
      <c r="J1008" s="132">
        <v>3.4100000000000005E-2</v>
      </c>
      <c r="K1008" s="132">
        <v>3.09E-2</v>
      </c>
      <c r="L1008" s="132">
        <v>1.5300000000000001E-2</v>
      </c>
      <c r="M1008" s="9"/>
      <c r="N1008" s="9"/>
    </row>
    <row r="1009" spans="1:14">
      <c r="A1009" s="36" t="s">
        <v>552</v>
      </c>
      <c r="B1009" s="66" t="s">
        <v>824</v>
      </c>
      <c r="C1009" s="10" t="s">
        <v>728</v>
      </c>
      <c r="D1009" s="132">
        <v>9.8000000000000004E-2</v>
      </c>
      <c r="E1009" s="132">
        <v>0.113</v>
      </c>
      <c r="F1009" s="132">
        <v>0.16800000000000001</v>
      </c>
      <c r="G1009" s="132">
        <v>0.18</v>
      </c>
      <c r="H1009" s="132">
        <v>0.17500000000000002</v>
      </c>
      <c r="I1009" s="132">
        <v>0.24199999999999999</v>
      </c>
      <c r="J1009" s="132">
        <v>0.16800000000000001</v>
      </c>
      <c r="K1009" s="132">
        <v>0.14899999999999999</v>
      </c>
      <c r="L1009" s="132">
        <v>0.18100000000000002</v>
      </c>
      <c r="M1009" s="9"/>
      <c r="N1009" s="130" t="s">
        <v>848</v>
      </c>
    </row>
    <row r="1010" spans="1:14">
      <c r="A1010" s="36" t="s">
        <v>553</v>
      </c>
      <c r="B1010" s="66" t="s">
        <v>824</v>
      </c>
      <c r="C1010" s="10" t="s">
        <v>728</v>
      </c>
      <c r="D1010" s="132">
        <v>2.8300000000000002E-2</v>
      </c>
      <c r="E1010" s="132">
        <v>6.6000000000000008E-3</v>
      </c>
      <c r="F1010" s="132">
        <v>4.0700000000000007E-2</v>
      </c>
      <c r="G1010" s="132">
        <v>3.5000000000000003E-2</v>
      </c>
      <c r="H1010" s="132">
        <v>3.61E-2</v>
      </c>
      <c r="I1010" s="132">
        <v>5.91E-2</v>
      </c>
      <c r="J1010" s="132">
        <v>4.5700000000000005E-2</v>
      </c>
      <c r="K1010" s="132">
        <v>5.5800000000000002E-2</v>
      </c>
      <c r="L1010" s="132">
        <v>3.3300000000000003E-2</v>
      </c>
      <c r="M1010" s="9"/>
      <c r="N1010" s="9"/>
    </row>
    <row r="1011" spans="1:14">
      <c r="A1011" s="36" t="s">
        <v>554</v>
      </c>
      <c r="B1011" s="66" t="s">
        <v>824</v>
      </c>
      <c r="C1011" s="10" t="s">
        <v>728</v>
      </c>
      <c r="D1011" s="132">
        <v>0.32900000000000001</v>
      </c>
      <c r="E1011" s="132">
        <v>0.36499999999999999</v>
      </c>
      <c r="F1011" s="132">
        <v>0.37</v>
      </c>
      <c r="G1011" s="132">
        <v>0.318</v>
      </c>
      <c r="H1011" s="132">
        <v>0.36</v>
      </c>
      <c r="I1011" s="132">
        <v>0.44600000000000001</v>
      </c>
      <c r="J1011" s="132">
        <v>0.34299999999999997</v>
      </c>
      <c r="K1011" s="132">
        <v>0.23600000000000002</v>
      </c>
      <c r="L1011" s="132">
        <v>0.39700000000000002</v>
      </c>
      <c r="M1011" s="9"/>
      <c r="N1011" s="130" t="s">
        <v>753</v>
      </c>
    </row>
    <row r="1012" spans="1:14">
      <c r="A1012" s="36" t="s">
        <v>555</v>
      </c>
      <c r="B1012" s="66" t="s">
        <v>824</v>
      </c>
      <c r="C1012" s="10" t="s">
        <v>728</v>
      </c>
      <c r="D1012" s="132">
        <v>0.26800000000000002</v>
      </c>
      <c r="E1012" s="132">
        <v>0.3</v>
      </c>
      <c r="F1012" s="132">
        <v>0.32</v>
      </c>
      <c r="G1012" s="132">
        <v>0.29899999999999999</v>
      </c>
      <c r="H1012" s="132">
        <v>0.26200000000000001</v>
      </c>
      <c r="I1012" s="132">
        <v>0.37</v>
      </c>
      <c r="J1012" s="132">
        <v>0.26700000000000002</v>
      </c>
      <c r="K1012" s="132">
        <v>0.26500000000000001</v>
      </c>
      <c r="L1012" s="132">
        <v>0.26800000000000002</v>
      </c>
      <c r="M1012" s="9"/>
      <c r="N1012" s="9" t="s">
        <v>849</v>
      </c>
    </row>
    <row r="1013" spans="1:14">
      <c r="A1013" s="36" t="s">
        <v>556</v>
      </c>
      <c r="B1013" s="66" t="s">
        <v>824</v>
      </c>
      <c r="C1013" s="10" t="s">
        <v>728</v>
      </c>
      <c r="D1013" s="132">
        <v>0.28999999999999998</v>
      </c>
      <c r="E1013" s="132">
        <v>0.251</v>
      </c>
      <c r="F1013" s="132">
        <v>0.24199999999999999</v>
      </c>
      <c r="G1013" s="132">
        <v>0.309</v>
      </c>
      <c r="H1013" s="132">
        <v>0.28100000000000003</v>
      </c>
      <c r="I1013" s="132">
        <v>0.19100000000000003</v>
      </c>
      <c r="J1013" s="132">
        <v>0.35399999999999998</v>
      </c>
      <c r="K1013" s="132">
        <v>0.39200000000000002</v>
      </c>
      <c r="L1013" s="132">
        <v>0.307</v>
      </c>
      <c r="M1013" s="9"/>
      <c r="N1013" s="9"/>
    </row>
    <row r="1014" spans="1:14">
      <c r="A1014" s="138" t="s">
        <v>479</v>
      </c>
      <c r="B1014" s="66" t="s">
        <v>824</v>
      </c>
      <c r="C1014" s="10" t="s">
        <v>728</v>
      </c>
      <c r="D1014" s="91">
        <v>184</v>
      </c>
      <c r="E1014" s="91">
        <v>250</v>
      </c>
      <c r="F1014" s="91">
        <v>291</v>
      </c>
      <c r="G1014" s="91">
        <v>289</v>
      </c>
      <c r="H1014" s="91">
        <v>279</v>
      </c>
      <c r="I1014" s="91">
        <v>304</v>
      </c>
      <c r="J1014" s="91">
        <v>373</v>
      </c>
      <c r="K1014" s="91">
        <v>203</v>
      </c>
      <c r="L1014" s="91">
        <v>258</v>
      </c>
      <c r="M1014" s="9"/>
      <c r="N1014" s="9"/>
    </row>
    <row r="1015" spans="1:14">
      <c r="A1015" s="36"/>
      <c r="B1015" s="66" t="s">
        <v>824</v>
      </c>
      <c r="C1015" s="10" t="s">
        <v>728</v>
      </c>
      <c r="D1015" s="134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1:14" ht="24">
      <c r="A1016" s="45" t="s">
        <v>716</v>
      </c>
      <c r="B1016" s="66" t="s">
        <v>824</v>
      </c>
      <c r="C1016" s="10" t="s">
        <v>728</v>
      </c>
      <c r="D1016" s="132">
        <v>0.56899999999999995</v>
      </c>
      <c r="E1016" s="132">
        <v>0.57799999999999996</v>
      </c>
      <c r="F1016" s="132">
        <v>0.65599999999999992</v>
      </c>
      <c r="G1016" s="132">
        <v>0.58200000000000007</v>
      </c>
      <c r="H1016" s="132">
        <v>0.58299999999999996</v>
      </c>
      <c r="I1016" s="132">
        <v>0.53100000000000003</v>
      </c>
      <c r="J1016" s="132">
        <v>0.57700000000000007</v>
      </c>
      <c r="K1016" s="132">
        <v>0.55200000000000005</v>
      </c>
      <c r="L1016" s="132">
        <v>0.58700000000000008</v>
      </c>
      <c r="M1016" s="9"/>
      <c r="N1016" s="9"/>
    </row>
    <row r="1017" spans="1:14">
      <c r="A1017" s="138" t="s">
        <v>479</v>
      </c>
      <c r="B1017" s="66" t="s">
        <v>824</v>
      </c>
      <c r="C1017" s="10" t="s">
        <v>728</v>
      </c>
      <c r="D1017" s="91">
        <v>128</v>
      </c>
      <c r="E1017" s="91">
        <v>182</v>
      </c>
      <c r="F1017" s="91">
        <v>216</v>
      </c>
      <c r="G1017" s="91">
        <v>202</v>
      </c>
      <c r="H1017" s="91">
        <v>200</v>
      </c>
      <c r="I1017" s="91">
        <v>247</v>
      </c>
      <c r="J1017" s="91">
        <v>239</v>
      </c>
      <c r="K1017" s="91">
        <v>125</v>
      </c>
      <c r="L1017" s="91">
        <v>182</v>
      </c>
      <c r="M1017" s="91"/>
      <c r="N1017" s="9"/>
    </row>
    <row r="1018" spans="1:14">
      <c r="A1018" s="36"/>
      <c r="B1018" s="66" t="s">
        <v>824</v>
      </c>
      <c r="C1018" s="10" t="s">
        <v>728</v>
      </c>
      <c r="D1018" s="134"/>
      <c r="E1018" s="9"/>
      <c r="F1018" s="9"/>
      <c r="G1018" s="9"/>
      <c r="H1018" s="9"/>
      <c r="I1018" s="9"/>
      <c r="J1018" s="9"/>
      <c r="K1018" s="9"/>
      <c r="L1018" s="9"/>
      <c r="M1018" s="91"/>
      <c r="N1018" s="9"/>
    </row>
    <row r="1019" spans="1:14">
      <c r="A1019" s="45" t="s">
        <v>547</v>
      </c>
      <c r="B1019" s="66" t="s">
        <v>824</v>
      </c>
      <c r="C1019" s="10" t="s">
        <v>728</v>
      </c>
      <c r="D1019" s="134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1:14">
      <c r="A1020" s="36" t="s">
        <v>557</v>
      </c>
      <c r="B1020" s="66" t="s">
        <v>824</v>
      </c>
      <c r="C1020" s="10" t="s">
        <v>728</v>
      </c>
      <c r="D1020" s="132">
        <v>0.115</v>
      </c>
      <c r="E1020" s="132">
        <v>7.7899999999999997E-2</v>
      </c>
      <c r="F1020" s="132">
        <v>0.10099999999999999</v>
      </c>
      <c r="G1020" s="132">
        <v>8.7300000000000003E-2</v>
      </c>
      <c r="H1020" s="132">
        <v>5.8099999999999999E-2</v>
      </c>
      <c r="I1020" s="132">
        <v>6.2699999999999992E-2</v>
      </c>
      <c r="J1020" s="132">
        <v>9.3399999999999997E-2</v>
      </c>
      <c r="K1020" s="132">
        <v>9.2600000000000002E-2</v>
      </c>
      <c r="L1020" s="132">
        <v>8.199999999999999E-2</v>
      </c>
      <c r="M1020" s="9"/>
      <c r="N1020" s="9" t="s">
        <v>850</v>
      </c>
    </row>
    <row r="1021" spans="1:14">
      <c r="A1021" s="36" t="s">
        <v>558</v>
      </c>
      <c r="B1021" s="66" t="s">
        <v>824</v>
      </c>
      <c r="C1021" s="10" t="s">
        <v>728</v>
      </c>
      <c r="D1021" s="132">
        <v>0.20399999999999999</v>
      </c>
      <c r="E1021" s="132">
        <v>0.157</v>
      </c>
      <c r="F1021" s="132">
        <v>0.14699999999999999</v>
      </c>
      <c r="G1021" s="132">
        <v>0.14599999999999999</v>
      </c>
      <c r="H1021" s="132">
        <v>0.126</v>
      </c>
      <c r="I1021" s="132">
        <v>0.158</v>
      </c>
      <c r="J1021" s="132">
        <v>0.12400000000000001</v>
      </c>
      <c r="K1021" s="132">
        <v>0.11900000000000001</v>
      </c>
      <c r="L1021" s="132">
        <v>0.13300000000000001</v>
      </c>
      <c r="M1021" s="9"/>
      <c r="N1021" s="9" t="s">
        <v>851</v>
      </c>
    </row>
    <row r="1022" spans="1:14">
      <c r="A1022" s="36" t="s">
        <v>559</v>
      </c>
      <c r="B1022" s="66" t="s">
        <v>824</v>
      </c>
      <c r="C1022" s="10" t="s">
        <v>728</v>
      </c>
      <c r="D1022" s="132">
        <v>9.3800000000000008E-2</v>
      </c>
      <c r="E1022" s="132">
        <v>8.7799999999999989E-2</v>
      </c>
      <c r="F1022" s="132">
        <v>9.8800000000000013E-2</v>
      </c>
      <c r="G1022" s="132">
        <v>6.2300000000000008E-2</v>
      </c>
      <c r="H1022" s="132">
        <v>8.2899999999999988E-2</v>
      </c>
      <c r="I1022" s="132">
        <v>5.5300000000000002E-2</v>
      </c>
      <c r="J1022" s="132">
        <v>5.96E-2</v>
      </c>
      <c r="K1022" s="132">
        <v>6.4299999999999996E-2</v>
      </c>
      <c r="L1022" s="132">
        <v>8.5300000000000001E-2</v>
      </c>
      <c r="M1022" s="9"/>
      <c r="N1022" s="9" t="s">
        <v>852</v>
      </c>
    </row>
    <row r="1023" spans="1:14">
      <c r="A1023" s="36" t="s">
        <v>560</v>
      </c>
      <c r="B1023" s="66" t="s">
        <v>824</v>
      </c>
      <c r="C1023" s="10" t="s">
        <v>728</v>
      </c>
      <c r="D1023" s="132">
        <v>0</v>
      </c>
      <c r="E1023" s="132">
        <v>1.34E-2</v>
      </c>
      <c r="F1023" s="132">
        <v>2.8399999999999998E-2</v>
      </c>
      <c r="G1023" s="132">
        <v>1.6399999999999998E-2</v>
      </c>
      <c r="H1023" s="132">
        <v>2.12E-2</v>
      </c>
      <c r="I1023" s="132">
        <v>1.6299999999999999E-2</v>
      </c>
      <c r="J1023" s="132">
        <v>2.2499999999999999E-2</v>
      </c>
      <c r="K1023" s="132">
        <v>1.3100000000000001E-2</v>
      </c>
      <c r="L1023" s="132">
        <v>6.0000000000000001E-3</v>
      </c>
      <c r="M1023" s="9"/>
      <c r="N1023" s="9"/>
    </row>
    <row r="1024" spans="1:14">
      <c r="A1024" s="36" t="s">
        <v>561</v>
      </c>
      <c r="B1024" s="66" t="s">
        <v>824</v>
      </c>
      <c r="C1024" s="10" t="s">
        <v>728</v>
      </c>
      <c r="D1024" s="132">
        <v>0.129</v>
      </c>
      <c r="E1024" s="132">
        <v>0.159</v>
      </c>
      <c r="F1024" s="132">
        <v>0.13699999999999998</v>
      </c>
      <c r="G1024" s="132">
        <v>0.151</v>
      </c>
      <c r="H1024" s="132">
        <v>0.13600000000000001</v>
      </c>
      <c r="I1024" s="132">
        <v>0.13800000000000001</v>
      </c>
      <c r="J1024" s="132">
        <v>0.14099999999999999</v>
      </c>
      <c r="K1024" s="132">
        <v>0.106</v>
      </c>
      <c r="L1024" s="132">
        <v>0.14400000000000002</v>
      </c>
      <c r="M1024" s="9"/>
      <c r="N1024" s="9" t="s">
        <v>853</v>
      </c>
    </row>
    <row r="1025" spans="1:14">
      <c r="A1025" s="36" t="s">
        <v>562</v>
      </c>
      <c r="B1025" s="66" t="s">
        <v>824</v>
      </c>
      <c r="C1025" s="10" t="s">
        <v>728</v>
      </c>
      <c r="D1025" s="132">
        <v>0.26300000000000001</v>
      </c>
      <c r="E1025" s="132">
        <v>0.22700000000000001</v>
      </c>
      <c r="F1025" s="132">
        <v>0.215</v>
      </c>
      <c r="G1025" s="132">
        <v>0.215</v>
      </c>
      <c r="H1025" s="132">
        <v>0.23100000000000001</v>
      </c>
      <c r="I1025" s="132">
        <v>0.23500000000000001</v>
      </c>
      <c r="J1025" s="132">
        <v>0.189</v>
      </c>
      <c r="K1025" s="132">
        <v>0.16200000000000001</v>
      </c>
      <c r="L1025" s="132">
        <v>0.19700000000000001</v>
      </c>
      <c r="M1025" s="9"/>
      <c r="N1025" s="9" t="s">
        <v>854</v>
      </c>
    </row>
    <row r="1026" spans="1:14">
      <c r="A1026" s="36" t="s">
        <v>563</v>
      </c>
      <c r="B1026" s="66" t="s">
        <v>824</v>
      </c>
      <c r="C1026" s="10" t="s">
        <v>728</v>
      </c>
      <c r="D1026" s="132">
        <v>1.7899999999999999E-2</v>
      </c>
      <c r="E1026" s="132">
        <v>2.7999999999999997E-2</v>
      </c>
      <c r="F1026" s="132">
        <v>2.4700000000000003E-2</v>
      </c>
      <c r="G1026" s="132">
        <v>2.98E-3</v>
      </c>
      <c r="H1026" s="132">
        <v>2.8799999999999999E-2</v>
      </c>
      <c r="I1026" s="132">
        <v>2.6200000000000001E-2</v>
      </c>
      <c r="J1026" s="132">
        <v>2.23E-2</v>
      </c>
      <c r="K1026" s="132">
        <v>8.1300000000000001E-3</v>
      </c>
      <c r="L1026" s="132">
        <v>7.5599999999999999E-3</v>
      </c>
      <c r="M1026" s="9"/>
      <c r="N1026" s="9"/>
    </row>
    <row r="1027" spans="1:14">
      <c r="A1027" s="36" t="s">
        <v>564</v>
      </c>
      <c r="B1027" s="66" t="s">
        <v>824</v>
      </c>
      <c r="C1027" s="10" t="s">
        <v>728</v>
      </c>
      <c r="D1027" s="132">
        <v>4.0100000000000005E-3</v>
      </c>
      <c r="E1027" s="132">
        <v>1.49E-2</v>
      </c>
      <c r="F1027" s="132">
        <v>1.8500000000000003E-2</v>
      </c>
      <c r="G1027" s="132">
        <v>2.1600000000000001E-2</v>
      </c>
      <c r="H1027" s="132">
        <v>1.8100000000000002E-2</v>
      </c>
      <c r="I1027" s="132">
        <v>1.9300000000000001E-2</v>
      </c>
      <c r="J1027" s="132">
        <v>1.95E-2</v>
      </c>
      <c r="K1027" s="132">
        <v>1.2E-2</v>
      </c>
      <c r="L1027" s="132">
        <v>2.0800000000000003E-2</v>
      </c>
      <c r="M1027" s="9"/>
      <c r="N1027" s="9"/>
    </row>
    <row r="1028" spans="1:14">
      <c r="A1028" s="36" t="s">
        <v>556</v>
      </c>
      <c r="B1028" s="66" t="s">
        <v>824</v>
      </c>
      <c r="C1028" s="10" t="s">
        <v>728</v>
      </c>
      <c r="D1028" s="132">
        <v>0.55900000000000005</v>
      </c>
      <c r="E1028" s="132">
        <v>0.61399999999999999</v>
      </c>
      <c r="F1028" s="132">
        <v>0.61299999999999999</v>
      </c>
      <c r="G1028" s="132">
        <v>0.629</v>
      </c>
      <c r="H1028" s="132">
        <v>0.66200000000000003</v>
      </c>
      <c r="I1028" s="132">
        <v>0.62</v>
      </c>
      <c r="J1028" s="132">
        <v>0.66099999999999992</v>
      </c>
      <c r="K1028" s="132">
        <v>0.69500000000000006</v>
      </c>
      <c r="L1028" s="132">
        <v>0.61799999999999999</v>
      </c>
      <c r="M1028" s="9"/>
      <c r="N1028" s="9"/>
    </row>
    <row r="1029" spans="1:14">
      <c r="A1029" s="138" t="s">
        <v>479</v>
      </c>
      <c r="B1029" s="66" t="s">
        <v>824</v>
      </c>
      <c r="C1029" s="10" t="s">
        <v>728</v>
      </c>
      <c r="D1029" s="91">
        <v>185</v>
      </c>
      <c r="E1029" s="91">
        <v>250</v>
      </c>
      <c r="F1029" s="91">
        <v>291</v>
      </c>
      <c r="G1029" s="91">
        <v>289</v>
      </c>
      <c r="H1029" s="91">
        <v>279</v>
      </c>
      <c r="I1029" s="91">
        <v>304</v>
      </c>
      <c r="J1029" s="91">
        <v>373</v>
      </c>
      <c r="K1029" s="91">
        <v>203</v>
      </c>
      <c r="L1029" s="91">
        <v>258</v>
      </c>
      <c r="M1029" s="9"/>
      <c r="N1029" s="9"/>
    </row>
    <row r="1030" spans="1:14">
      <c r="B1030" s="66" t="s">
        <v>824</v>
      </c>
      <c r="C1030" s="10" t="s">
        <v>728</v>
      </c>
      <c r="D1030" s="134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1:14">
      <c r="B1031" s="66" t="s">
        <v>824</v>
      </c>
      <c r="C1031" s="10" t="s">
        <v>728</v>
      </c>
      <c r="D1031" s="134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1:14">
      <c r="A1032" s="136" t="s">
        <v>565</v>
      </c>
      <c r="B1032" s="66" t="s">
        <v>824</v>
      </c>
      <c r="C1032" s="10" t="s">
        <v>728</v>
      </c>
      <c r="D1032" s="131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1:14">
      <c r="B1033" s="66" t="s">
        <v>824</v>
      </c>
      <c r="C1033" s="10" t="s">
        <v>728</v>
      </c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1:14">
      <c r="A1034" s="36" t="s">
        <v>566</v>
      </c>
      <c r="B1034" s="66" t="s">
        <v>824</v>
      </c>
      <c r="C1034" s="10" t="s">
        <v>728</v>
      </c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1:14">
      <c r="A1035" s="108" t="s">
        <v>567</v>
      </c>
      <c r="B1035" s="66" t="s">
        <v>824</v>
      </c>
      <c r="C1035" s="10" t="s">
        <v>728</v>
      </c>
      <c r="D1035" s="77">
        <v>267.91686080710133</v>
      </c>
      <c r="E1035" s="77">
        <v>272.80924091604163</v>
      </c>
      <c r="F1035" s="77">
        <v>303.52280077349025</v>
      </c>
      <c r="G1035" s="77">
        <v>307.74743882507198</v>
      </c>
      <c r="H1035" s="77">
        <v>305.33053431240688</v>
      </c>
      <c r="I1035" s="77">
        <v>338.27303462434992</v>
      </c>
      <c r="J1035" s="77">
        <v>346.50000270595649</v>
      </c>
      <c r="K1035" s="77">
        <v>287.7407531520376</v>
      </c>
      <c r="L1035" s="77">
        <v>310.98752548839855</v>
      </c>
      <c r="M1035" s="9"/>
      <c r="N1035" s="130" t="s">
        <v>855</v>
      </c>
    </row>
    <row r="1036" spans="1:14">
      <c r="A1036" s="108" t="s">
        <v>568</v>
      </c>
      <c r="B1036" s="66" t="s">
        <v>824</v>
      </c>
      <c r="C1036" s="10" t="s">
        <v>728</v>
      </c>
      <c r="D1036" s="77">
        <v>104.39489362517359</v>
      </c>
      <c r="E1036" s="77">
        <v>130.26545501213386</v>
      </c>
      <c r="F1036" s="77">
        <v>138.42856888679833</v>
      </c>
      <c r="G1036" s="77">
        <v>205.48825735465604</v>
      </c>
      <c r="H1036" s="77">
        <v>464.11651950546911</v>
      </c>
      <c r="I1036" s="77">
        <v>483.16275873055685</v>
      </c>
      <c r="J1036" s="77">
        <v>187.20144104062294</v>
      </c>
      <c r="K1036" s="77">
        <v>161.32007609972047</v>
      </c>
      <c r="L1036" s="77">
        <v>188.78445383895394</v>
      </c>
      <c r="M1036" s="9"/>
      <c r="N1036" s="9"/>
    </row>
    <row r="1037" spans="1:14">
      <c r="A1037" s="108" t="s">
        <v>569</v>
      </c>
      <c r="B1037" s="66" t="s">
        <v>824</v>
      </c>
      <c r="C1037" s="10" t="s">
        <v>728</v>
      </c>
      <c r="D1037" s="77">
        <v>492.97179999999997</v>
      </c>
      <c r="E1037" s="77">
        <v>559.66060000000004</v>
      </c>
      <c r="F1037" s="77">
        <v>562.2011</v>
      </c>
      <c r="G1037" s="77">
        <v>684.21889999999996</v>
      </c>
      <c r="H1037" s="77">
        <v>597.41359999999997</v>
      </c>
      <c r="I1037" s="77">
        <v>682.70150000000001</v>
      </c>
      <c r="J1037" s="77">
        <v>680.20159999999998</v>
      </c>
      <c r="K1037" s="77">
        <v>611.40959999999995</v>
      </c>
      <c r="L1037" s="77">
        <v>631.99009999999998</v>
      </c>
      <c r="M1037" s="9"/>
      <c r="N1037" s="9"/>
    </row>
    <row r="1038" spans="1:14">
      <c r="A1038" s="108" t="s">
        <v>570</v>
      </c>
      <c r="B1038" s="66" t="s">
        <v>824</v>
      </c>
      <c r="C1038" s="10" t="s">
        <v>728</v>
      </c>
      <c r="D1038" s="77">
        <v>308.33330000000001</v>
      </c>
      <c r="E1038" s="77">
        <v>318.1259</v>
      </c>
      <c r="F1038" s="77">
        <v>375.3657</v>
      </c>
      <c r="G1038" s="77">
        <v>348.85930000000002</v>
      </c>
      <c r="H1038" s="77">
        <v>318.97320000000002</v>
      </c>
      <c r="I1038" s="77">
        <v>359.4889</v>
      </c>
      <c r="J1038" s="77">
        <v>416.3494</v>
      </c>
      <c r="K1038" s="77">
        <v>352.16669999999999</v>
      </c>
      <c r="L1038" s="77">
        <v>368.03919999999999</v>
      </c>
      <c r="M1038" s="9"/>
      <c r="N1038" s="9"/>
    </row>
    <row r="1039" spans="1:14">
      <c r="A1039" s="108" t="s">
        <v>571</v>
      </c>
      <c r="B1039" s="66" t="s">
        <v>824</v>
      </c>
      <c r="C1039" s="10" t="s">
        <v>728</v>
      </c>
      <c r="D1039" s="77">
        <v>249.84010000000001</v>
      </c>
      <c r="E1039" s="77">
        <v>245.70259999999999</v>
      </c>
      <c r="F1039" s="77">
        <v>274.9588</v>
      </c>
      <c r="G1039" s="77">
        <v>265.13470000000001</v>
      </c>
      <c r="H1039" s="77">
        <v>248.19800000000001</v>
      </c>
      <c r="I1039" s="77">
        <v>283.1352</v>
      </c>
      <c r="J1039" s="77">
        <v>304.4717</v>
      </c>
      <c r="K1039" s="77">
        <v>254.16669999999999</v>
      </c>
      <c r="L1039" s="77">
        <v>267.81630000000001</v>
      </c>
      <c r="M1039" s="9"/>
      <c r="N1039" s="9"/>
    </row>
    <row r="1040" spans="1:14">
      <c r="A1040" s="108" t="s">
        <v>572</v>
      </c>
      <c r="B1040" s="66" t="s">
        <v>824</v>
      </c>
      <c r="C1040" s="10" t="s">
        <v>728</v>
      </c>
      <c r="D1040" s="77">
        <v>205.1276</v>
      </c>
      <c r="E1040" s="77">
        <v>184.94300000000001</v>
      </c>
      <c r="F1040" s="77">
        <v>209.75</v>
      </c>
      <c r="G1040" s="77">
        <v>198.465</v>
      </c>
      <c r="H1040" s="77">
        <v>184.33099999999999</v>
      </c>
      <c r="I1040" s="77">
        <v>203.2209</v>
      </c>
      <c r="J1040" s="77">
        <v>222.71899999999999</v>
      </c>
      <c r="K1040" s="77">
        <v>177.67830000000001</v>
      </c>
      <c r="L1040" s="77">
        <v>199.83160000000001</v>
      </c>
      <c r="M1040" s="9"/>
      <c r="N1040" s="9"/>
    </row>
    <row r="1041" spans="1:14">
      <c r="A1041" s="138" t="s">
        <v>479</v>
      </c>
      <c r="B1041" s="66" t="s">
        <v>824</v>
      </c>
      <c r="C1041" s="10" t="s">
        <v>728</v>
      </c>
      <c r="D1041" s="9">
        <v>185</v>
      </c>
      <c r="E1041" s="9">
        <v>250</v>
      </c>
      <c r="F1041" s="9">
        <v>289</v>
      </c>
      <c r="G1041" s="9">
        <v>288</v>
      </c>
      <c r="H1041" s="9">
        <v>276</v>
      </c>
      <c r="I1041" s="9">
        <v>302</v>
      </c>
      <c r="J1041" s="9">
        <v>370</v>
      </c>
      <c r="K1041" s="9">
        <v>202</v>
      </c>
      <c r="L1041" s="9">
        <v>255</v>
      </c>
      <c r="M1041" s="9"/>
      <c r="N1041" s="9"/>
    </row>
    <row r="1042" spans="1:14">
      <c r="A1042" s="138"/>
      <c r="B1042" s="66" t="s">
        <v>824</v>
      </c>
      <c r="C1042" s="10" t="s">
        <v>728</v>
      </c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1:14">
      <c r="A1043" s="140" t="s">
        <v>573</v>
      </c>
      <c r="B1043" s="66" t="s">
        <v>824</v>
      </c>
      <c r="C1043" s="10" t="s">
        <v>728</v>
      </c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1:14">
      <c r="A1044" s="108" t="s">
        <v>567</v>
      </c>
      <c r="B1044" s="66" t="s">
        <v>824</v>
      </c>
      <c r="C1044" s="10" t="s">
        <v>728</v>
      </c>
      <c r="D1044" s="77">
        <v>74.287999999999997</v>
      </c>
      <c r="E1044" s="77">
        <v>75.986099999999993</v>
      </c>
      <c r="F1044" s="77">
        <v>85.531800000000004</v>
      </c>
      <c r="G1044" s="77">
        <v>86.584500000000006</v>
      </c>
      <c r="H1044" s="77">
        <v>73.609700000000004</v>
      </c>
      <c r="I1044" s="77">
        <v>96.286199999999994</v>
      </c>
      <c r="J1044" s="77">
        <v>125.5664</v>
      </c>
      <c r="K1044" s="77">
        <v>74.342799999999997</v>
      </c>
      <c r="L1044" s="77">
        <v>96.315299999999993</v>
      </c>
      <c r="M1044" s="9"/>
      <c r="N1044" s="130" t="s">
        <v>856</v>
      </c>
    </row>
    <row r="1045" spans="1:14">
      <c r="A1045" s="108" t="s">
        <v>568</v>
      </c>
      <c r="B1045" s="66" t="s">
        <v>824</v>
      </c>
      <c r="C1045" s="10" t="s">
        <v>728</v>
      </c>
      <c r="D1045" s="77">
        <v>91.327430000000007</v>
      </c>
      <c r="E1045" s="77">
        <v>104.59715</v>
      </c>
      <c r="F1045" s="77">
        <v>107.44786999999999</v>
      </c>
      <c r="G1045" s="77">
        <v>120.51014000000001</v>
      </c>
      <c r="H1045" s="77">
        <v>133.05978999999999</v>
      </c>
      <c r="I1045" s="77">
        <v>116.4966</v>
      </c>
      <c r="J1045" s="77">
        <v>135.64413999999999</v>
      </c>
      <c r="K1045" s="77">
        <v>102.32962999999999</v>
      </c>
      <c r="L1045" s="77">
        <v>105.7052</v>
      </c>
      <c r="M1045" s="9"/>
      <c r="N1045" s="9"/>
    </row>
    <row r="1046" spans="1:14">
      <c r="A1046" s="108" t="s">
        <v>569</v>
      </c>
      <c r="B1046" s="66" t="s">
        <v>824</v>
      </c>
      <c r="C1046" s="10" t="s">
        <v>728</v>
      </c>
      <c r="D1046" s="77">
        <v>304.01530000000002</v>
      </c>
      <c r="E1046" s="77">
        <v>297.67680000000001</v>
      </c>
      <c r="F1046" s="77">
        <v>320.32330000000002</v>
      </c>
      <c r="G1046" s="77">
        <v>321.39</v>
      </c>
      <c r="H1046" s="77">
        <v>277.9359</v>
      </c>
      <c r="I1046" s="77">
        <v>369.66520000000003</v>
      </c>
      <c r="J1046" s="77">
        <v>372.88889999999998</v>
      </c>
      <c r="K1046" s="77">
        <v>287.56450000000001</v>
      </c>
      <c r="L1046" s="77">
        <v>290.40649999999999</v>
      </c>
      <c r="M1046" s="9"/>
      <c r="N1046" s="9"/>
    </row>
    <row r="1047" spans="1:14">
      <c r="A1047" s="108" t="s">
        <v>570</v>
      </c>
      <c r="B1047" s="66" t="s">
        <v>824</v>
      </c>
      <c r="C1047" s="10" t="s">
        <v>728</v>
      </c>
      <c r="D1047" s="77">
        <v>97.883200000000002</v>
      </c>
      <c r="E1047" s="77">
        <v>108.0834</v>
      </c>
      <c r="F1047" s="77">
        <v>134.25710000000001</v>
      </c>
      <c r="G1047" s="77">
        <v>131.48220000000001</v>
      </c>
      <c r="H1047" s="77">
        <v>92.378799999999998</v>
      </c>
      <c r="I1047" s="77">
        <v>138.52670000000001</v>
      </c>
      <c r="J1047" s="77">
        <v>187.4306</v>
      </c>
      <c r="K1047" s="77">
        <v>107.7752</v>
      </c>
      <c r="L1047" s="77">
        <v>156.5591</v>
      </c>
      <c r="M1047" s="9"/>
      <c r="N1047" s="9"/>
    </row>
    <row r="1048" spans="1:14">
      <c r="A1048" s="108" t="s">
        <v>571</v>
      </c>
      <c r="B1048" s="66" t="s">
        <v>824</v>
      </c>
      <c r="C1048" s="10" t="s">
        <v>728</v>
      </c>
      <c r="D1048" s="77">
        <v>49.114699999999999</v>
      </c>
      <c r="E1048" s="77">
        <v>37.067999999999998</v>
      </c>
      <c r="F1048" s="77">
        <v>49.191699999999997</v>
      </c>
      <c r="G1048" s="77">
        <v>43.704599999999999</v>
      </c>
      <c r="H1048" s="77">
        <v>31.225899999999999</v>
      </c>
      <c r="I1048" s="77">
        <v>60.187899999999999</v>
      </c>
      <c r="J1048" s="77">
        <v>87</v>
      </c>
      <c r="K1048" s="77">
        <v>36.2483</v>
      </c>
      <c r="L1048" s="77">
        <v>61.531599999999997</v>
      </c>
      <c r="M1048" s="9"/>
      <c r="N1048" s="9"/>
    </row>
    <row r="1049" spans="1:14">
      <c r="A1049" s="108" t="s">
        <v>572</v>
      </c>
      <c r="B1049" s="66" t="s">
        <v>824</v>
      </c>
      <c r="C1049" s="10" t="s">
        <v>728</v>
      </c>
      <c r="D1049" s="77">
        <v>4.0678000000000001</v>
      </c>
      <c r="E1049" s="77">
        <v>0</v>
      </c>
      <c r="F1049" s="77">
        <v>0</v>
      </c>
      <c r="G1049" s="77">
        <v>0</v>
      </c>
      <c r="H1049" s="77">
        <v>0</v>
      </c>
      <c r="I1049" s="77">
        <v>1.5714999999999999</v>
      </c>
      <c r="J1049" s="77">
        <v>23.515799999999999</v>
      </c>
      <c r="K1049" s="77">
        <v>0</v>
      </c>
      <c r="L1049" s="77">
        <v>8.3277000000000001</v>
      </c>
      <c r="M1049" s="9"/>
      <c r="N1049" s="9"/>
    </row>
    <row r="1050" spans="1:14">
      <c r="A1050" s="138" t="s">
        <v>479</v>
      </c>
      <c r="B1050" s="66" t="s">
        <v>824</v>
      </c>
      <c r="C1050" s="10" t="s">
        <v>728</v>
      </c>
      <c r="D1050" s="9">
        <v>185</v>
      </c>
      <c r="E1050" s="9">
        <v>250</v>
      </c>
      <c r="F1050" s="9">
        <v>289</v>
      </c>
      <c r="G1050" s="9">
        <v>288</v>
      </c>
      <c r="H1050" s="9">
        <v>276</v>
      </c>
      <c r="I1050" s="9">
        <v>302</v>
      </c>
      <c r="J1050" s="9">
        <v>370</v>
      </c>
      <c r="K1050" s="9">
        <v>202</v>
      </c>
      <c r="L1050" s="9">
        <v>255</v>
      </c>
      <c r="M1050" s="9"/>
      <c r="N1050" s="9"/>
    </row>
    <row r="1051" spans="1:14">
      <c r="B1051" s="66" t="s">
        <v>824</v>
      </c>
      <c r="C1051" s="10" t="s">
        <v>728</v>
      </c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1:14">
      <c r="A1052" s="140" t="s">
        <v>574</v>
      </c>
      <c r="B1052" s="66" t="s">
        <v>824</v>
      </c>
      <c r="C1052" s="10" t="s">
        <v>728</v>
      </c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1:14">
      <c r="A1053" s="108" t="s">
        <v>567</v>
      </c>
      <c r="B1053" s="66" t="s">
        <v>824</v>
      </c>
      <c r="C1053" s="10" t="s">
        <v>728</v>
      </c>
      <c r="D1053" s="77">
        <v>126736.0576</v>
      </c>
      <c r="E1053" s="77">
        <v>163518.3885</v>
      </c>
      <c r="F1053" s="77">
        <v>179611.70629999999</v>
      </c>
      <c r="G1053" s="77">
        <v>223867.01809999999</v>
      </c>
      <c r="H1053" s="77">
        <v>186970.7292</v>
      </c>
      <c r="I1053" s="77">
        <v>302555.65460000001</v>
      </c>
      <c r="J1053" s="77">
        <v>374497.14640000003</v>
      </c>
      <c r="K1053" s="77">
        <v>293153.72240000003</v>
      </c>
      <c r="L1053" s="77">
        <v>295799.00439999998</v>
      </c>
      <c r="M1053" s="9"/>
      <c r="N1053" s="130" t="s">
        <v>856</v>
      </c>
    </row>
    <row r="1054" spans="1:14">
      <c r="A1054" s="108" t="s">
        <v>568</v>
      </c>
      <c r="B1054" s="66" t="s">
        <v>824</v>
      </c>
      <c r="C1054" s="10" t="s">
        <v>728</v>
      </c>
      <c r="D1054" s="77">
        <v>151861.4143</v>
      </c>
      <c r="E1054" s="77">
        <v>208342.49411</v>
      </c>
      <c r="F1054" s="77">
        <v>233593.90974999999</v>
      </c>
      <c r="G1054" s="77">
        <v>290277.17846999998</v>
      </c>
      <c r="H1054" s="77">
        <v>298002.51241999998</v>
      </c>
      <c r="I1054" s="77">
        <v>387039.63958000002</v>
      </c>
      <c r="J1054" s="77">
        <v>485005.52503999998</v>
      </c>
      <c r="K1054" s="77">
        <v>665766.45022</v>
      </c>
      <c r="L1054" s="77">
        <v>295032.92787999997</v>
      </c>
      <c r="M1054" s="9"/>
      <c r="N1054" s="9"/>
    </row>
    <row r="1055" spans="1:14">
      <c r="A1055" s="108" t="s">
        <v>569</v>
      </c>
      <c r="B1055" s="66" t="s">
        <v>824</v>
      </c>
      <c r="C1055" s="10" t="s">
        <v>728</v>
      </c>
      <c r="D1055" s="77">
        <v>485553.72090000001</v>
      </c>
      <c r="E1055" s="77">
        <v>505767.00719999999</v>
      </c>
      <c r="F1055" s="77">
        <v>570794.48060000001</v>
      </c>
      <c r="G1055" s="77">
        <v>696350.67139999999</v>
      </c>
      <c r="H1055" s="77">
        <v>536468.40170000005</v>
      </c>
      <c r="I1055" s="77">
        <v>1130418.4452</v>
      </c>
      <c r="J1055" s="77">
        <v>1007265.9789</v>
      </c>
      <c r="K1055" s="77">
        <v>1012278.8994</v>
      </c>
      <c r="L1055" s="77">
        <v>944884.09250000003</v>
      </c>
      <c r="M1055" s="9"/>
      <c r="N1055" s="9"/>
    </row>
    <row r="1056" spans="1:14">
      <c r="A1056" s="108" t="s">
        <v>570</v>
      </c>
      <c r="B1056" s="66" t="s">
        <v>824</v>
      </c>
      <c r="C1056" s="10" t="s">
        <v>728</v>
      </c>
      <c r="D1056" s="77">
        <v>178932.3107</v>
      </c>
      <c r="E1056" s="77">
        <v>190551.23360000001</v>
      </c>
      <c r="F1056" s="77">
        <v>236267.85449999999</v>
      </c>
      <c r="G1056" s="77">
        <v>275674.57980000001</v>
      </c>
      <c r="H1056" s="77">
        <v>219756.18859999999</v>
      </c>
      <c r="I1056" s="77">
        <v>368646.81559999997</v>
      </c>
      <c r="J1056" s="77">
        <v>435908.33649999998</v>
      </c>
      <c r="K1056" s="77">
        <v>347400</v>
      </c>
      <c r="L1056" s="77">
        <v>395433.95299999998</v>
      </c>
      <c r="M1056" s="9"/>
      <c r="N1056" s="9"/>
    </row>
    <row r="1057" spans="1:14">
      <c r="A1057" s="108" t="s">
        <v>571</v>
      </c>
      <c r="B1057" s="66" t="s">
        <v>824</v>
      </c>
      <c r="C1057" s="10" t="s">
        <v>728</v>
      </c>
      <c r="D1057" s="77">
        <v>97950</v>
      </c>
      <c r="E1057" s="77">
        <v>138576.72200000001</v>
      </c>
      <c r="F1057" s="77">
        <v>129571.8057</v>
      </c>
      <c r="G1057" s="77">
        <v>167620</v>
      </c>
      <c r="H1057" s="77">
        <v>143733.69560000001</v>
      </c>
      <c r="I1057" s="77">
        <v>211971.0085</v>
      </c>
      <c r="J1057" s="77">
        <v>264563.49449999997</v>
      </c>
      <c r="K1057" s="77">
        <v>195022.03289999999</v>
      </c>
      <c r="L1057" s="77">
        <v>238208.09270000001</v>
      </c>
      <c r="M1057" s="9"/>
      <c r="N1057" s="9"/>
    </row>
    <row r="1058" spans="1:14">
      <c r="A1058" s="108" t="s">
        <v>572</v>
      </c>
      <c r="B1058" s="66" t="s">
        <v>824</v>
      </c>
      <c r="C1058" s="10" t="s">
        <v>728</v>
      </c>
      <c r="D1058" s="77">
        <v>7734.7712000000001</v>
      </c>
      <c r="E1058" s="77">
        <v>39518.942300000002</v>
      </c>
      <c r="F1058" s="77">
        <v>8744.0867999999991</v>
      </c>
      <c r="G1058" s="77">
        <v>60036.85</v>
      </c>
      <c r="H1058" s="77">
        <v>10000</v>
      </c>
      <c r="I1058" s="77">
        <v>74064.175199999998</v>
      </c>
      <c r="J1058" s="77">
        <v>170382.71040000001</v>
      </c>
      <c r="K1058" s="77">
        <v>2574.6909000000001</v>
      </c>
      <c r="L1058" s="77">
        <v>128106.1254</v>
      </c>
      <c r="M1058" s="9"/>
      <c r="N1058" s="9"/>
    </row>
    <row r="1059" spans="1:14">
      <c r="A1059" s="138" t="s">
        <v>479</v>
      </c>
      <c r="B1059" s="66" t="s">
        <v>824</v>
      </c>
      <c r="C1059" s="10" t="s">
        <v>728</v>
      </c>
      <c r="D1059" s="9">
        <v>185</v>
      </c>
      <c r="E1059" s="9">
        <v>250</v>
      </c>
      <c r="F1059" s="9">
        <v>289</v>
      </c>
      <c r="G1059" s="9">
        <v>288</v>
      </c>
      <c r="H1059" s="9">
        <v>276</v>
      </c>
      <c r="I1059" s="9">
        <v>302</v>
      </c>
      <c r="J1059" s="9">
        <v>370</v>
      </c>
      <c r="K1059" s="9">
        <v>202</v>
      </c>
      <c r="L1059" s="9">
        <v>255</v>
      </c>
      <c r="M1059" s="9"/>
      <c r="N1059" s="9"/>
    </row>
    <row r="1060" spans="1:14">
      <c r="A1060" s="138"/>
      <c r="B1060" s="66" t="s">
        <v>824</v>
      </c>
      <c r="C1060" s="10" t="s">
        <v>728</v>
      </c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1:14">
      <c r="A1061" s="140" t="s">
        <v>575</v>
      </c>
      <c r="B1061" s="66" t="s">
        <v>824</v>
      </c>
      <c r="C1061" s="10" t="s">
        <v>728</v>
      </c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1:14">
      <c r="A1062" s="108" t="s">
        <v>567</v>
      </c>
      <c r="B1062" s="66" t="s">
        <v>824</v>
      </c>
      <c r="C1062" s="10" t="s">
        <v>728</v>
      </c>
      <c r="D1062" s="77">
        <v>30794.416700000002</v>
      </c>
      <c r="E1062" s="77">
        <v>48237.882299999997</v>
      </c>
      <c r="F1062" s="77">
        <v>45026.156900000002</v>
      </c>
      <c r="G1062" s="77">
        <v>59347.9735</v>
      </c>
      <c r="H1062" s="77">
        <v>47558.0936</v>
      </c>
      <c r="I1062" s="77">
        <v>79868.965800000005</v>
      </c>
      <c r="J1062" s="77">
        <v>78068.222800000003</v>
      </c>
      <c r="K1062" s="77">
        <v>53746.056499999999</v>
      </c>
      <c r="L1062" s="77">
        <v>63046.918899999997</v>
      </c>
      <c r="M1062" s="9"/>
      <c r="N1062" s="130" t="s">
        <v>857</v>
      </c>
    </row>
    <row r="1063" spans="1:14">
      <c r="A1063" s="108" t="s">
        <v>568</v>
      </c>
      <c r="B1063" s="66" t="s">
        <v>824</v>
      </c>
      <c r="C1063" s="10" t="s">
        <v>728</v>
      </c>
      <c r="D1063" s="77">
        <v>73779.952869999994</v>
      </c>
      <c r="E1063" s="77">
        <v>156609.36480000001</v>
      </c>
      <c r="F1063" s="77">
        <v>90450.052379999994</v>
      </c>
      <c r="G1063" s="77">
        <v>150774.16716000001</v>
      </c>
      <c r="H1063" s="77">
        <v>125779.39326</v>
      </c>
      <c r="I1063" s="77">
        <v>192531.85305000001</v>
      </c>
      <c r="J1063" s="77">
        <v>196829.70577</v>
      </c>
      <c r="K1063" s="77">
        <v>172182.23275</v>
      </c>
      <c r="L1063" s="77">
        <v>127247.63356</v>
      </c>
      <c r="M1063" s="9"/>
      <c r="N1063" s="9"/>
    </row>
    <row r="1064" spans="1:14">
      <c r="A1064" s="108" t="s">
        <v>569</v>
      </c>
      <c r="B1064" s="66" t="s">
        <v>824</v>
      </c>
      <c r="C1064" s="10" t="s">
        <v>728</v>
      </c>
      <c r="D1064" s="77">
        <v>125797.5683</v>
      </c>
      <c r="E1064" s="77">
        <v>213001</v>
      </c>
      <c r="F1064" s="77">
        <v>223304.2824</v>
      </c>
      <c r="G1064" s="77">
        <v>255315.67430000001</v>
      </c>
      <c r="H1064" s="77">
        <v>184890.24849999999</v>
      </c>
      <c r="I1064" s="77">
        <v>343475.41360000003</v>
      </c>
      <c r="J1064" s="77">
        <v>297811.598</v>
      </c>
      <c r="K1064" s="77">
        <v>268377.54109999997</v>
      </c>
      <c r="L1064" s="77">
        <v>356386.6226</v>
      </c>
      <c r="M1064" s="9"/>
      <c r="N1064" s="9"/>
    </row>
    <row r="1065" spans="1:14">
      <c r="A1065" s="108" t="s">
        <v>570</v>
      </c>
      <c r="B1065" s="66" t="s">
        <v>824</v>
      </c>
      <c r="C1065" s="10" t="s">
        <v>728</v>
      </c>
      <c r="D1065" s="77">
        <v>28572.815699999999</v>
      </c>
      <c r="E1065" s="77">
        <v>33036.041799999999</v>
      </c>
      <c r="F1065" s="77">
        <v>50000</v>
      </c>
      <c r="G1065" s="77">
        <v>52000</v>
      </c>
      <c r="H1065" s="77">
        <v>40901.6495</v>
      </c>
      <c r="I1065" s="77">
        <v>70121.475600000005</v>
      </c>
      <c r="J1065" s="77">
        <v>78450.8557</v>
      </c>
      <c r="K1065" s="77">
        <v>45591.544300000001</v>
      </c>
      <c r="L1065" s="77">
        <v>76635.429099999994</v>
      </c>
      <c r="M1065" s="9"/>
      <c r="N1065" s="9"/>
    </row>
    <row r="1066" spans="1:14">
      <c r="A1066" s="108" t="s">
        <v>571</v>
      </c>
      <c r="B1066" s="66" t="s">
        <v>824</v>
      </c>
      <c r="C1066" s="10" t="s">
        <v>728</v>
      </c>
      <c r="D1066" s="77">
        <v>6500</v>
      </c>
      <c r="E1066" s="77">
        <v>8100</v>
      </c>
      <c r="F1066" s="77">
        <v>13417.229799999999</v>
      </c>
      <c r="G1066" s="77">
        <v>12290.3</v>
      </c>
      <c r="H1066" s="77">
        <v>11976.7057</v>
      </c>
      <c r="I1066" s="77">
        <v>19123.480299999999</v>
      </c>
      <c r="J1066" s="77">
        <v>25000</v>
      </c>
      <c r="K1066" s="77">
        <v>9079.5751999999993</v>
      </c>
      <c r="L1066" s="77">
        <v>18226.701099999998</v>
      </c>
      <c r="M1066" s="9"/>
      <c r="N1066" s="9"/>
    </row>
    <row r="1067" spans="1:14">
      <c r="A1067" s="108" t="s">
        <v>572</v>
      </c>
      <c r="B1067" s="66" t="s">
        <v>824</v>
      </c>
      <c r="C1067" s="10" t="s">
        <v>728</v>
      </c>
      <c r="D1067" s="77">
        <v>1466.912</v>
      </c>
      <c r="E1067" s="77">
        <v>2000</v>
      </c>
      <c r="F1067" s="77">
        <v>3000</v>
      </c>
      <c r="G1067" s="77">
        <v>2435.1608999999999</v>
      </c>
      <c r="H1067" s="77">
        <v>2000</v>
      </c>
      <c r="I1067" s="77">
        <v>4909.6508000000003</v>
      </c>
      <c r="J1067" s="77">
        <v>7000</v>
      </c>
      <c r="K1067" s="77">
        <v>597.66830000000004</v>
      </c>
      <c r="L1067" s="77">
        <v>4712.5169999999998</v>
      </c>
      <c r="M1067" s="9"/>
      <c r="N1067" s="9"/>
    </row>
    <row r="1068" spans="1:14">
      <c r="A1068" s="138" t="s">
        <v>479</v>
      </c>
      <c r="B1068" s="66" t="s">
        <v>824</v>
      </c>
      <c r="C1068" s="10" t="s">
        <v>728</v>
      </c>
      <c r="D1068" s="9">
        <v>185</v>
      </c>
      <c r="E1068" s="9">
        <v>250</v>
      </c>
      <c r="F1068" s="9">
        <v>289</v>
      </c>
      <c r="G1068" s="9">
        <v>288</v>
      </c>
      <c r="H1068" s="9">
        <v>276</v>
      </c>
      <c r="I1068" s="9">
        <v>302</v>
      </c>
      <c r="J1068" s="9">
        <v>370</v>
      </c>
      <c r="K1068" s="9">
        <v>202</v>
      </c>
      <c r="L1068" s="9">
        <v>255</v>
      </c>
      <c r="M1068" s="9"/>
      <c r="N1068" s="9"/>
    </row>
    <row r="1069" spans="1:14">
      <c r="A1069" s="138"/>
      <c r="B1069" s="66" t="s">
        <v>824</v>
      </c>
      <c r="C1069" s="10" t="s">
        <v>728</v>
      </c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1:14" ht="24">
      <c r="A1070" s="140" t="s">
        <v>717</v>
      </c>
      <c r="B1070" s="66" t="s">
        <v>824</v>
      </c>
      <c r="C1070" s="10" t="s">
        <v>728</v>
      </c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1:14">
      <c r="A1071" s="108" t="s">
        <v>567</v>
      </c>
      <c r="B1071" s="66" t="s">
        <v>824</v>
      </c>
      <c r="C1071" s="10" t="s">
        <v>728</v>
      </c>
      <c r="D1071" s="77">
        <v>87804.7788</v>
      </c>
      <c r="E1071" s="77">
        <v>112474.60060000001</v>
      </c>
      <c r="F1071" s="77">
        <v>124592.6689</v>
      </c>
      <c r="G1071" s="77">
        <v>147418.3008</v>
      </c>
      <c r="H1071" s="77">
        <v>118846.3977</v>
      </c>
      <c r="I1071" s="77">
        <v>196632.28510000001</v>
      </c>
      <c r="J1071" s="77">
        <v>244575.4615</v>
      </c>
      <c r="K1071" s="77">
        <v>223862.78109999999</v>
      </c>
      <c r="L1071" s="77">
        <v>203838.41519999999</v>
      </c>
      <c r="M1071" s="9"/>
      <c r="N1071" s="130" t="s">
        <v>856</v>
      </c>
    </row>
    <row r="1072" spans="1:14">
      <c r="A1072" s="108" t="s">
        <v>568</v>
      </c>
      <c r="B1072" s="66" t="s">
        <v>824</v>
      </c>
      <c r="C1072" s="10" t="s">
        <v>728</v>
      </c>
      <c r="D1072" s="77">
        <v>91694.923710000003</v>
      </c>
      <c r="E1072" s="77">
        <v>100685.61</v>
      </c>
      <c r="F1072" s="77">
        <v>141967.55658999999</v>
      </c>
      <c r="G1072" s="77">
        <v>138407.08965000001</v>
      </c>
      <c r="H1072" s="77">
        <v>115072.09228</v>
      </c>
      <c r="I1072" s="77">
        <v>192545.84862999999</v>
      </c>
      <c r="J1072" s="77">
        <v>177510.66605</v>
      </c>
      <c r="K1072" s="77">
        <v>404600.62257000001</v>
      </c>
      <c r="L1072" s="77">
        <v>164855.05493000001</v>
      </c>
      <c r="M1072" s="9"/>
      <c r="N1072" s="9"/>
    </row>
    <row r="1073" spans="1:14">
      <c r="A1073" s="108" t="s">
        <v>569</v>
      </c>
      <c r="B1073" s="66" t="s">
        <v>824</v>
      </c>
      <c r="C1073" s="10" t="s">
        <v>728</v>
      </c>
      <c r="D1073" s="77">
        <v>235655.9319</v>
      </c>
      <c r="E1073" s="77">
        <v>300000</v>
      </c>
      <c r="F1073" s="77">
        <v>350000</v>
      </c>
      <c r="G1073" s="77">
        <v>382876.62729999999</v>
      </c>
      <c r="H1073" s="77">
        <v>330382.64049999998</v>
      </c>
      <c r="I1073" s="77">
        <v>500000</v>
      </c>
      <c r="J1073" s="77">
        <v>550000</v>
      </c>
      <c r="K1073" s="77">
        <v>722490.41310000001</v>
      </c>
      <c r="L1073" s="77">
        <v>500000</v>
      </c>
      <c r="M1073" s="9"/>
      <c r="N1073" s="9"/>
    </row>
    <row r="1074" spans="1:14">
      <c r="A1074" s="108" t="s">
        <v>570</v>
      </c>
      <c r="B1074" s="66" t="s">
        <v>824</v>
      </c>
      <c r="C1074" s="10" t="s">
        <v>728</v>
      </c>
      <c r="D1074" s="77">
        <v>141731.4829</v>
      </c>
      <c r="E1074" s="77">
        <v>160542.2304</v>
      </c>
      <c r="F1074" s="77">
        <v>175670.99650000001</v>
      </c>
      <c r="G1074" s="77">
        <v>200000</v>
      </c>
      <c r="H1074" s="77">
        <v>165943.88889999999</v>
      </c>
      <c r="I1074" s="77">
        <v>260000</v>
      </c>
      <c r="J1074" s="77">
        <v>350000</v>
      </c>
      <c r="K1074" s="77">
        <v>300000</v>
      </c>
      <c r="L1074" s="77">
        <v>300000</v>
      </c>
      <c r="M1074" s="9"/>
      <c r="N1074" s="9"/>
    </row>
    <row r="1075" spans="1:14">
      <c r="A1075" s="108" t="s">
        <v>571</v>
      </c>
      <c r="B1075" s="66" t="s">
        <v>824</v>
      </c>
      <c r="C1075" s="10" t="s">
        <v>728</v>
      </c>
      <c r="D1075" s="77">
        <v>80000</v>
      </c>
      <c r="E1075" s="77">
        <v>120000</v>
      </c>
      <c r="F1075" s="77">
        <v>110000</v>
      </c>
      <c r="G1075" s="77">
        <v>140000</v>
      </c>
      <c r="H1075" s="77">
        <v>124000</v>
      </c>
      <c r="I1075" s="77">
        <v>175000</v>
      </c>
      <c r="J1075" s="77">
        <v>220000</v>
      </c>
      <c r="K1075" s="77">
        <v>160000</v>
      </c>
      <c r="L1075" s="77">
        <v>197384.29749999999</v>
      </c>
      <c r="M1075" s="9"/>
      <c r="N1075" s="9"/>
    </row>
    <row r="1076" spans="1:14">
      <c r="A1076" s="108" t="s">
        <v>572</v>
      </c>
      <c r="B1076" s="66" t="s">
        <v>824</v>
      </c>
      <c r="C1076" s="10" t="s">
        <v>728</v>
      </c>
      <c r="D1076" s="77">
        <v>0</v>
      </c>
      <c r="E1076" s="77">
        <v>0</v>
      </c>
      <c r="F1076" s="77">
        <v>0</v>
      </c>
      <c r="G1076" s="77">
        <v>0</v>
      </c>
      <c r="H1076" s="77">
        <v>0</v>
      </c>
      <c r="I1076" s="77">
        <v>0</v>
      </c>
      <c r="J1076" s="77">
        <v>150000</v>
      </c>
      <c r="K1076" s="77">
        <v>0</v>
      </c>
      <c r="L1076" s="77">
        <v>107572.61719999999</v>
      </c>
      <c r="M1076" s="9"/>
      <c r="N1076" s="9"/>
    </row>
    <row r="1077" spans="1:14">
      <c r="A1077" s="138" t="s">
        <v>479</v>
      </c>
      <c r="B1077" s="66" t="s">
        <v>824</v>
      </c>
      <c r="C1077" s="10" t="s">
        <v>728</v>
      </c>
      <c r="D1077" s="9">
        <v>185</v>
      </c>
      <c r="E1077" s="9">
        <v>250</v>
      </c>
      <c r="F1077" s="9">
        <v>294</v>
      </c>
      <c r="G1077" s="9">
        <v>289</v>
      </c>
      <c r="H1077" s="9">
        <v>280</v>
      </c>
      <c r="I1077" s="9">
        <v>305</v>
      </c>
      <c r="J1077" s="9">
        <v>373</v>
      </c>
      <c r="K1077" s="9">
        <v>203</v>
      </c>
      <c r="L1077" s="9">
        <v>258</v>
      </c>
      <c r="M1077" s="9"/>
      <c r="N1077" s="9"/>
    </row>
    <row r="1078" spans="1:14">
      <c r="B1078" s="66" t="s">
        <v>824</v>
      </c>
      <c r="C1078" s="10" t="s">
        <v>728</v>
      </c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1:14">
      <c r="A1079" s="36" t="s">
        <v>576</v>
      </c>
      <c r="B1079" s="66" t="s">
        <v>824</v>
      </c>
      <c r="C1079" s="10" t="s">
        <v>728</v>
      </c>
      <c r="D1079" s="132">
        <v>0.14499999999999999</v>
      </c>
      <c r="E1079" s="132">
        <v>0.14300000000000002</v>
      </c>
      <c r="F1079" s="132">
        <v>0.16200000000000001</v>
      </c>
      <c r="G1079" s="132">
        <v>0.156</v>
      </c>
      <c r="H1079" s="132">
        <v>0.14199999999999999</v>
      </c>
      <c r="I1079" s="132">
        <v>0.18300000000000002</v>
      </c>
      <c r="J1079" s="132">
        <v>0.122</v>
      </c>
      <c r="K1079" s="132">
        <v>0.11</v>
      </c>
      <c r="L1079" s="132">
        <v>0.14499999999999999</v>
      </c>
      <c r="M1079" s="9"/>
      <c r="N1079" s="9"/>
    </row>
    <row r="1080" spans="1:14">
      <c r="A1080" s="138" t="s">
        <v>479</v>
      </c>
      <c r="B1080" s="66" t="s">
        <v>824</v>
      </c>
      <c r="C1080" s="10" t="s">
        <v>728</v>
      </c>
      <c r="D1080" s="9">
        <v>179</v>
      </c>
      <c r="E1080" s="9">
        <v>245</v>
      </c>
      <c r="F1080" s="9">
        <v>288</v>
      </c>
      <c r="G1080" s="9">
        <v>282</v>
      </c>
      <c r="H1080" s="9">
        <v>276</v>
      </c>
      <c r="I1080" s="9">
        <v>301</v>
      </c>
      <c r="J1080" s="9">
        <v>366</v>
      </c>
      <c r="K1080" s="9">
        <v>199</v>
      </c>
      <c r="L1080" s="9">
        <v>257</v>
      </c>
      <c r="M1080" s="9"/>
      <c r="N1080" s="9"/>
    </row>
    <row r="1081" spans="1:14">
      <c r="B1081" s="66" t="s">
        <v>824</v>
      </c>
      <c r="C1081" s="10" t="s">
        <v>728</v>
      </c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1:14">
      <c r="A1082" s="36" t="s">
        <v>577</v>
      </c>
      <c r="B1082" s="66" t="s">
        <v>824</v>
      </c>
      <c r="C1082" s="10" t="s">
        <v>728</v>
      </c>
      <c r="D1082" s="132">
        <v>0.23100000000000001</v>
      </c>
      <c r="E1082" s="132">
        <v>0.15</v>
      </c>
      <c r="F1082" s="132">
        <v>0.19899999999999998</v>
      </c>
      <c r="G1082" s="132">
        <v>0.15</v>
      </c>
      <c r="H1082" s="132">
        <v>0.13699999999999998</v>
      </c>
      <c r="I1082" s="132">
        <v>9.0700000000000003E-2</v>
      </c>
      <c r="J1082" s="132">
        <v>9.4500000000000001E-2</v>
      </c>
      <c r="K1082" s="132">
        <v>0.156</v>
      </c>
      <c r="L1082" s="132">
        <v>0.121</v>
      </c>
      <c r="M1082" s="9"/>
      <c r="N1082" s="9"/>
    </row>
    <row r="1083" spans="1:14">
      <c r="A1083" s="138" t="s">
        <v>479</v>
      </c>
      <c r="B1083" s="66" t="s">
        <v>824</v>
      </c>
      <c r="C1083" s="10" t="s">
        <v>728</v>
      </c>
      <c r="D1083" s="9">
        <v>179</v>
      </c>
      <c r="E1083" s="9">
        <v>245</v>
      </c>
      <c r="F1083" s="9">
        <v>288</v>
      </c>
      <c r="G1083" s="9">
        <v>282</v>
      </c>
      <c r="H1083" s="9">
        <v>276</v>
      </c>
      <c r="I1083" s="9">
        <v>301</v>
      </c>
      <c r="J1083" s="9">
        <v>366</v>
      </c>
      <c r="K1083" s="9">
        <v>199</v>
      </c>
      <c r="L1083" s="9">
        <v>257</v>
      </c>
      <c r="M1083" s="9"/>
      <c r="N1083" s="9"/>
    </row>
    <row r="1084" spans="1:14">
      <c r="B1084" s="66" t="s">
        <v>824</v>
      </c>
      <c r="C1084" s="10" t="s">
        <v>728</v>
      </c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1:14">
      <c r="A1085" s="36" t="s">
        <v>578</v>
      </c>
      <c r="B1085" s="66" t="s">
        <v>824</v>
      </c>
      <c r="C1085" s="10" t="s">
        <v>728</v>
      </c>
      <c r="D1085" s="132">
        <v>0.19100000000000003</v>
      </c>
      <c r="E1085" s="132">
        <v>0.16399999999999998</v>
      </c>
      <c r="F1085" s="132">
        <v>0.18</v>
      </c>
      <c r="G1085" s="132">
        <v>0.161</v>
      </c>
      <c r="H1085" s="132">
        <v>0.185</v>
      </c>
      <c r="I1085" s="132">
        <v>0.14000000000000001</v>
      </c>
      <c r="J1085" s="132">
        <v>7.5999999999999998E-2</v>
      </c>
      <c r="K1085" s="132">
        <v>0.218</v>
      </c>
      <c r="L1085" s="132">
        <v>0.13800000000000001</v>
      </c>
      <c r="M1085" s="142"/>
      <c r="N1085" s="9"/>
    </row>
    <row r="1086" spans="1:14">
      <c r="A1086" s="138" t="s">
        <v>479</v>
      </c>
      <c r="B1086" s="66" t="s">
        <v>824</v>
      </c>
      <c r="C1086" s="10" t="s">
        <v>728</v>
      </c>
      <c r="D1086" s="9">
        <v>182</v>
      </c>
      <c r="E1086" s="9">
        <v>246</v>
      </c>
      <c r="F1086" s="9">
        <v>284</v>
      </c>
      <c r="G1086" s="9">
        <v>281</v>
      </c>
      <c r="H1086" s="9">
        <v>275</v>
      </c>
      <c r="I1086" s="9">
        <v>299</v>
      </c>
      <c r="J1086" s="9">
        <v>368</v>
      </c>
      <c r="K1086" s="9">
        <v>200</v>
      </c>
      <c r="L1086" s="9">
        <v>255</v>
      </c>
      <c r="M1086" s="9"/>
      <c r="N1086" s="9"/>
    </row>
    <row r="1087" spans="1:14">
      <c r="A1087" s="138"/>
      <c r="B1087" s="66" t="s">
        <v>824</v>
      </c>
      <c r="C1087" s="10" t="s">
        <v>728</v>
      </c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1:14" ht="24">
      <c r="A1088" s="45" t="s">
        <v>579</v>
      </c>
      <c r="B1088" s="66" t="s">
        <v>824</v>
      </c>
      <c r="C1088" s="10" t="s">
        <v>728</v>
      </c>
      <c r="D1088" s="132">
        <v>0.76700000000000002</v>
      </c>
      <c r="E1088" s="132">
        <v>0.82000000000000006</v>
      </c>
      <c r="F1088" s="132">
        <v>0.7340000000000001</v>
      </c>
      <c r="G1088" s="132">
        <v>0.78200000000000003</v>
      </c>
      <c r="H1088" s="132">
        <v>0.60399999999999998</v>
      </c>
      <c r="I1088" s="132">
        <v>0.72</v>
      </c>
      <c r="J1088" s="132">
        <v>0.61899999999999999</v>
      </c>
      <c r="K1088" s="132">
        <v>0.76500000000000001</v>
      </c>
      <c r="L1088" s="132">
        <v>0.82799999999999996</v>
      </c>
      <c r="M1088" s="9"/>
      <c r="N1088" s="9"/>
    </row>
    <row r="1089" spans="1:14">
      <c r="A1089" s="138" t="s">
        <v>479</v>
      </c>
      <c r="B1089" s="66" t="s">
        <v>824</v>
      </c>
      <c r="C1089" s="10" t="s">
        <v>728</v>
      </c>
      <c r="D1089" s="9">
        <v>55</v>
      </c>
      <c r="E1089" s="9">
        <v>52</v>
      </c>
      <c r="F1089" s="9">
        <v>73</v>
      </c>
      <c r="G1089" s="9">
        <v>58</v>
      </c>
      <c r="H1089" s="9">
        <v>61</v>
      </c>
      <c r="I1089" s="9">
        <v>59</v>
      </c>
      <c r="J1089" s="9">
        <v>43</v>
      </c>
      <c r="K1089" s="9">
        <v>68</v>
      </c>
      <c r="L1089" s="9">
        <v>32</v>
      </c>
      <c r="M1089" s="9"/>
      <c r="N1089" s="9"/>
    </row>
    <row r="1090" spans="1:14">
      <c r="A1090" s="138"/>
      <c r="B1090" s="66" t="s">
        <v>824</v>
      </c>
      <c r="C1090" s="10" t="s">
        <v>728</v>
      </c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1:14">
      <c r="A1091" s="36" t="s">
        <v>580</v>
      </c>
      <c r="B1091" s="66" t="s">
        <v>824</v>
      </c>
      <c r="C1091" s="10" t="s">
        <v>728</v>
      </c>
      <c r="D1091" s="132">
        <v>1.8600000000000002E-2</v>
      </c>
      <c r="E1091" s="132">
        <v>4.8800000000000003E-2</v>
      </c>
      <c r="F1091" s="132">
        <v>5.3600000000000002E-2</v>
      </c>
      <c r="G1091" s="132">
        <v>2.7700000000000002E-2</v>
      </c>
      <c r="H1091" s="132">
        <v>1.8800000000000001E-2</v>
      </c>
      <c r="I1091" s="132">
        <v>2.4799999999999999E-2</v>
      </c>
      <c r="J1091" s="132">
        <v>1.8800000000000001E-2</v>
      </c>
      <c r="K1091" s="132">
        <v>4.5400000000000003E-2</v>
      </c>
      <c r="L1091" s="132">
        <v>3.3500000000000002E-2</v>
      </c>
      <c r="M1091" s="9"/>
      <c r="N1091" s="9"/>
    </row>
    <row r="1092" spans="1:14">
      <c r="A1092" s="138" t="s">
        <v>479</v>
      </c>
      <c r="B1092" s="66" t="s">
        <v>824</v>
      </c>
      <c r="C1092" s="10" t="s">
        <v>728</v>
      </c>
      <c r="D1092" s="9">
        <v>179</v>
      </c>
      <c r="E1092" s="9">
        <v>245</v>
      </c>
      <c r="F1092" s="9">
        <v>288</v>
      </c>
      <c r="G1092" s="9">
        <v>282</v>
      </c>
      <c r="H1092" s="9">
        <v>276</v>
      </c>
      <c r="I1092" s="9">
        <v>301</v>
      </c>
      <c r="J1092" s="9">
        <v>366</v>
      </c>
      <c r="K1092" s="9">
        <v>199</v>
      </c>
      <c r="L1092" s="9">
        <v>257</v>
      </c>
      <c r="M1092" s="91"/>
      <c r="N1092" s="9"/>
    </row>
    <row r="1093" spans="1:14">
      <c r="B1093" s="66" t="s">
        <v>824</v>
      </c>
      <c r="C1093" s="10" t="s">
        <v>728</v>
      </c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1:14">
      <c r="B1094" s="66" t="s">
        <v>824</v>
      </c>
      <c r="C1094" s="10" t="s">
        <v>728</v>
      </c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1:14">
      <c r="A1095" s="136" t="s">
        <v>581</v>
      </c>
      <c r="B1095" s="66" t="s">
        <v>824</v>
      </c>
      <c r="C1095" s="10" t="s">
        <v>728</v>
      </c>
      <c r="D1095" s="131" t="s">
        <v>659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1:14">
      <c r="B1096" s="66" t="s">
        <v>824</v>
      </c>
      <c r="C1096" s="10" t="s">
        <v>728</v>
      </c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1:14">
      <c r="A1097" s="140" t="s">
        <v>582</v>
      </c>
      <c r="B1097" s="66" t="s">
        <v>824</v>
      </c>
      <c r="C1097" s="10" t="s">
        <v>728</v>
      </c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1:14">
      <c r="A1098" s="108" t="s">
        <v>583</v>
      </c>
      <c r="B1098" s="66" t="s">
        <v>824</v>
      </c>
      <c r="C1098" s="10" t="s">
        <v>728</v>
      </c>
      <c r="D1098" s="132">
        <v>0.44900000000000001</v>
      </c>
      <c r="E1098" s="132">
        <v>0.46700000000000003</v>
      </c>
      <c r="F1098" s="132">
        <v>0.39</v>
      </c>
      <c r="G1098" s="132">
        <v>0.40299999999999997</v>
      </c>
      <c r="H1098" s="132">
        <v>0.40399999999999997</v>
      </c>
      <c r="I1098" s="132">
        <v>0.46600000000000003</v>
      </c>
      <c r="J1098" s="132">
        <v>0.51400000000000001</v>
      </c>
      <c r="K1098" s="132">
        <v>0.38400000000000001</v>
      </c>
      <c r="L1098" s="132">
        <v>0.47899999999999998</v>
      </c>
      <c r="M1098" s="9"/>
      <c r="N1098" s="134">
        <v>0.01</v>
      </c>
    </row>
    <row r="1099" spans="1:14">
      <c r="A1099" s="108" t="s">
        <v>584</v>
      </c>
      <c r="B1099" s="66" t="s">
        <v>824</v>
      </c>
      <c r="C1099" s="10" t="s">
        <v>728</v>
      </c>
      <c r="D1099" s="132">
        <v>0.45</v>
      </c>
      <c r="E1099" s="132">
        <v>0.32600000000000001</v>
      </c>
      <c r="F1099" s="132">
        <v>0.41299999999999998</v>
      </c>
      <c r="G1099" s="132">
        <v>0.40299999999999997</v>
      </c>
      <c r="H1099" s="132">
        <v>0.38500000000000001</v>
      </c>
      <c r="I1099" s="132">
        <v>0.38100000000000001</v>
      </c>
      <c r="J1099" s="132">
        <v>0.33899999999999997</v>
      </c>
      <c r="K1099" s="132">
        <v>0.41500000000000004</v>
      </c>
      <c r="L1099" s="132">
        <v>0.35700000000000004</v>
      </c>
      <c r="M1099" s="9"/>
      <c r="N1099" s="9"/>
    </row>
    <row r="1100" spans="1:14">
      <c r="A1100" s="108" t="s">
        <v>585</v>
      </c>
      <c r="B1100" s="66" t="s">
        <v>824</v>
      </c>
      <c r="C1100" s="10" t="s">
        <v>728</v>
      </c>
      <c r="D1100" s="132">
        <v>4.3899999999999995E-2</v>
      </c>
      <c r="E1100" s="132">
        <v>0.115</v>
      </c>
      <c r="F1100" s="132">
        <v>0.106</v>
      </c>
      <c r="G1100" s="132">
        <v>7.690000000000001E-2</v>
      </c>
      <c r="H1100" s="132">
        <v>0.129</v>
      </c>
      <c r="I1100" s="132">
        <v>9.2799999999999994E-2</v>
      </c>
      <c r="J1100" s="132">
        <v>5.7800000000000004E-2</v>
      </c>
      <c r="K1100" s="132">
        <v>5.1500000000000004E-2</v>
      </c>
      <c r="L1100" s="132">
        <v>9.7899999999999987E-2</v>
      </c>
      <c r="M1100" s="9"/>
      <c r="N1100" s="9"/>
    </row>
    <row r="1101" spans="1:14">
      <c r="A1101" s="108" t="s">
        <v>586</v>
      </c>
      <c r="B1101" s="66" t="s">
        <v>824</v>
      </c>
      <c r="C1101" s="10" t="s">
        <v>728</v>
      </c>
      <c r="D1101" s="132">
        <v>2.6800000000000001E-2</v>
      </c>
      <c r="E1101" s="132">
        <v>6.6000000000000003E-2</v>
      </c>
      <c r="F1101" s="132">
        <v>5.4000000000000006E-2</v>
      </c>
      <c r="G1101" s="132">
        <v>8.7599999999999997E-2</v>
      </c>
      <c r="H1101" s="132">
        <v>5.2999999999999999E-2</v>
      </c>
      <c r="I1101" s="132">
        <v>2.7099999999999999E-2</v>
      </c>
      <c r="J1101" s="132">
        <v>5.16E-2</v>
      </c>
      <c r="K1101" s="132">
        <v>9.8900000000000002E-2</v>
      </c>
      <c r="L1101" s="132">
        <v>4.5999999999999999E-2</v>
      </c>
      <c r="M1101" s="9"/>
      <c r="N1101" s="9"/>
    </row>
    <row r="1102" spans="1:14">
      <c r="A1102" s="108" t="s">
        <v>587</v>
      </c>
      <c r="B1102" s="66" t="s">
        <v>824</v>
      </c>
      <c r="C1102" s="10" t="s">
        <v>728</v>
      </c>
      <c r="D1102" s="132">
        <v>3.04E-2</v>
      </c>
      <c r="E1102" s="132">
        <v>2.63E-2</v>
      </c>
      <c r="F1102" s="132">
        <v>3.7499999999999999E-2</v>
      </c>
      <c r="G1102" s="132">
        <v>2.29E-2</v>
      </c>
      <c r="H1102" s="132">
        <v>2.8700000000000003E-2</v>
      </c>
      <c r="I1102" s="132">
        <v>2.7799999999999998E-2</v>
      </c>
      <c r="J1102" s="132">
        <v>3.4700000000000002E-2</v>
      </c>
      <c r="K1102" s="132">
        <v>5.1299999999999998E-2</v>
      </c>
      <c r="L1102" s="132">
        <v>2.0800000000000003E-2</v>
      </c>
      <c r="M1102" s="9"/>
      <c r="N1102" s="9"/>
    </row>
    <row r="1103" spans="1:14">
      <c r="A1103" s="108" t="s">
        <v>588</v>
      </c>
      <c r="B1103" s="66" t="s">
        <v>824</v>
      </c>
      <c r="C1103" s="10" t="s">
        <v>728</v>
      </c>
      <c r="D1103" s="132">
        <v>0</v>
      </c>
      <c r="E1103" s="132">
        <v>0</v>
      </c>
      <c r="F1103" s="132">
        <v>0</v>
      </c>
      <c r="G1103" s="132">
        <v>6.2500000000000003E-3</v>
      </c>
      <c r="H1103" s="132">
        <v>0</v>
      </c>
      <c r="I1103" s="132">
        <v>5.1500000000000001E-3</v>
      </c>
      <c r="J1103" s="132">
        <v>2.4299999999999999E-3</v>
      </c>
      <c r="K1103" s="132">
        <v>0</v>
      </c>
      <c r="L1103" s="132">
        <v>0</v>
      </c>
      <c r="M1103" s="9"/>
      <c r="N1103" s="9"/>
    </row>
    <row r="1104" spans="1:14">
      <c r="A1104" s="138" t="s">
        <v>479</v>
      </c>
      <c r="B1104" s="66" t="s">
        <v>824</v>
      </c>
      <c r="C1104" s="10" t="s">
        <v>728</v>
      </c>
      <c r="D1104" s="91">
        <v>148</v>
      </c>
      <c r="E1104" s="91">
        <v>198</v>
      </c>
      <c r="F1104" s="91">
        <v>232</v>
      </c>
      <c r="G1104" s="91">
        <v>227</v>
      </c>
      <c r="H1104" s="91">
        <v>231</v>
      </c>
      <c r="I1104" s="91">
        <v>248</v>
      </c>
      <c r="J1104" s="91">
        <v>315</v>
      </c>
      <c r="K1104" s="91">
        <v>161</v>
      </c>
      <c r="L1104" s="91">
        <v>212</v>
      </c>
      <c r="M1104" s="9"/>
      <c r="N1104" s="9"/>
    </row>
    <row r="1105" spans="1:14">
      <c r="B1105" s="66" t="s">
        <v>824</v>
      </c>
      <c r="C1105" s="10" t="s">
        <v>728</v>
      </c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1:14">
      <c r="A1106" s="140" t="s">
        <v>589</v>
      </c>
      <c r="B1106" s="66" t="s">
        <v>824</v>
      </c>
      <c r="C1106" s="10" t="s">
        <v>728</v>
      </c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1:14">
      <c r="A1107" s="108" t="s">
        <v>583</v>
      </c>
      <c r="B1107" s="66" t="s">
        <v>824</v>
      </c>
      <c r="C1107" s="10" t="s">
        <v>728</v>
      </c>
      <c r="D1107" s="132">
        <v>0.34600000000000003</v>
      </c>
      <c r="E1107" s="132">
        <v>0.29899999999999999</v>
      </c>
      <c r="F1107" s="132">
        <v>0.29300000000000004</v>
      </c>
      <c r="G1107" s="132">
        <v>0.29600000000000004</v>
      </c>
      <c r="H1107" s="132">
        <v>0.30499999999999999</v>
      </c>
      <c r="I1107" s="132">
        <v>0.27700000000000002</v>
      </c>
      <c r="J1107" s="132">
        <v>0.33100000000000002</v>
      </c>
      <c r="K1107" s="132">
        <v>0.215</v>
      </c>
      <c r="L1107" s="132">
        <v>0.35499999999999998</v>
      </c>
      <c r="M1107" s="9"/>
      <c r="N1107" s="9"/>
    </row>
    <row r="1108" spans="1:14">
      <c r="A1108" s="108" t="s">
        <v>584</v>
      </c>
      <c r="B1108" s="66" t="s">
        <v>824</v>
      </c>
      <c r="C1108" s="10" t="s">
        <v>728</v>
      </c>
      <c r="D1108" s="132">
        <v>0.308</v>
      </c>
      <c r="E1108" s="132">
        <v>0.32200000000000001</v>
      </c>
      <c r="F1108" s="132">
        <v>0.32600000000000001</v>
      </c>
      <c r="G1108" s="132">
        <v>0.28000000000000003</v>
      </c>
      <c r="H1108" s="132">
        <v>0.26</v>
      </c>
      <c r="I1108" s="132">
        <v>0.30499999999999999</v>
      </c>
      <c r="J1108" s="132">
        <v>0.23699999999999999</v>
      </c>
      <c r="K1108" s="132">
        <v>0.34799999999999998</v>
      </c>
      <c r="L1108" s="132">
        <v>0.26500000000000001</v>
      </c>
      <c r="M1108" s="9"/>
      <c r="N1108" s="9"/>
    </row>
    <row r="1109" spans="1:14">
      <c r="A1109" s="108" t="s">
        <v>585</v>
      </c>
      <c r="B1109" s="66" t="s">
        <v>824</v>
      </c>
      <c r="C1109" s="10" t="s">
        <v>728</v>
      </c>
      <c r="D1109" s="132">
        <v>4.4400000000000002E-2</v>
      </c>
      <c r="E1109" s="132">
        <v>0.10199999999999999</v>
      </c>
      <c r="F1109" s="132">
        <v>0.11199999999999999</v>
      </c>
      <c r="G1109" s="132">
        <v>8.1500000000000003E-2</v>
      </c>
      <c r="H1109" s="132">
        <v>0.106</v>
      </c>
      <c r="I1109" s="132">
        <v>7.1599999999999997E-2</v>
      </c>
      <c r="J1109" s="132">
        <v>7.1500000000000008E-2</v>
      </c>
      <c r="K1109" s="132">
        <v>6.1900000000000004E-2</v>
      </c>
      <c r="L1109" s="132">
        <v>7.5300000000000006E-2</v>
      </c>
      <c r="M1109" s="9"/>
      <c r="N1109" s="9"/>
    </row>
    <row r="1110" spans="1:14">
      <c r="A1110" s="108" t="s">
        <v>586</v>
      </c>
      <c r="B1110" s="66" t="s">
        <v>824</v>
      </c>
      <c r="C1110" s="10" t="s">
        <v>728</v>
      </c>
      <c r="D1110" s="132">
        <v>5.0599999999999999E-2</v>
      </c>
      <c r="E1110" s="132">
        <v>7.0099999999999996E-2</v>
      </c>
      <c r="F1110" s="132">
        <v>3.5700000000000003E-2</v>
      </c>
      <c r="G1110" s="132">
        <v>0.10800000000000001</v>
      </c>
      <c r="H1110" s="132">
        <v>2.35E-2</v>
      </c>
      <c r="I1110" s="132">
        <v>3.8100000000000002E-2</v>
      </c>
      <c r="J1110" s="132">
        <v>4.8800000000000003E-2</v>
      </c>
      <c r="K1110" s="132">
        <v>0.10800000000000001</v>
      </c>
      <c r="L1110" s="132">
        <v>3.6000000000000004E-2</v>
      </c>
      <c r="M1110" s="9"/>
      <c r="N1110" s="9"/>
    </row>
    <row r="1111" spans="1:14">
      <c r="A1111" s="108" t="s">
        <v>587</v>
      </c>
      <c r="B1111" s="66" t="s">
        <v>824</v>
      </c>
      <c r="C1111" s="10" t="s">
        <v>728</v>
      </c>
      <c r="D1111" s="132">
        <v>5.5300000000000002E-2</v>
      </c>
      <c r="E1111" s="132">
        <v>2.6700000000000002E-2</v>
      </c>
      <c r="F1111" s="132">
        <v>7.6100000000000001E-2</v>
      </c>
      <c r="G1111" s="132">
        <v>3.3799999999999997E-2</v>
      </c>
      <c r="H1111" s="132">
        <v>2.6600000000000002E-2</v>
      </c>
      <c r="I1111" s="132">
        <v>3.44E-2</v>
      </c>
      <c r="J1111" s="132">
        <v>4.5700000000000005E-2</v>
      </c>
      <c r="K1111" s="132">
        <v>9.820000000000001E-2</v>
      </c>
      <c r="L1111" s="132">
        <v>4.02E-2</v>
      </c>
      <c r="M1111" s="9"/>
      <c r="N1111" s="9"/>
    </row>
    <row r="1112" spans="1:14">
      <c r="A1112" s="108" t="s">
        <v>588</v>
      </c>
      <c r="B1112" s="66" t="s">
        <v>824</v>
      </c>
      <c r="C1112" s="10" t="s">
        <v>728</v>
      </c>
      <c r="D1112" s="132">
        <v>0.19600000000000001</v>
      </c>
      <c r="E1112" s="132">
        <v>0.18100000000000002</v>
      </c>
      <c r="F1112" s="132">
        <v>0.157</v>
      </c>
      <c r="G1112" s="132">
        <v>0.2</v>
      </c>
      <c r="H1112" s="132">
        <v>0.27899999999999997</v>
      </c>
      <c r="I1112" s="132">
        <v>0.27399999999999997</v>
      </c>
      <c r="J1112" s="132">
        <v>0.26600000000000001</v>
      </c>
      <c r="K1112" s="132">
        <v>0.16899999999999998</v>
      </c>
      <c r="L1112" s="132">
        <v>0.22899999999999998</v>
      </c>
      <c r="M1112" s="9"/>
      <c r="N1112" s="9"/>
    </row>
    <row r="1113" spans="1:14">
      <c r="A1113" s="138" t="s">
        <v>479</v>
      </c>
      <c r="B1113" s="66" t="s">
        <v>824</v>
      </c>
      <c r="C1113" s="10" t="s">
        <v>728</v>
      </c>
      <c r="D1113" s="91">
        <v>123</v>
      </c>
      <c r="E1113" s="91">
        <v>164</v>
      </c>
      <c r="F1113" s="91">
        <v>200</v>
      </c>
      <c r="G1113" s="91">
        <v>185</v>
      </c>
      <c r="H1113" s="91">
        <v>186</v>
      </c>
      <c r="I1113" s="91">
        <v>201</v>
      </c>
      <c r="J1113" s="91">
        <v>260</v>
      </c>
      <c r="K1113" s="91">
        <v>127</v>
      </c>
      <c r="L1113" s="91">
        <v>184</v>
      </c>
      <c r="M1113" s="9"/>
      <c r="N1113" s="9"/>
    </row>
    <row r="1114" spans="1:14">
      <c r="B1114" s="66" t="s">
        <v>824</v>
      </c>
      <c r="C1114" s="10" t="s">
        <v>728</v>
      </c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1:14">
      <c r="A1115" s="140" t="s">
        <v>590</v>
      </c>
      <c r="B1115" s="66" t="s">
        <v>824</v>
      </c>
      <c r="C1115" s="10" t="s">
        <v>728</v>
      </c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1:14">
      <c r="A1116" s="108" t="s">
        <v>583</v>
      </c>
      <c r="B1116" s="66" t="s">
        <v>824</v>
      </c>
      <c r="C1116" s="10" t="s">
        <v>728</v>
      </c>
      <c r="D1116" s="132">
        <v>0.32100000000000001</v>
      </c>
      <c r="E1116" s="132">
        <v>0.25600000000000001</v>
      </c>
      <c r="F1116" s="132">
        <v>0.26300000000000001</v>
      </c>
      <c r="G1116" s="132">
        <v>0.25700000000000001</v>
      </c>
      <c r="H1116" s="132">
        <v>0.25600000000000001</v>
      </c>
      <c r="I1116" s="132">
        <v>0.28100000000000003</v>
      </c>
      <c r="J1116" s="132">
        <v>0.29799999999999999</v>
      </c>
      <c r="K1116" s="132">
        <v>0.26</v>
      </c>
      <c r="L1116" s="132">
        <v>0.254</v>
      </c>
      <c r="M1116" s="9"/>
      <c r="N1116" s="9"/>
    </row>
    <row r="1117" spans="1:14">
      <c r="A1117" s="108" t="s">
        <v>584</v>
      </c>
      <c r="B1117" s="66" t="s">
        <v>824</v>
      </c>
      <c r="C1117" s="10" t="s">
        <v>728</v>
      </c>
      <c r="D1117" s="132">
        <v>0.47399999999999998</v>
      </c>
      <c r="E1117" s="132">
        <v>0.45400000000000001</v>
      </c>
      <c r="F1117" s="132">
        <v>0.42</v>
      </c>
      <c r="G1117" s="132">
        <v>0.433</v>
      </c>
      <c r="H1117" s="132">
        <v>0.42499999999999999</v>
      </c>
      <c r="I1117" s="132">
        <v>0.45900000000000002</v>
      </c>
      <c r="J1117" s="132">
        <v>0.41500000000000004</v>
      </c>
      <c r="K1117" s="132">
        <v>0.51300000000000001</v>
      </c>
      <c r="L1117" s="132">
        <v>0.433</v>
      </c>
      <c r="M1117" s="9"/>
      <c r="N1117" s="9"/>
    </row>
    <row r="1118" spans="1:14">
      <c r="A1118" s="108" t="s">
        <v>585</v>
      </c>
      <c r="B1118" s="66" t="s">
        <v>824</v>
      </c>
      <c r="C1118" s="10" t="s">
        <v>728</v>
      </c>
      <c r="D1118" s="132">
        <v>0.11599999999999999</v>
      </c>
      <c r="E1118" s="132">
        <v>0.185</v>
      </c>
      <c r="F1118" s="132">
        <v>0.21100000000000002</v>
      </c>
      <c r="G1118" s="132">
        <v>0.159</v>
      </c>
      <c r="H1118" s="132">
        <v>0.187</v>
      </c>
      <c r="I1118" s="132">
        <v>0.158</v>
      </c>
      <c r="J1118" s="132">
        <v>0.187</v>
      </c>
      <c r="K1118" s="132">
        <v>0.11</v>
      </c>
      <c r="L1118" s="132">
        <v>0.20899999999999999</v>
      </c>
      <c r="M1118" s="9"/>
      <c r="N1118" s="9"/>
    </row>
    <row r="1119" spans="1:14">
      <c r="A1119" s="108" t="s">
        <v>586</v>
      </c>
      <c r="B1119" s="66" t="s">
        <v>824</v>
      </c>
      <c r="C1119" s="10" t="s">
        <v>728</v>
      </c>
      <c r="D1119" s="132">
        <v>7.1599999999999997E-2</v>
      </c>
      <c r="E1119" s="132">
        <v>7.5999999999999998E-2</v>
      </c>
      <c r="F1119" s="132">
        <v>6.2400000000000004E-2</v>
      </c>
      <c r="G1119" s="132">
        <v>0.125</v>
      </c>
      <c r="H1119" s="132">
        <v>8.900000000000001E-2</v>
      </c>
      <c r="I1119" s="132">
        <v>7.5999999999999998E-2</v>
      </c>
      <c r="J1119" s="132">
        <v>6.4000000000000001E-2</v>
      </c>
      <c r="K1119" s="132">
        <v>9.1799999999999993E-2</v>
      </c>
      <c r="L1119" s="132">
        <v>9.5299999999999996E-2</v>
      </c>
      <c r="M1119" s="9"/>
      <c r="N1119" s="9"/>
    </row>
    <row r="1120" spans="1:14">
      <c r="A1120" s="108" t="s">
        <v>587</v>
      </c>
      <c r="B1120" s="66" t="s">
        <v>824</v>
      </c>
      <c r="C1120" s="10" t="s">
        <v>728</v>
      </c>
      <c r="D1120" s="132">
        <v>9.389999999999999E-3</v>
      </c>
      <c r="E1120" s="132">
        <v>1.3500000000000002E-2</v>
      </c>
      <c r="F1120" s="132">
        <v>3.2000000000000001E-2</v>
      </c>
      <c r="G1120" s="132">
        <v>8.94E-3</v>
      </c>
      <c r="H1120" s="132">
        <v>1.6E-2</v>
      </c>
      <c r="I1120" s="132">
        <v>1.1899999999999999E-2</v>
      </c>
      <c r="J1120" s="132">
        <v>2.2799999999999997E-2</v>
      </c>
      <c r="K1120" s="132">
        <v>1.8000000000000002E-2</v>
      </c>
      <c r="L1120" s="132">
        <v>5.7299999999999999E-3</v>
      </c>
      <c r="M1120" s="9"/>
      <c r="N1120" s="9"/>
    </row>
    <row r="1121" spans="1:14">
      <c r="A1121" s="108" t="s">
        <v>588</v>
      </c>
      <c r="B1121" s="66" t="s">
        <v>824</v>
      </c>
      <c r="C1121" s="10" t="s">
        <v>728</v>
      </c>
      <c r="D1121" s="132">
        <v>6.7600000000000004E-3</v>
      </c>
      <c r="E1121" s="132">
        <v>1.5100000000000001E-2</v>
      </c>
      <c r="F1121" s="132">
        <v>1.1599999999999999E-2</v>
      </c>
      <c r="G1121" s="132">
        <v>1.8000000000000002E-2</v>
      </c>
      <c r="H1121" s="132">
        <v>2.6700000000000002E-2</v>
      </c>
      <c r="I1121" s="132">
        <v>1.34E-2</v>
      </c>
      <c r="J1121" s="132">
        <v>1.3999999999999999E-2</v>
      </c>
      <c r="K1121" s="132">
        <v>7.4999999999999997E-3</v>
      </c>
      <c r="L1121" s="132">
        <v>3.0600000000000002E-3</v>
      </c>
      <c r="M1121" s="9"/>
      <c r="N1121" s="9"/>
    </row>
    <row r="1122" spans="1:14">
      <c r="A1122" s="138" t="s">
        <v>479</v>
      </c>
      <c r="B1122" s="66" t="s">
        <v>824</v>
      </c>
      <c r="C1122" s="10" t="s">
        <v>728</v>
      </c>
      <c r="D1122" s="91">
        <v>148</v>
      </c>
      <c r="E1122" s="91">
        <v>197</v>
      </c>
      <c r="F1122" s="91">
        <v>230</v>
      </c>
      <c r="G1122" s="91">
        <v>226</v>
      </c>
      <c r="H1122" s="91">
        <v>229</v>
      </c>
      <c r="I1122" s="91">
        <v>245</v>
      </c>
      <c r="J1122" s="91">
        <v>313</v>
      </c>
      <c r="K1122" s="91">
        <v>159</v>
      </c>
      <c r="L1122" s="91">
        <v>214</v>
      </c>
      <c r="M1122" s="9"/>
      <c r="N1122" s="9"/>
    </row>
    <row r="1123" spans="1:14">
      <c r="B1123" s="66" t="s">
        <v>824</v>
      </c>
      <c r="C1123" s="10" t="s">
        <v>728</v>
      </c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1:14">
      <c r="A1124" s="36" t="s">
        <v>591</v>
      </c>
      <c r="B1124" s="66" t="s">
        <v>824</v>
      </c>
      <c r="C1124" s="10" t="s">
        <v>728</v>
      </c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1:14">
      <c r="A1125" s="108" t="s">
        <v>592</v>
      </c>
      <c r="B1125" s="66" t="s">
        <v>824</v>
      </c>
      <c r="C1125" s="10" t="s">
        <v>728</v>
      </c>
      <c r="D1125" s="132">
        <v>0.12300000000000001</v>
      </c>
      <c r="E1125" s="132">
        <v>8.2100000000000006E-2</v>
      </c>
      <c r="F1125" s="132">
        <v>7.7899999999999997E-2</v>
      </c>
      <c r="G1125" s="132">
        <v>5.0300000000000004E-2</v>
      </c>
      <c r="H1125" s="132">
        <v>3.5499999999999997E-2</v>
      </c>
      <c r="I1125" s="132">
        <v>2.5000000000000001E-2</v>
      </c>
      <c r="J1125" s="132">
        <v>3.9199999999999999E-2</v>
      </c>
      <c r="K1125" s="132">
        <v>0.187</v>
      </c>
      <c r="L1125" s="132">
        <v>4.4000000000000004E-2</v>
      </c>
      <c r="M1125" s="9"/>
      <c r="N1125" s="130" t="s">
        <v>741</v>
      </c>
    </row>
    <row r="1126" spans="1:14">
      <c r="A1126" s="108" t="s">
        <v>593</v>
      </c>
      <c r="B1126" s="66" t="s">
        <v>824</v>
      </c>
      <c r="C1126" s="10" t="s">
        <v>728</v>
      </c>
      <c r="D1126" s="132">
        <v>0.18300000000000002</v>
      </c>
      <c r="E1126" s="132">
        <v>0.17899999999999999</v>
      </c>
      <c r="F1126" s="132">
        <v>0.13699999999999998</v>
      </c>
      <c r="G1126" s="132">
        <v>9.6600000000000005E-2</v>
      </c>
      <c r="H1126" s="132">
        <v>0.14699999999999999</v>
      </c>
      <c r="I1126" s="132">
        <v>9.4399999999999998E-2</v>
      </c>
      <c r="J1126" s="132">
        <v>9.3699999999999992E-2</v>
      </c>
      <c r="K1126" s="132">
        <v>0.21199999999999999</v>
      </c>
      <c r="L1126" s="132">
        <v>9.5199999999999993E-2</v>
      </c>
      <c r="M1126" s="9"/>
      <c r="N1126" s="9"/>
    </row>
    <row r="1127" spans="1:14">
      <c r="A1127" s="108" t="s">
        <v>594</v>
      </c>
      <c r="B1127" s="66" t="s">
        <v>824</v>
      </c>
      <c r="C1127" s="10" t="s">
        <v>728</v>
      </c>
      <c r="D1127" s="132">
        <v>0.11699999999999999</v>
      </c>
      <c r="E1127" s="132">
        <v>8.4199999999999997E-2</v>
      </c>
      <c r="F1127" s="132">
        <v>8.2599999999999993E-2</v>
      </c>
      <c r="G1127" s="132">
        <v>6.0400000000000002E-2</v>
      </c>
      <c r="H1127" s="132">
        <v>5.9200000000000003E-2</v>
      </c>
      <c r="I1127" s="132">
        <v>7.2400000000000006E-2</v>
      </c>
      <c r="J1127" s="132">
        <v>9.06E-2</v>
      </c>
      <c r="K1127" s="132">
        <v>9.2799999999999994E-2</v>
      </c>
      <c r="L1127" s="132">
        <v>7.4800000000000005E-2</v>
      </c>
      <c r="M1127" s="9"/>
      <c r="N1127" s="9"/>
    </row>
    <row r="1128" spans="1:14">
      <c r="A1128" s="108" t="s">
        <v>595</v>
      </c>
      <c r="B1128" s="66" t="s">
        <v>824</v>
      </c>
      <c r="C1128" s="10" t="s">
        <v>728</v>
      </c>
      <c r="D1128" s="132">
        <v>7.0000000000000007E-2</v>
      </c>
      <c r="E1128" s="132">
        <v>5.04E-2</v>
      </c>
      <c r="F1128" s="132">
        <v>5.8300000000000005E-2</v>
      </c>
      <c r="G1128" s="132">
        <v>6.3E-2</v>
      </c>
      <c r="H1128" s="132">
        <v>6.9699999999999998E-2</v>
      </c>
      <c r="I1128" s="132">
        <v>0.106</v>
      </c>
      <c r="J1128" s="132">
        <v>7.3499999999999996E-2</v>
      </c>
      <c r="K1128" s="132">
        <v>7.7800000000000008E-2</v>
      </c>
      <c r="L1128" s="132">
        <v>8.7899999999999992E-2</v>
      </c>
      <c r="M1128" s="9"/>
      <c r="N1128" s="9"/>
    </row>
    <row r="1129" spans="1:14">
      <c r="A1129" s="108" t="s">
        <v>596</v>
      </c>
      <c r="B1129" s="66" t="s">
        <v>824</v>
      </c>
      <c r="C1129" s="10" t="s">
        <v>728</v>
      </c>
      <c r="D1129" s="132">
        <v>0.151</v>
      </c>
      <c r="E1129" s="132">
        <v>0.22600000000000001</v>
      </c>
      <c r="F1129" s="132">
        <v>0.22399999999999998</v>
      </c>
      <c r="G1129" s="132">
        <v>0.20600000000000002</v>
      </c>
      <c r="H1129" s="132">
        <v>0.21300000000000002</v>
      </c>
      <c r="I1129" s="132">
        <v>0.27899999999999997</v>
      </c>
      <c r="J1129" s="132">
        <v>0.26400000000000001</v>
      </c>
      <c r="K1129" s="132">
        <v>0.14199999999999999</v>
      </c>
      <c r="L1129" s="132">
        <v>0.23100000000000001</v>
      </c>
      <c r="M1129" s="9"/>
      <c r="N1129" s="9"/>
    </row>
    <row r="1130" spans="1:14">
      <c r="A1130" s="108" t="s">
        <v>597</v>
      </c>
      <c r="B1130" s="66" t="s">
        <v>824</v>
      </c>
      <c r="C1130" s="10" t="s">
        <v>728</v>
      </c>
      <c r="D1130" s="132">
        <v>0.35700000000000004</v>
      </c>
      <c r="E1130" s="132">
        <v>0.378</v>
      </c>
      <c r="F1130" s="132">
        <v>0.42</v>
      </c>
      <c r="G1130" s="132">
        <v>0.52300000000000002</v>
      </c>
      <c r="H1130" s="132">
        <v>0.47500000000000003</v>
      </c>
      <c r="I1130" s="132">
        <v>0.42399999999999999</v>
      </c>
      <c r="J1130" s="132">
        <v>0.439</v>
      </c>
      <c r="K1130" s="132">
        <v>0.28899999999999998</v>
      </c>
      <c r="L1130" s="132">
        <v>0.46700000000000003</v>
      </c>
      <c r="M1130" s="9"/>
      <c r="N1130" s="9"/>
    </row>
    <row r="1131" spans="1:14">
      <c r="A1131" s="138" t="s">
        <v>479</v>
      </c>
      <c r="B1131" s="66" t="s">
        <v>824</v>
      </c>
      <c r="C1131" s="10" t="s">
        <v>728</v>
      </c>
      <c r="D1131" s="91">
        <v>185</v>
      </c>
      <c r="E1131" s="91">
        <v>250</v>
      </c>
      <c r="F1131" s="91">
        <v>294</v>
      </c>
      <c r="G1131" s="91">
        <v>289</v>
      </c>
      <c r="H1131" s="91">
        <v>280</v>
      </c>
      <c r="I1131" s="91">
        <v>305</v>
      </c>
      <c r="J1131" s="91">
        <v>373</v>
      </c>
      <c r="K1131" s="91">
        <v>203</v>
      </c>
      <c r="L1131" s="91">
        <v>258</v>
      </c>
      <c r="M1131" s="9"/>
      <c r="N1131" s="9"/>
    </row>
    <row r="1132" spans="1:14">
      <c r="B1132" s="66" t="s">
        <v>824</v>
      </c>
      <c r="C1132" s="10" t="s">
        <v>728</v>
      </c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1:14">
      <c r="A1133" s="45" t="s">
        <v>598</v>
      </c>
      <c r="B1133" s="66" t="s">
        <v>824</v>
      </c>
      <c r="C1133" s="10" t="s">
        <v>728</v>
      </c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1:14">
      <c r="A1134" s="140" t="s">
        <v>599</v>
      </c>
      <c r="B1134" s="66" t="s">
        <v>824</v>
      </c>
      <c r="C1134" s="10" t="s">
        <v>728</v>
      </c>
      <c r="D1134" s="132">
        <v>2.9600000000000001E-2</v>
      </c>
      <c r="E1134" s="132">
        <v>3.32E-2</v>
      </c>
      <c r="F1134" s="132">
        <v>4.8800000000000003E-2</v>
      </c>
      <c r="G1134" s="132">
        <v>7.8899999999999998E-2</v>
      </c>
      <c r="H1134" s="132">
        <v>6.7100000000000007E-2</v>
      </c>
      <c r="I1134" s="132">
        <v>7.3899999999999993E-2</v>
      </c>
      <c r="J1134" s="132">
        <v>6.3899999999999998E-2</v>
      </c>
      <c r="K1134" s="132">
        <v>0</v>
      </c>
      <c r="L1134" s="132">
        <v>8.9600000000000013E-2</v>
      </c>
      <c r="M1134" s="9"/>
      <c r="N1134" s="9"/>
    </row>
    <row r="1135" spans="1:14">
      <c r="A1135" s="140" t="s">
        <v>600</v>
      </c>
      <c r="B1135" s="66" t="s">
        <v>824</v>
      </c>
      <c r="C1135" s="10" t="s">
        <v>728</v>
      </c>
      <c r="D1135" s="132">
        <v>6.8000000000000005E-2</v>
      </c>
      <c r="E1135" s="132">
        <v>9.2100000000000015E-2</v>
      </c>
      <c r="F1135" s="132">
        <v>8.2899999999999988E-2</v>
      </c>
      <c r="G1135" s="132">
        <v>0.156</v>
      </c>
      <c r="H1135" s="132">
        <v>0.11900000000000001</v>
      </c>
      <c r="I1135" s="132">
        <v>0.14599999999999999</v>
      </c>
      <c r="J1135" s="132">
        <v>0.193</v>
      </c>
      <c r="K1135" s="132">
        <v>9.1999999999999998E-3</v>
      </c>
      <c r="L1135" s="132">
        <v>0.161</v>
      </c>
      <c r="M1135" s="9"/>
      <c r="N1135" s="9"/>
    </row>
    <row r="1136" spans="1:14">
      <c r="A1136" s="140" t="s">
        <v>601</v>
      </c>
      <c r="B1136" s="66" t="s">
        <v>824</v>
      </c>
      <c r="C1136" s="10" t="s">
        <v>728</v>
      </c>
      <c r="D1136" s="132">
        <v>0</v>
      </c>
      <c r="E1136" s="132">
        <v>7.6900000000000007E-3</v>
      </c>
      <c r="F1136" s="132">
        <v>5.8599999999999998E-3</v>
      </c>
      <c r="G1136" s="132">
        <v>3.6700000000000003E-2</v>
      </c>
      <c r="H1136" s="132">
        <v>8.4499999999999992E-3</v>
      </c>
      <c r="I1136" s="132">
        <v>4.2800000000000005E-2</v>
      </c>
      <c r="J1136" s="132">
        <v>2.2400000000000003E-2</v>
      </c>
      <c r="K1136" s="132">
        <v>0</v>
      </c>
      <c r="L1136" s="132">
        <v>3.0800000000000001E-2</v>
      </c>
      <c r="M1136" s="9"/>
      <c r="N1136" s="9"/>
    </row>
    <row r="1137" spans="1:14">
      <c r="A1137" s="140" t="s">
        <v>602</v>
      </c>
      <c r="B1137" s="66" t="s">
        <v>824</v>
      </c>
      <c r="C1137" s="10" t="s">
        <v>728</v>
      </c>
      <c r="D1137" s="132">
        <v>1.0200000000000001E-2</v>
      </c>
      <c r="E1137" s="132">
        <v>3.3100000000000004E-2</v>
      </c>
      <c r="F1137" s="132">
        <v>4.7400000000000005E-2</v>
      </c>
      <c r="G1137" s="132">
        <v>5.3899999999999997E-2</v>
      </c>
      <c r="H1137" s="132">
        <v>0</v>
      </c>
      <c r="I1137" s="132">
        <v>5.5700000000000006E-2</v>
      </c>
      <c r="J1137" s="132">
        <v>3.6499999999999998E-2</v>
      </c>
      <c r="K1137" s="132">
        <v>1.6899999999999998E-2</v>
      </c>
      <c r="L1137" s="132">
        <v>0.03</v>
      </c>
      <c r="M1137" s="9"/>
      <c r="N1137" s="9"/>
    </row>
    <row r="1138" spans="1:14">
      <c r="A1138" s="140" t="s">
        <v>603</v>
      </c>
      <c r="B1138" s="66" t="s">
        <v>824</v>
      </c>
      <c r="C1138" s="10" t="s">
        <v>728</v>
      </c>
      <c r="D1138" s="132">
        <v>3.44E-2</v>
      </c>
      <c r="E1138" s="132">
        <v>2.7700000000000002E-2</v>
      </c>
      <c r="F1138" s="132">
        <v>4.4200000000000003E-2</v>
      </c>
      <c r="G1138" s="132">
        <v>7.4700000000000003E-2</v>
      </c>
      <c r="H1138" s="132">
        <v>4.0999999999999995E-2</v>
      </c>
      <c r="I1138" s="132">
        <v>9.4200000000000006E-2</v>
      </c>
      <c r="J1138" s="132">
        <v>8.2899999999999988E-2</v>
      </c>
      <c r="K1138" s="132">
        <v>0</v>
      </c>
      <c r="L1138" s="132">
        <v>0.105</v>
      </c>
      <c r="M1138" s="9"/>
      <c r="N1138" s="9"/>
    </row>
    <row r="1139" spans="1:14">
      <c r="A1139" s="140" t="s">
        <v>604</v>
      </c>
      <c r="B1139" s="66" t="s">
        <v>824</v>
      </c>
      <c r="C1139" s="10" t="s">
        <v>728</v>
      </c>
      <c r="D1139" s="132">
        <v>0.40700000000000003</v>
      </c>
      <c r="E1139" s="132">
        <v>0.36100000000000004</v>
      </c>
      <c r="F1139" s="132">
        <v>0.28100000000000003</v>
      </c>
      <c r="G1139" s="132">
        <v>0.32700000000000001</v>
      </c>
      <c r="H1139" s="132">
        <v>0.314</v>
      </c>
      <c r="I1139" s="132">
        <v>0.249</v>
      </c>
      <c r="J1139" s="132">
        <v>0.245</v>
      </c>
      <c r="K1139" s="132">
        <v>0.46600000000000003</v>
      </c>
      <c r="L1139" s="132">
        <v>0.28100000000000003</v>
      </c>
      <c r="M1139" s="9"/>
      <c r="N1139" s="9"/>
    </row>
    <row r="1140" spans="1:14">
      <c r="A1140" s="140" t="s">
        <v>605</v>
      </c>
      <c r="B1140" s="66" t="s">
        <v>824</v>
      </c>
      <c r="C1140" s="10" t="s">
        <v>728</v>
      </c>
      <c r="D1140" s="132">
        <v>0.48799999999999999</v>
      </c>
      <c r="E1140" s="132">
        <v>0.438</v>
      </c>
      <c r="F1140" s="132">
        <v>0.47600000000000003</v>
      </c>
      <c r="G1140" s="132">
        <v>0.52800000000000002</v>
      </c>
      <c r="H1140" s="132">
        <v>0.52</v>
      </c>
      <c r="I1140" s="132">
        <v>0.55500000000000005</v>
      </c>
      <c r="J1140" s="132">
        <v>0.49100000000000005</v>
      </c>
      <c r="K1140" s="132">
        <v>0.40600000000000003</v>
      </c>
      <c r="L1140" s="132">
        <v>0.51500000000000001</v>
      </c>
      <c r="M1140" s="9"/>
      <c r="N1140" s="9"/>
    </row>
    <row r="1141" spans="1:14">
      <c r="A1141" s="140" t="s">
        <v>606</v>
      </c>
      <c r="B1141" s="66" t="s">
        <v>824</v>
      </c>
      <c r="C1141" s="10" t="s">
        <v>728</v>
      </c>
      <c r="D1141" s="132">
        <v>6.1700000000000001E-3</v>
      </c>
      <c r="E1141" s="132">
        <v>5.8899999999999994E-3</v>
      </c>
      <c r="F1141" s="132">
        <v>0</v>
      </c>
      <c r="G1141" s="132">
        <v>8.1399999999999997E-3</v>
      </c>
      <c r="H1141" s="132">
        <v>8.9899999999999997E-3</v>
      </c>
      <c r="I1141" s="132">
        <v>0</v>
      </c>
      <c r="J1141" s="132">
        <v>2.6900000000000001E-3</v>
      </c>
      <c r="K1141" s="132">
        <v>8.6700000000000006E-3</v>
      </c>
      <c r="L1141" s="132">
        <v>7.1199999999999996E-3</v>
      </c>
      <c r="M1141" s="9"/>
      <c r="N1141" s="9"/>
    </row>
    <row r="1142" spans="1:14">
      <c r="A1142" s="140" t="s">
        <v>607</v>
      </c>
      <c r="B1142" s="66" t="s">
        <v>824</v>
      </c>
      <c r="C1142" s="10" t="s">
        <v>728</v>
      </c>
      <c r="D1142" s="132">
        <v>0</v>
      </c>
      <c r="E1142" s="132">
        <v>0</v>
      </c>
      <c r="F1142" s="132">
        <v>4.13E-3</v>
      </c>
      <c r="G1142" s="132">
        <v>4.0999999999999995E-3</v>
      </c>
      <c r="H1142" s="132">
        <v>3.8800000000000002E-3</v>
      </c>
      <c r="I1142" s="132">
        <v>1.1599999999999999E-2</v>
      </c>
      <c r="J1142" s="132">
        <v>3.1900000000000001E-3</v>
      </c>
      <c r="K1142" s="132">
        <v>0</v>
      </c>
      <c r="L1142" s="132">
        <v>7.1199999999999996E-3</v>
      </c>
      <c r="M1142" s="9"/>
      <c r="N1142" s="9"/>
    </row>
    <row r="1143" spans="1:14">
      <c r="A1143" s="140" t="s">
        <v>608</v>
      </c>
      <c r="B1143" s="66" t="s">
        <v>824</v>
      </c>
      <c r="C1143" s="10" t="s">
        <v>728</v>
      </c>
      <c r="D1143" s="132">
        <v>8.0100000000000005E-2</v>
      </c>
      <c r="E1143" s="132">
        <v>0.157</v>
      </c>
      <c r="F1143" s="132">
        <v>0.161</v>
      </c>
      <c r="G1143" s="132">
        <v>0.222</v>
      </c>
      <c r="H1143" s="132">
        <v>0.13600000000000001</v>
      </c>
      <c r="I1143" s="132">
        <v>0.223</v>
      </c>
      <c r="J1143" s="132">
        <v>0.21300000000000002</v>
      </c>
      <c r="K1143" s="132">
        <v>9.5299999999999996E-2</v>
      </c>
      <c r="L1143" s="132">
        <v>0.17899999999999999</v>
      </c>
      <c r="M1143" s="9"/>
      <c r="N1143" s="9"/>
    </row>
    <row r="1144" spans="1:14">
      <c r="A1144" s="140" t="s">
        <v>609</v>
      </c>
      <c r="B1144" s="66" t="s">
        <v>824</v>
      </c>
      <c r="C1144" s="10" t="s">
        <v>728</v>
      </c>
      <c r="D1144" s="132">
        <v>5.5800000000000002E-2</v>
      </c>
      <c r="E1144" s="132">
        <v>1.8700000000000001E-2</v>
      </c>
      <c r="F1144" s="132">
        <v>3.3000000000000002E-2</v>
      </c>
      <c r="G1144" s="132">
        <v>2.23E-2</v>
      </c>
      <c r="H1144" s="132">
        <v>4.3099999999999999E-2</v>
      </c>
      <c r="I1144" s="132">
        <v>3.4500000000000003E-2</v>
      </c>
      <c r="J1144" s="132">
        <v>5.3600000000000002E-2</v>
      </c>
      <c r="K1144" s="132">
        <v>3.15E-2</v>
      </c>
      <c r="L1144" s="132">
        <v>3.15E-2</v>
      </c>
      <c r="M1144" s="9"/>
      <c r="N1144" s="9"/>
    </row>
    <row r="1145" spans="1:14">
      <c r="A1145" s="140" t="s">
        <v>610</v>
      </c>
      <c r="B1145" s="66" t="s">
        <v>824</v>
      </c>
      <c r="C1145" s="10" t="s">
        <v>728</v>
      </c>
      <c r="D1145" s="132">
        <v>0.14699999999999999</v>
      </c>
      <c r="E1145" s="132">
        <v>0.19899999999999998</v>
      </c>
      <c r="F1145" s="132">
        <v>0.34100000000000003</v>
      </c>
      <c r="G1145" s="132">
        <v>0.33400000000000002</v>
      </c>
      <c r="H1145" s="132">
        <v>0.14300000000000002</v>
      </c>
      <c r="I1145" s="132">
        <v>0.28100000000000003</v>
      </c>
      <c r="J1145" s="132">
        <v>0.28800000000000003</v>
      </c>
      <c r="K1145" s="132">
        <v>0.36600000000000005</v>
      </c>
      <c r="L1145" s="132">
        <v>0.20600000000000002</v>
      </c>
      <c r="M1145" s="9"/>
      <c r="N1145" s="9"/>
    </row>
    <row r="1146" spans="1:14">
      <c r="A1146" s="138" t="s">
        <v>479</v>
      </c>
      <c r="B1146" s="66" t="s">
        <v>824</v>
      </c>
      <c r="C1146" s="10" t="s">
        <v>728</v>
      </c>
      <c r="D1146" s="91">
        <v>99</v>
      </c>
      <c r="E1146" s="91">
        <v>150</v>
      </c>
      <c r="F1146" s="91">
        <v>195</v>
      </c>
      <c r="G1146" s="91">
        <v>208</v>
      </c>
      <c r="H1146" s="91">
        <v>200</v>
      </c>
      <c r="I1146" s="91">
        <v>222</v>
      </c>
      <c r="J1146" s="91">
        <v>275</v>
      </c>
      <c r="K1146" s="91">
        <v>93</v>
      </c>
      <c r="L1146" s="91">
        <v>190</v>
      </c>
      <c r="M1146" s="9"/>
      <c r="N1146" s="9"/>
    </row>
    <row r="1147" spans="1:14">
      <c r="B1147" s="66" t="s">
        <v>824</v>
      </c>
      <c r="C1147" s="10" t="s">
        <v>728</v>
      </c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1:14">
      <c r="A1148" s="45" t="s">
        <v>611</v>
      </c>
      <c r="B1148" s="66" t="s">
        <v>824</v>
      </c>
      <c r="C1148" s="10" t="s">
        <v>728</v>
      </c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1:14">
      <c r="A1149" s="140" t="s">
        <v>612</v>
      </c>
      <c r="B1149" s="66" t="s">
        <v>824</v>
      </c>
      <c r="C1149" s="10" t="s">
        <v>728</v>
      </c>
      <c r="D1149" s="132">
        <v>0.61699999999999999</v>
      </c>
      <c r="E1149" s="132">
        <v>0.54100000000000004</v>
      </c>
      <c r="F1149" s="132">
        <v>0.53</v>
      </c>
      <c r="G1149" s="132">
        <v>0.47399999999999998</v>
      </c>
      <c r="H1149" s="132">
        <v>0.46500000000000002</v>
      </c>
      <c r="I1149" s="132">
        <v>0.49200000000000005</v>
      </c>
      <c r="J1149" s="132">
        <v>0.48700000000000004</v>
      </c>
      <c r="K1149" s="132">
        <v>0.499</v>
      </c>
      <c r="L1149" s="132">
        <v>0.52</v>
      </c>
      <c r="M1149" s="9"/>
      <c r="N1149" s="9" t="s">
        <v>858</v>
      </c>
    </row>
    <row r="1150" spans="1:14">
      <c r="A1150" s="140" t="s">
        <v>613</v>
      </c>
      <c r="B1150" s="66" t="s">
        <v>824</v>
      </c>
      <c r="C1150" s="10" t="s">
        <v>728</v>
      </c>
      <c r="D1150" s="132">
        <v>0.39200000000000002</v>
      </c>
      <c r="E1150" s="132">
        <v>0.32900000000000001</v>
      </c>
      <c r="F1150" s="132">
        <v>0.439</v>
      </c>
      <c r="G1150" s="132">
        <v>0.27300000000000002</v>
      </c>
      <c r="H1150" s="132">
        <v>0.26</v>
      </c>
      <c r="I1150" s="132">
        <v>0.3</v>
      </c>
      <c r="J1150" s="132">
        <v>0.34500000000000003</v>
      </c>
      <c r="K1150" s="132">
        <v>0.36600000000000005</v>
      </c>
      <c r="L1150" s="132">
        <v>0.22899999999999998</v>
      </c>
      <c r="M1150" s="9"/>
      <c r="N1150" s="130" t="s">
        <v>741</v>
      </c>
    </row>
    <row r="1151" spans="1:14">
      <c r="A1151" s="140" t="s">
        <v>614</v>
      </c>
      <c r="B1151" s="66" t="s">
        <v>824</v>
      </c>
      <c r="C1151" s="10" t="s">
        <v>728</v>
      </c>
      <c r="D1151" s="132">
        <v>1.23E-2</v>
      </c>
      <c r="E1151" s="132">
        <v>2.2499999999999999E-2</v>
      </c>
      <c r="F1151" s="132">
        <v>1.9E-2</v>
      </c>
      <c r="G1151" s="132">
        <v>1.9099999999999999E-2</v>
      </c>
      <c r="H1151" s="132">
        <v>3.8300000000000001E-2</v>
      </c>
      <c r="I1151" s="132">
        <v>2.4500000000000001E-2</v>
      </c>
      <c r="J1151" s="132">
        <v>3.56E-2</v>
      </c>
      <c r="K1151" s="132">
        <v>8.2200000000000009E-2</v>
      </c>
      <c r="L1151" s="132">
        <v>3.6799999999999999E-2</v>
      </c>
      <c r="M1151" s="9"/>
      <c r="N1151" s="130" t="s">
        <v>859</v>
      </c>
    </row>
    <row r="1152" spans="1:14">
      <c r="A1152" s="140" t="s">
        <v>615</v>
      </c>
      <c r="B1152" s="66" t="s">
        <v>824</v>
      </c>
      <c r="C1152" s="10" t="s">
        <v>728</v>
      </c>
      <c r="D1152" s="132">
        <v>7.2700000000000001E-2</v>
      </c>
      <c r="E1152" s="132">
        <v>8.1699999999999995E-2</v>
      </c>
      <c r="F1152" s="132">
        <v>6.4899999999999999E-2</v>
      </c>
      <c r="G1152" s="132">
        <v>6.6200000000000009E-2</v>
      </c>
      <c r="H1152" s="132">
        <v>5.3800000000000001E-2</v>
      </c>
      <c r="I1152" s="132">
        <v>7.2800000000000004E-2</v>
      </c>
      <c r="J1152" s="132">
        <v>7.2300000000000003E-2</v>
      </c>
      <c r="K1152" s="132">
        <v>9.4500000000000001E-2</v>
      </c>
      <c r="L1152" s="132">
        <v>5.5300000000000002E-2</v>
      </c>
      <c r="M1152" s="9"/>
      <c r="N1152" s="9" t="s">
        <v>860</v>
      </c>
    </row>
    <row r="1153" spans="1:14">
      <c r="A1153" s="140" t="s">
        <v>616</v>
      </c>
      <c r="B1153" s="66" t="s">
        <v>824</v>
      </c>
      <c r="C1153" s="10" t="s">
        <v>728</v>
      </c>
      <c r="D1153" s="132">
        <v>0.26600000000000001</v>
      </c>
      <c r="E1153" s="132">
        <v>0.32900000000000001</v>
      </c>
      <c r="F1153" s="132">
        <v>0.29499999999999998</v>
      </c>
      <c r="G1153" s="132">
        <v>0.41500000000000004</v>
      </c>
      <c r="H1153" s="132">
        <v>0.41600000000000004</v>
      </c>
      <c r="I1153" s="132">
        <v>0.35600000000000004</v>
      </c>
      <c r="J1153" s="132">
        <v>0.35299999999999998</v>
      </c>
      <c r="K1153" s="132">
        <v>0.29499999999999998</v>
      </c>
      <c r="L1153" s="132">
        <v>0.38200000000000006</v>
      </c>
      <c r="M1153" s="9"/>
      <c r="N1153" s="130" t="s">
        <v>861</v>
      </c>
    </row>
    <row r="1154" spans="1:14">
      <c r="A1154" s="138" t="s">
        <v>479</v>
      </c>
      <c r="B1154" s="66" t="s">
        <v>824</v>
      </c>
      <c r="C1154" s="10" t="s">
        <v>728</v>
      </c>
      <c r="D1154" s="91">
        <v>185</v>
      </c>
      <c r="E1154" s="91">
        <v>250</v>
      </c>
      <c r="F1154" s="91">
        <v>294</v>
      </c>
      <c r="G1154" s="91">
        <v>289</v>
      </c>
      <c r="H1154" s="91">
        <v>280</v>
      </c>
      <c r="I1154" s="91">
        <v>305</v>
      </c>
      <c r="J1154" s="91">
        <v>373</v>
      </c>
      <c r="K1154" s="91">
        <v>203</v>
      </c>
      <c r="L1154" s="91">
        <v>258</v>
      </c>
      <c r="M1154" s="9"/>
      <c r="N1154" s="9"/>
    </row>
    <row r="1155" spans="1:14">
      <c r="B1155" s="66" t="s">
        <v>824</v>
      </c>
      <c r="C1155" s="10" t="s">
        <v>728</v>
      </c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1:14" ht="24">
      <c r="A1156" s="45" t="s">
        <v>718</v>
      </c>
      <c r="B1156" s="66" t="s">
        <v>824</v>
      </c>
      <c r="C1156" s="10" t="s">
        <v>728</v>
      </c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1:14">
      <c r="A1157" s="108" t="s">
        <v>592</v>
      </c>
      <c r="B1157" s="66" t="s">
        <v>824</v>
      </c>
      <c r="C1157" s="10" t="s">
        <v>728</v>
      </c>
      <c r="D1157" s="132">
        <v>0</v>
      </c>
      <c r="E1157" s="132">
        <v>1.9400000000000001E-2</v>
      </c>
      <c r="F1157" s="132">
        <v>7.4099999999999999E-2</v>
      </c>
      <c r="G1157" s="132">
        <v>8.5699999999999995E-3</v>
      </c>
      <c r="H1157" s="132">
        <v>0</v>
      </c>
      <c r="I1157" s="132">
        <v>1.5500000000000002E-2</v>
      </c>
      <c r="J1157" s="132">
        <v>5.490000000000001E-3</v>
      </c>
      <c r="K1157" s="132">
        <v>1.6799999999999999E-2</v>
      </c>
      <c r="L1157" s="132">
        <v>0.04</v>
      </c>
      <c r="M1157" s="9"/>
      <c r="N1157" s="9"/>
    </row>
    <row r="1158" spans="1:14">
      <c r="A1158" s="108" t="s">
        <v>593</v>
      </c>
      <c r="B1158" s="66" t="s">
        <v>824</v>
      </c>
      <c r="C1158" s="10" t="s">
        <v>728</v>
      </c>
      <c r="D1158" s="132">
        <v>0.22</v>
      </c>
      <c r="E1158" s="132">
        <v>7.9299999999999995E-2</v>
      </c>
      <c r="F1158" s="132">
        <v>0.14099999999999999</v>
      </c>
      <c r="G1158" s="132">
        <v>4.1500000000000002E-2</v>
      </c>
      <c r="H1158" s="132">
        <v>0.121</v>
      </c>
      <c r="I1158" s="132">
        <v>0.10099999999999999</v>
      </c>
      <c r="J1158" s="132">
        <v>6.9100000000000009E-2</v>
      </c>
      <c r="K1158" s="132">
        <v>9.0399999999999994E-2</v>
      </c>
      <c r="L1158" s="132">
        <v>0.156</v>
      </c>
      <c r="M1158" s="9"/>
      <c r="N1158" s="9"/>
    </row>
    <row r="1159" spans="1:14">
      <c r="A1159" s="108" t="s">
        <v>594</v>
      </c>
      <c r="B1159" s="66" t="s">
        <v>824</v>
      </c>
      <c r="C1159" s="10" t="s">
        <v>728</v>
      </c>
      <c r="D1159" s="132">
        <v>0.16</v>
      </c>
      <c r="E1159" s="132">
        <v>0.19100000000000003</v>
      </c>
      <c r="F1159" s="132">
        <v>0.14199999999999999</v>
      </c>
      <c r="G1159" s="132">
        <v>0.126</v>
      </c>
      <c r="H1159" s="132">
        <v>6.6200000000000009E-2</v>
      </c>
      <c r="I1159" s="132">
        <v>0.11800000000000001</v>
      </c>
      <c r="J1159" s="132">
        <v>7.6300000000000007E-2</v>
      </c>
      <c r="K1159" s="132">
        <v>9.4899999999999998E-2</v>
      </c>
      <c r="L1159" s="132">
        <v>0.13600000000000001</v>
      </c>
      <c r="M1159" s="9"/>
      <c r="N1159" s="9"/>
    </row>
    <row r="1160" spans="1:14">
      <c r="A1160" s="108" t="s">
        <v>595</v>
      </c>
      <c r="B1160" s="66" t="s">
        <v>824</v>
      </c>
      <c r="C1160" s="10" t="s">
        <v>728</v>
      </c>
      <c r="D1160" s="132">
        <v>0.24</v>
      </c>
      <c r="E1160" s="132">
        <v>0.13200000000000001</v>
      </c>
      <c r="F1160" s="132">
        <v>0.11599999999999999</v>
      </c>
      <c r="G1160" s="132">
        <v>9.5799999999999996E-2</v>
      </c>
      <c r="H1160" s="132">
        <v>0.12400000000000001</v>
      </c>
      <c r="I1160" s="132">
        <v>0.10099999999999999</v>
      </c>
      <c r="J1160" s="132">
        <v>8.199999999999999E-2</v>
      </c>
      <c r="K1160" s="132">
        <v>0.14499999999999999</v>
      </c>
      <c r="L1160" s="132">
        <v>7.9600000000000004E-2</v>
      </c>
      <c r="M1160" s="9"/>
      <c r="N1160" s="9"/>
    </row>
    <row r="1161" spans="1:14">
      <c r="A1161" s="108" t="s">
        <v>596</v>
      </c>
      <c r="B1161" s="66" t="s">
        <v>824</v>
      </c>
      <c r="C1161" s="10" t="s">
        <v>728</v>
      </c>
      <c r="D1161" s="132">
        <v>0.38</v>
      </c>
      <c r="E1161" s="132">
        <v>0.52</v>
      </c>
      <c r="F1161" s="132">
        <v>0.47500000000000003</v>
      </c>
      <c r="G1161" s="132">
        <v>0.66400000000000003</v>
      </c>
      <c r="H1161" s="132">
        <v>0.68900000000000006</v>
      </c>
      <c r="I1161" s="132">
        <v>0.6070000000000001</v>
      </c>
      <c r="J1161" s="132">
        <v>0.70000000000000007</v>
      </c>
      <c r="K1161" s="132">
        <v>0.623</v>
      </c>
      <c r="L1161" s="132">
        <v>0.57399999999999995</v>
      </c>
      <c r="M1161" s="9"/>
      <c r="N1161" s="9"/>
    </row>
    <row r="1162" spans="1:14">
      <c r="A1162" s="108" t="s">
        <v>617</v>
      </c>
      <c r="B1162" s="66" t="s">
        <v>824</v>
      </c>
      <c r="C1162" s="10" t="s">
        <v>728</v>
      </c>
      <c r="D1162" s="132">
        <v>0</v>
      </c>
      <c r="E1162" s="132">
        <v>5.8499999999999996E-2</v>
      </c>
      <c r="F1162" s="132">
        <v>5.1500000000000004E-2</v>
      </c>
      <c r="G1162" s="132">
        <v>6.3799999999999996E-2</v>
      </c>
      <c r="H1162" s="132">
        <v>0</v>
      </c>
      <c r="I1162" s="132">
        <v>5.7099999999999998E-2</v>
      </c>
      <c r="J1162" s="132">
        <v>6.7000000000000004E-2</v>
      </c>
      <c r="K1162" s="132">
        <v>3.04E-2</v>
      </c>
      <c r="L1162" s="132">
        <v>1.4499999999999999E-2</v>
      </c>
      <c r="M1162" s="9"/>
      <c r="N1162" s="9"/>
    </row>
    <row r="1163" spans="1:14">
      <c r="A1163" s="138" t="s">
        <v>479</v>
      </c>
      <c r="B1163" s="66" t="s">
        <v>824</v>
      </c>
      <c r="C1163" s="10" t="s">
        <v>728</v>
      </c>
      <c r="D1163" s="91">
        <v>71</v>
      </c>
      <c r="E1163" s="91">
        <v>76</v>
      </c>
      <c r="F1163" s="91">
        <v>125</v>
      </c>
      <c r="G1163" s="91">
        <v>82</v>
      </c>
      <c r="H1163" s="91">
        <v>76</v>
      </c>
      <c r="I1163" s="91">
        <v>89</v>
      </c>
      <c r="J1163" s="91">
        <v>126</v>
      </c>
      <c r="K1163" s="91">
        <v>76</v>
      </c>
      <c r="L1163" s="91">
        <v>62</v>
      </c>
      <c r="M1163" s="9"/>
      <c r="N1163" s="9"/>
    </row>
    <row r="1164" spans="1:14">
      <c r="B1164" s="66" t="s">
        <v>824</v>
      </c>
      <c r="C1164" s="10" t="s">
        <v>728</v>
      </c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1:14">
      <c r="A1165" s="140" t="s">
        <v>730</v>
      </c>
      <c r="B1165" s="66" t="s">
        <v>824</v>
      </c>
      <c r="C1165" s="10" t="s">
        <v>728</v>
      </c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1:14">
      <c r="A1166" s="108" t="s">
        <v>619</v>
      </c>
      <c r="B1166" s="66" t="s">
        <v>824</v>
      </c>
      <c r="C1166" s="10" t="s">
        <v>728</v>
      </c>
      <c r="D1166" s="132">
        <v>0.5</v>
      </c>
      <c r="E1166" s="132">
        <v>0.51700000000000002</v>
      </c>
      <c r="F1166" s="132">
        <v>0.58200000000000007</v>
      </c>
      <c r="G1166" s="132">
        <v>0.65599999999999992</v>
      </c>
      <c r="H1166" s="132">
        <v>0.60399999999999998</v>
      </c>
      <c r="I1166" s="132">
        <v>0.64300000000000002</v>
      </c>
      <c r="J1166" s="132">
        <v>0.64599999999999991</v>
      </c>
      <c r="K1166" s="132">
        <v>0.39700000000000002</v>
      </c>
      <c r="L1166" s="132">
        <v>0.628</v>
      </c>
      <c r="M1166" s="9"/>
      <c r="N1166" s="130" t="s">
        <v>741</v>
      </c>
    </row>
    <row r="1167" spans="1:14">
      <c r="A1167" s="141" t="s">
        <v>620</v>
      </c>
      <c r="B1167" s="66" t="s">
        <v>824</v>
      </c>
      <c r="C1167" s="10" t="s">
        <v>728</v>
      </c>
      <c r="D1167" s="132">
        <v>0.13600000000000001</v>
      </c>
      <c r="E1167" s="132">
        <v>0.185</v>
      </c>
      <c r="F1167" s="132">
        <v>0.18</v>
      </c>
      <c r="G1167" s="132">
        <v>0.182</v>
      </c>
      <c r="H1167" s="132">
        <v>0.16899999999999998</v>
      </c>
      <c r="I1167" s="132">
        <v>0.184</v>
      </c>
      <c r="J1167" s="132">
        <v>0.185</v>
      </c>
      <c r="K1167" s="132">
        <v>0.16600000000000001</v>
      </c>
      <c r="L1167" s="132">
        <v>0.20300000000000001</v>
      </c>
      <c r="M1167" s="9"/>
      <c r="N1167" s="9"/>
    </row>
    <row r="1168" spans="1:14">
      <c r="A1168" s="141" t="s">
        <v>621</v>
      </c>
      <c r="B1168" s="66" t="s">
        <v>824</v>
      </c>
      <c r="C1168" s="10" t="s">
        <v>728</v>
      </c>
      <c r="D1168" s="132">
        <v>0.128</v>
      </c>
      <c r="E1168" s="132">
        <v>0.10800000000000001</v>
      </c>
      <c r="F1168" s="132">
        <v>8.1900000000000001E-2</v>
      </c>
      <c r="G1168" s="132">
        <v>6.13E-2</v>
      </c>
      <c r="H1168" s="132">
        <v>0.11800000000000001</v>
      </c>
      <c r="I1168" s="132">
        <v>6.1600000000000002E-2</v>
      </c>
      <c r="J1168" s="132">
        <v>6.3799999999999996E-2</v>
      </c>
      <c r="K1168" s="132">
        <v>0.107</v>
      </c>
      <c r="L1168" s="132">
        <v>9.0700000000000003E-2</v>
      </c>
      <c r="M1168" s="9"/>
      <c r="N1168" s="9"/>
    </row>
    <row r="1169" spans="1:14">
      <c r="A1169" s="141" t="s">
        <v>622</v>
      </c>
      <c r="B1169" s="66" t="s">
        <v>824</v>
      </c>
      <c r="C1169" s="10" t="s">
        <v>728</v>
      </c>
      <c r="D1169" s="132">
        <v>6.83E-2</v>
      </c>
      <c r="E1169" s="132">
        <v>0.10099999999999999</v>
      </c>
      <c r="F1169" s="132">
        <v>7.2300000000000003E-2</v>
      </c>
      <c r="G1169" s="132">
        <v>4.3200000000000002E-2</v>
      </c>
      <c r="H1169" s="132">
        <v>3.2599999999999997E-2</v>
      </c>
      <c r="I1169" s="132">
        <v>5.3600000000000002E-2</v>
      </c>
      <c r="J1169" s="132">
        <v>5.4900000000000004E-2</v>
      </c>
      <c r="K1169" s="132">
        <v>9.6799999999999997E-2</v>
      </c>
      <c r="L1169" s="132">
        <v>2.8399999999999998E-2</v>
      </c>
      <c r="M1169" s="9"/>
      <c r="N1169" s="9"/>
    </row>
    <row r="1170" spans="1:14">
      <c r="A1170" s="108" t="s">
        <v>623</v>
      </c>
      <c r="B1170" s="66" t="s">
        <v>824</v>
      </c>
      <c r="C1170" s="10" t="s">
        <v>728</v>
      </c>
      <c r="D1170" s="132">
        <v>0.16800000000000001</v>
      </c>
      <c r="E1170" s="132">
        <v>8.9399999999999993E-2</v>
      </c>
      <c r="F1170" s="132">
        <v>8.3400000000000002E-2</v>
      </c>
      <c r="G1170" s="132">
        <v>5.7699999999999994E-2</v>
      </c>
      <c r="H1170" s="132">
        <v>7.6200000000000004E-2</v>
      </c>
      <c r="I1170" s="132">
        <v>5.7800000000000004E-2</v>
      </c>
      <c r="J1170" s="132">
        <v>0.05</v>
      </c>
      <c r="K1170" s="132">
        <v>0.23300000000000001</v>
      </c>
      <c r="L1170" s="132">
        <v>4.9800000000000004E-2</v>
      </c>
      <c r="M1170" s="9"/>
      <c r="N1170" s="9"/>
    </row>
    <row r="1171" spans="1:14">
      <c r="A1171" s="138" t="s">
        <v>479</v>
      </c>
      <c r="B1171" s="66" t="s">
        <v>824</v>
      </c>
      <c r="C1171" s="10" t="s">
        <v>728</v>
      </c>
      <c r="D1171" s="91">
        <v>185</v>
      </c>
      <c r="E1171" s="91">
        <v>250</v>
      </c>
      <c r="F1171" s="91">
        <v>294</v>
      </c>
      <c r="G1171" s="91">
        <v>289</v>
      </c>
      <c r="H1171" s="91">
        <v>280</v>
      </c>
      <c r="I1171" s="91">
        <v>305</v>
      </c>
      <c r="J1171" s="91">
        <v>372</v>
      </c>
      <c r="K1171" s="91">
        <v>203</v>
      </c>
      <c r="L1171" s="91">
        <v>257</v>
      </c>
      <c r="M1171" s="9"/>
      <c r="N1171" s="9"/>
    </row>
    <row r="1172" spans="1:14">
      <c r="B1172" s="66" t="s">
        <v>824</v>
      </c>
      <c r="C1172" s="10" t="s">
        <v>728</v>
      </c>
      <c r="D1172" s="134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1:14">
      <c r="B1173" s="66" t="s">
        <v>824</v>
      </c>
      <c r="C1173" s="10" t="s">
        <v>728</v>
      </c>
      <c r="D1173" s="134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1:14">
      <c r="A1174" s="136" t="s">
        <v>624</v>
      </c>
      <c r="B1174" s="66" t="s">
        <v>824</v>
      </c>
      <c r="C1174" s="10" t="s">
        <v>728</v>
      </c>
      <c r="D1174" s="131" t="s">
        <v>659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1:14">
      <c r="B1175" s="66" t="s">
        <v>824</v>
      </c>
      <c r="C1175" s="10" t="s">
        <v>728</v>
      </c>
      <c r="D1175" s="134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1:14">
      <c r="A1176" s="36" t="s">
        <v>625</v>
      </c>
      <c r="B1176" s="66" t="s">
        <v>824</v>
      </c>
      <c r="C1176" s="10" t="s">
        <v>728</v>
      </c>
      <c r="D1176" s="132">
        <v>0.48100000000000004</v>
      </c>
      <c r="E1176" s="132">
        <v>0.43100000000000005</v>
      </c>
      <c r="F1176" s="132">
        <v>0.53200000000000003</v>
      </c>
      <c r="G1176" s="132">
        <v>0.498</v>
      </c>
      <c r="H1176" s="132">
        <v>0.52700000000000002</v>
      </c>
      <c r="I1176" s="132">
        <v>0.61599999999999999</v>
      </c>
      <c r="J1176" s="132">
        <v>0.63700000000000001</v>
      </c>
      <c r="K1176" s="132">
        <v>0.58200000000000007</v>
      </c>
      <c r="L1176" s="132">
        <v>0.51700000000000002</v>
      </c>
      <c r="M1176" s="9"/>
      <c r="N1176" s="130" t="s">
        <v>741</v>
      </c>
    </row>
    <row r="1177" spans="1:14">
      <c r="A1177" s="138" t="s">
        <v>479</v>
      </c>
      <c r="B1177" s="66" t="s">
        <v>824</v>
      </c>
      <c r="C1177" s="10" t="s">
        <v>728</v>
      </c>
      <c r="D1177" s="91">
        <v>184</v>
      </c>
      <c r="E1177" s="91">
        <v>248</v>
      </c>
      <c r="F1177" s="91">
        <v>290</v>
      </c>
      <c r="G1177" s="91">
        <v>289</v>
      </c>
      <c r="H1177" s="91">
        <v>280</v>
      </c>
      <c r="I1177" s="91">
        <v>304</v>
      </c>
      <c r="J1177" s="91">
        <v>373</v>
      </c>
      <c r="K1177" s="91">
        <v>203</v>
      </c>
      <c r="L1177" s="91">
        <v>258</v>
      </c>
      <c r="M1177" s="9"/>
      <c r="N1177" s="9"/>
    </row>
    <row r="1178" spans="1:14">
      <c r="B1178" s="66" t="s">
        <v>824</v>
      </c>
      <c r="C1178" s="10" t="s">
        <v>728</v>
      </c>
      <c r="D1178" s="134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1:14">
      <c r="A1179" s="36" t="s">
        <v>731</v>
      </c>
      <c r="B1179" s="66" t="s">
        <v>824</v>
      </c>
      <c r="C1179" s="10" t="s">
        <v>728</v>
      </c>
      <c r="D1179" s="134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1:14">
      <c r="A1180" s="108" t="s">
        <v>627</v>
      </c>
      <c r="B1180" s="66" t="s">
        <v>824</v>
      </c>
      <c r="C1180" s="10" t="s">
        <v>728</v>
      </c>
      <c r="D1180" s="132">
        <v>0.16800000000000001</v>
      </c>
      <c r="E1180" s="132">
        <v>0.18600000000000003</v>
      </c>
      <c r="F1180" s="132">
        <v>0.223</v>
      </c>
      <c r="G1180" s="132">
        <v>0.23399999999999999</v>
      </c>
      <c r="H1180" s="132">
        <v>0.30299999999999999</v>
      </c>
      <c r="I1180" s="132">
        <v>0.316</v>
      </c>
      <c r="J1180" s="132">
        <v>0.29600000000000004</v>
      </c>
      <c r="K1180" s="132">
        <v>0.19100000000000003</v>
      </c>
      <c r="L1180" s="132">
        <v>0.29399999999999998</v>
      </c>
      <c r="M1180" s="9"/>
      <c r="N1180" s="130" t="s">
        <v>862</v>
      </c>
    </row>
    <row r="1181" spans="1:14">
      <c r="A1181" s="139" t="s">
        <v>628</v>
      </c>
      <c r="B1181" s="66" t="s">
        <v>824</v>
      </c>
      <c r="C1181" s="10" t="s">
        <v>728</v>
      </c>
      <c r="D1181" s="132">
        <v>6.6900000000000001E-2</v>
      </c>
      <c r="E1181" s="132">
        <v>8.2100000000000006E-2</v>
      </c>
      <c r="F1181" s="132">
        <v>0.109</v>
      </c>
      <c r="G1181" s="132">
        <v>9.1400000000000009E-2</v>
      </c>
      <c r="H1181" s="132">
        <v>5.3700000000000005E-2</v>
      </c>
      <c r="I1181" s="132">
        <v>0.109</v>
      </c>
      <c r="J1181" s="132">
        <v>0.14199999999999999</v>
      </c>
      <c r="K1181" s="132">
        <v>9.6199999999999994E-2</v>
      </c>
      <c r="L1181" s="132">
        <v>8.5999999999999993E-2</v>
      </c>
      <c r="M1181" s="9"/>
      <c r="N1181" s="9"/>
    </row>
    <row r="1182" spans="1:14">
      <c r="A1182" s="139" t="s">
        <v>629</v>
      </c>
      <c r="B1182" s="66" t="s">
        <v>824</v>
      </c>
      <c r="C1182" s="10" t="s">
        <v>728</v>
      </c>
      <c r="D1182" s="132">
        <v>2.3599999999999999E-2</v>
      </c>
      <c r="E1182" s="132">
        <v>3.4799999999999998E-2</v>
      </c>
      <c r="F1182" s="132">
        <v>2.3199999999999998E-2</v>
      </c>
      <c r="G1182" s="132">
        <v>4.2599999999999999E-2</v>
      </c>
      <c r="H1182" s="132">
        <v>3.6499999999999998E-2</v>
      </c>
      <c r="I1182" s="132">
        <v>6.08E-2</v>
      </c>
      <c r="J1182" s="132">
        <v>2.8500000000000001E-2</v>
      </c>
      <c r="K1182" s="132">
        <v>1.8700000000000001E-2</v>
      </c>
      <c r="L1182" s="132">
        <v>2.7000000000000003E-2</v>
      </c>
      <c r="M1182" s="9"/>
      <c r="N1182" s="9"/>
    </row>
    <row r="1183" spans="1:14">
      <c r="A1183" s="108" t="s">
        <v>630</v>
      </c>
      <c r="B1183" s="66" t="s">
        <v>824</v>
      </c>
      <c r="C1183" s="10" t="s">
        <v>728</v>
      </c>
      <c r="D1183" s="132">
        <v>1.24E-2</v>
      </c>
      <c r="E1183" s="132">
        <v>4.1399999999999996E-3</v>
      </c>
      <c r="F1183" s="132">
        <v>8.3400000000000002E-3</v>
      </c>
      <c r="G1183" s="132">
        <v>1.7299999999999999E-2</v>
      </c>
      <c r="H1183" s="132">
        <v>1.67E-2</v>
      </c>
      <c r="I1183" s="132">
        <v>7.0799999999999995E-3</v>
      </c>
      <c r="J1183" s="132">
        <v>2.58E-2</v>
      </c>
      <c r="K1183" s="132">
        <v>1.0500000000000001E-2</v>
      </c>
      <c r="L1183" s="132">
        <v>2.8900000000000002E-2</v>
      </c>
      <c r="M1183" s="9"/>
      <c r="N1183" s="9"/>
    </row>
    <row r="1184" spans="1:14">
      <c r="A1184" s="108" t="s">
        <v>631</v>
      </c>
      <c r="B1184" s="66" t="s">
        <v>824</v>
      </c>
      <c r="C1184" s="10" t="s">
        <v>728</v>
      </c>
      <c r="D1184" s="132">
        <v>2.1100000000000001E-2</v>
      </c>
      <c r="E1184" s="132">
        <v>2.5400000000000002E-2</v>
      </c>
      <c r="F1184" s="132">
        <v>2.1899999999999999E-2</v>
      </c>
      <c r="G1184" s="132">
        <v>1.24E-2</v>
      </c>
      <c r="H1184" s="132">
        <v>3.4000000000000002E-2</v>
      </c>
      <c r="I1184" s="132">
        <v>1.52E-2</v>
      </c>
      <c r="J1184" s="132">
        <v>1.3999999999999999E-2</v>
      </c>
      <c r="K1184" s="132">
        <v>1.8600000000000002E-2</v>
      </c>
      <c r="L1184" s="132">
        <v>4.6800000000000001E-3</v>
      </c>
      <c r="M1184" s="9"/>
      <c r="N1184" s="9"/>
    </row>
    <row r="1185" spans="1:14">
      <c r="A1185" s="108" t="s">
        <v>597</v>
      </c>
      <c r="B1185" s="66" t="s">
        <v>824</v>
      </c>
      <c r="C1185" s="10" t="s">
        <v>728</v>
      </c>
      <c r="D1185" s="132">
        <v>0.70799999999999996</v>
      </c>
      <c r="E1185" s="132">
        <v>0.66700000000000004</v>
      </c>
      <c r="F1185" s="132">
        <v>0.61499999999999999</v>
      </c>
      <c r="G1185" s="132">
        <v>0.60299999999999998</v>
      </c>
      <c r="H1185" s="132">
        <v>0.55600000000000005</v>
      </c>
      <c r="I1185" s="132">
        <v>0.49200000000000005</v>
      </c>
      <c r="J1185" s="132">
        <v>0.49399999999999999</v>
      </c>
      <c r="K1185" s="132">
        <v>0.66500000000000004</v>
      </c>
      <c r="L1185" s="132">
        <v>0.55900000000000005</v>
      </c>
      <c r="M1185" s="9"/>
      <c r="N1185" s="9"/>
    </row>
    <row r="1186" spans="1:14">
      <c r="A1186" s="138" t="s">
        <v>479</v>
      </c>
      <c r="B1186" s="66" t="s">
        <v>824</v>
      </c>
      <c r="C1186" s="10" t="s">
        <v>728</v>
      </c>
      <c r="D1186" s="91">
        <v>147</v>
      </c>
      <c r="E1186" s="91">
        <v>195</v>
      </c>
      <c r="F1186" s="91">
        <v>228</v>
      </c>
      <c r="G1186" s="91">
        <v>219</v>
      </c>
      <c r="H1186" s="91">
        <v>231</v>
      </c>
      <c r="I1186" s="91">
        <v>248</v>
      </c>
      <c r="J1186" s="91">
        <v>320</v>
      </c>
      <c r="K1186" s="91">
        <v>158</v>
      </c>
      <c r="L1186" s="91">
        <v>215</v>
      </c>
      <c r="M1186" s="9"/>
      <c r="N1186" s="9"/>
    </row>
    <row r="1187" spans="1:14">
      <c r="A1187" s="138"/>
      <c r="B1187" s="66" t="s">
        <v>824</v>
      </c>
      <c r="C1187" s="10" t="s">
        <v>728</v>
      </c>
      <c r="D1187" s="134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1:14" ht="24">
      <c r="A1188" s="45" t="s">
        <v>719</v>
      </c>
      <c r="B1188" s="66" t="s">
        <v>824</v>
      </c>
      <c r="C1188" s="10" t="s">
        <v>728</v>
      </c>
      <c r="D1188" s="134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1:14">
      <c r="A1189" s="36" t="s">
        <v>632</v>
      </c>
      <c r="B1189" s="66" t="s">
        <v>824</v>
      </c>
      <c r="C1189" s="10" t="s">
        <v>728</v>
      </c>
      <c r="D1189" s="132">
        <v>0.95200000000000007</v>
      </c>
      <c r="E1189" s="132">
        <v>0.9870000000000001</v>
      </c>
      <c r="F1189" s="132">
        <v>1</v>
      </c>
      <c r="G1189" s="132">
        <v>0.97200000000000009</v>
      </c>
      <c r="H1189" s="132">
        <v>0.97900000000000009</v>
      </c>
      <c r="I1189" s="132">
        <v>1</v>
      </c>
      <c r="J1189" s="132">
        <v>1</v>
      </c>
      <c r="K1189" s="132">
        <v>0.96</v>
      </c>
      <c r="L1189" s="132">
        <v>0.97799999999999998</v>
      </c>
      <c r="M1189" s="9"/>
      <c r="N1189" s="9"/>
    </row>
    <row r="1190" spans="1:14">
      <c r="A1190" s="36" t="s">
        <v>633</v>
      </c>
      <c r="B1190" s="66" t="s">
        <v>824</v>
      </c>
      <c r="C1190" s="10" t="s">
        <v>728</v>
      </c>
      <c r="D1190" s="132">
        <v>4.3299999999999998E-2</v>
      </c>
      <c r="E1190" s="132">
        <v>3.9199999999999999E-2</v>
      </c>
      <c r="F1190" s="132">
        <v>6.3200000000000006E-2</v>
      </c>
      <c r="G1190" s="132">
        <v>2.7700000000000002E-2</v>
      </c>
      <c r="H1190" s="132">
        <v>4.7E-2</v>
      </c>
      <c r="I1190" s="132">
        <v>5.9200000000000003E-2</v>
      </c>
      <c r="J1190" s="132">
        <v>4.2900000000000001E-2</v>
      </c>
      <c r="K1190" s="132">
        <v>0.10400000000000001</v>
      </c>
      <c r="L1190" s="132">
        <v>3.56E-2</v>
      </c>
      <c r="M1190" s="9"/>
      <c r="N1190" s="9"/>
    </row>
    <row r="1191" spans="1:14">
      <c r="A1191" s="36" t="s">
        <v>634</v>
      </c>
      <c r="B1191" s="66" t="s">
        <v>824</v>
      </c>
      <c r="C1191" s="10" t="s">
        <v>728</v>
      </c>
      <c r="D1191" s="132">
        <v>3.4000000000000002E-2</v>
      </c>
      <c r="E1191" s="132">
        <v>0</v>
      </c>
      <c r="F1191" s="132">
        <v>2.5499999999999998E-2</v>
      </c>
      <c r="G1191" s="132">
        <v>1.6E-2</v>
      </c>
      <c r="H1191" s="132">
        <v>1.7600000000000001E-2</v>
      </c>
      <c r="I1191" s="132">
        <v>0</v>
      </c>
      <c r="J1191" s="132">
        <v>9.5899999999999996E-3</v>
      </c>
      <c r="K1191" s="132">
        <v>1.1299999999999999E-2</v>
      </c>
      <c r="L1191" s="132">
        <v>6.8999999999999999E-3</v>
      </c>
      <c r="M1191" s="9"/>
      <c r="N1191" s="9"/>
    </row>
    <row r="1192" spans="1:14">
      <c r="A1192" s="36" t="s">
        <v>635</v>
      </c>
      <c r="B1192" s="66" t="s">
        <v>824</v>
      </c>
      <c r="C1192" s="10" t="s">
        <v>728</v>
      </c>
      <c r="D1192" s="132">
        <v>8.4700000000000011E-2</v>
      </c>
      <c r="E1192" s="132">
        <v>0.155</v>
      </c>
      <c r="F1192" s="132">
        <v>0.13800000000000001</v>
      </c>
      <c r="G1192" s="132">
        <v>0.10400000000000001</v>
      </c>
      <c r="H1192" s="132">
        <v>0.106</v>
      </c>
      <c r="I1192" s="132">
        <v>0.14899999999999999</v>
      </c>
      <c r="J1192" s="132">
        <v>0.14499999999999999</v>
      </c>
      <c r="K1192" s="132">
        <v>0.20600000000000002</v>
      </c>
      <c r="L1192" s="132">
        <v>8.4199999999999997E-2</v>
      </c>
      <c r="M1192" s="9"/>
      <c r="N1192" s="9"/>
    </row>
    <row r="1193" spans="1:14">
      <c r="A1193" s="36" t="s">
        <v>636</v>
      </c>
      <c r="B1193" s="66" t="s">
        <v>824</v>
      </c>
      <c r="C1193" s="10" t="s">
        <v>728</v>
      </c>
      <c r="D1193" s="132">
        <v>3.8100000000000002E-2</v>
      </c>
      <c r="E1193" s="132">
        <v>7.8100000000000003E-2</v>
      </c>
      <c r="F1193" s="132">
        <v>6.4500000000000002E-2</v>
      </c>
      <c r="G1193" s="132">
        <v>5.6399999999999999E-2</v>
      </c>
      <c r="H1193" s="132">
        <v>8.1500000000000003E-2</v>
      </c>
      <c r="I1193" s="132">
        <v>6.2199999999999998E-2</v>
      </c>
      <c r="J1193" s="132">
        <v>5.7500000000000002E-2</v>
      </c>
      <c r="K1193" s="132">
        <v>9.1700000000000004E-2</v>
      </c>
      <c r="L1193" s="132">
        <v>6.1600000000000002E-2</v>
      </c>
      <c r="M1193" s="9"/>
      <c r="N1193" s="9"/>
    </row>
    <row r="1194" spans="1:14">
      <c r="A1194" s="36" t="s">
        <v>637</v>
      </c>
      <c r="B1194" s="66" t="s">
        <v>824</v>
      </c>
      <c r="C1194" s="10" t="s">
        <v>728</v>
      </c>
      <c r="D1194" s="132">
        <v>6.7199999999999996E-2</v>
      </c>
      <c r="E1194" s="132">
        <v>7.4200000000000002E-2</v>
      </c>
      <c r="F1194" s="132">
        <v>6.9800000000000001E-2</v>
      </c>
      <c r="G1194" s="132">
        <v>9.6600000000000005E-2</v>
      </c>
      <c r="H1194" s="132">
        <v>5.9900000000000002E-2</v>
      </c>
      <c r="I1194" s="132">
        <v>7.740000000000001E-2</v>
      </c>
      <c r="J1194" s="132">
        <v>5.5899999999999998E-2</v>
      </c>
      <c r="K1194" s="132">
        <v>8.3100000000000007E-2</v>
      </c>
      <c r="L1194" s="132">
        <v>6.1100000000000002E-2</v>
      </c>
      <c r="M1194" s="9"/>
      <c r="N1194" s="9"/>
    </row>
    <row r="1195" spans="1:14">
      <c r="A1195" s="138" t="s">
        <v>479</v>
      </c>
      <c r="B1195" s="66" t="s">
        <v>824</v>
      </c>
      <c r="C1195" s="10" t="s">
        <v>728</v>
      </c>
      <c r="D1195" s="91">
        <v>47</v>
      </c>
      <c r="E1195" s="91">
        <v>71</v>
      </c>
      <c r="F1195" s="91">
        <v>101</v>
      </c>
      <c r="G1195" s="91">
        <v>96</v>
      </c>
      <c r="H1195" s="91">
        <v>104</v>
      </c>
      <c r="I1195" s="91">
        <v>131</v>
      </c>
      <c r="J1195" s="91">
        <v>172</v>
      </c>
      <c r="K1195" s="91">
        <v>63</v>
      </c>
      <c r="L1195" s="91">
        <v>103</v>
      </c>
      <c r="M1195" s="9"/>
      <c r="N1195" s="9"/>
    </row>
    <row r="1196" spans="1:14">
      <c r="B1196" s="66" t="s">
        <v>824</v>
      </c>
      <c r="C1196" s="10" t="s">
        <v>728</v>
      </c>
      <c r="D1196" s="134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1:14">
      <c r="B1197" s="66" t="s">
        <v>824</v>
      </c>
      <c r="C1197" s="10" t="s">
        <v>728</v>
      </c>
      <c r="D1197" s="134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1:14" ht="24">
      <c r="A1198" s="45" t="s">
        <v>720</v>
      </c>
      <c r="B1198" s="66" t="s">
        <v>824</v>
      </c>
      <c r="C1198" s="10" t="s">
        <v>728</v>
      </c>
      <c r="D1198" s="134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1:14">
      <c r="A1199" s="36" t="s">
        <v>638</v>
      </c>
      <c r="B1199" s="66" t="s">
        <v>824</v>
      </c>
      <c r="C1199" s="10" t="s">
        <v>728</v>
      </c>
      <c r="D1199" s="132">
        <v>0.499</v>
      </c>
      <c r="E1199" s="132">
        <v>0.45799999999999996</v>
      </c>
      <c r="F1199" s="132">
        <v>0.57700000000000007</v>
      </c>
      <c r="G1199" s="132">
        <v>0.56899999999999995</v>
      </c>
      <c r="H1199" s="132">
        <v>0.51600000000000001</v>
      </c>
      <c r="I1199" s="132">
        <v>0.55600000000000005</v>
      </c>
      <c r="J1199" s="132">
        <v>0.53400000000000003</v>
      </c>
      <c r="K1199" s="132">
        <v>0.66099999999999992</v>
      </c>
      <c r="L1199" s="132">
        <v>0.69099999999999995</v>
      </c>
      <c r="M1199" s="9"/>
      <c r="N1199" s="9"/>
    </row>
    <row r="1200" spans="1:14">
      <c r="A1200" s="36" t="s">
        <v>639</v>
      </c>
      <c r="B1200" s="66" t="s">
        <v>824</v>
      </c>
      <c r="C1200" s="10" t="s">
        <v>728</v>
      </c>
      <c r="D1200" s="132">
        <v>0.68599999999999994</v>
      </c>
      <c r="E1200" s="132">
        <v>0.60200000000000009</v>
      </c>
      <c r="F1200" s="132">
        <v>0.57000000000000006</v>
      </c>
      <c r="G1200" s="132">
        <v>0.61599999999999999</v>
      </c>
      <c r="H1200" s="132">
        <v>0.6070000000000001</v>
      </c>
      <c r="I1200" s="132">
        <v>0.59399999999999997</v>
      </c>
      <c r="J1200" s="132">
        <v>0.6070000000000001</v>
      </c>
      <c r="K1200" s="132">
        <v>0.46</v>
      </c>
      <c r="L1200" s="132">
        <v>0.439</v>
      </c>
      <c r="M1200" s="9"/>
      <c r="N1200" s="9"/>
    </row>
    <row r="1201" spans="1:14">
      <c r="A1201" s="45" t="s">
        <v>640</v>
      </c>
      <c r="B1201" s="66" t="s">
        <v>824</v>
      </c>
      <c r="C1201" s="10" t="s">
        <v>728</v>
      </c>
      <c r="D1201" s="132">
        <v>0</v>
      </c>
      <c r="E1201" s="132">
        <v>6.2300000000000008E-2</v>
      </c>
      <c r="F1201" s="132">
        <v>0.105</v>
      </c>
      <c r="G1201" s="132">
        <v>0.153</v>
      </c>
      <c r="H1201" s="132">
        <v>6.9100000000000009E-2</v>
      </c>
      <c r="I1201" s="132">
        <v>8.199999999999999E-2</v>
      </c>
      <c r="J1201" s="132">
        <v>0.114</v>
      </c>
      <c r="K1201" s="132">
        <v>8.6899999999999991E-2</v>
      </c>
      <c r="L1201" s="132">
        <v>9.11E-2</v>
      </c>
      <c r="M1201" s="9"/>
      <c r="N1201" s="9"/>
    </row>
    <row r="1202" spans="1:14">
      <c r="A1202" s="45" t="s">
        <v>641</v>
      </c>
      <c r="B1202" s="66" t="s">
        <v>824</v>
      </c>
      <c r="C1202" s="10" t="s">
        <v>728</v>
      </c>
      <c r="D1202" s="132">
        <v>1.84E-2</v>
      </c>
      <c r="E1202" s="132">
        <v>0.114</v>
      </c>
      <c r="F1202" s="132">
        <v>9.3100000000000002E-2</v>
      </c>
      <c r="G1202" s="132">
        <v>8.4199999999999997E-2</v>
      </c>
      <c r="H1202" s="132">
        <v>8.7899999999999992E-2</v>
      </c>
      <c r="I1202" s="132">
        <v>9.2699999999999991E-2</v>
      </c>
      <c r="J1202" s="132">
        <v>5.2999999999999999E-2</v>
      </c>
      <c r="K1202" s="132">
        <v>8.2100000000000006E-2</v>
      </c>
      <c r="L1202" s="132">
        <v>7.3499999999999996E-2</v>
      </c>
      <c r="M1202" s="9"/>
      <c r="N1202" s="9"/>
    </row>
    <row r="1203" spans="1:14">
      <c r="A1203" s="45" t="s">
        <v>642</v>
      </c>
      <c r="B1203" s="66" t="s">
        <v>824</v>
      </c>
      <c r="C1203" s="10" t="s">
        <v>728</v>
      </c>
      <c r="D1203" s="132">
        <v>1.3300000000000001E-2</v>
      </c>
      <c r="E1203" s="132">
        <v>1.43E-2</v>
      </c>
      <c r="F1203" s="132">
        <v>3.2100000000000004E-2</v>
      </c>
      <c r="G1203" s="132">
        <v>1.9199999999999998E-2</v>
      </c>
      <c r="H1203" s="132">
        <v>8.4200000000000004E-3</v>
      </c>
      <c r="I1203" s="132">
        <v>3.5700000000000003E-2</v>
      </c>
      <c r="J1203" s="132">
        <v>6.7600000000000004E-3</v>
      </c>
      <c r="K1203" s="132">
        <v>2.1600000000000001E-2</v>
      </c>
      <c r="L1203" s="132">
        <v>1.0800000000000001E-2</v>
      </c>
      <c r="M1203" s="9"/>
      <c r="N1203" s="9"/>
    </row>
    <row r="1204" spans="1:14">
      <c r="A1204" s="45" t="s">
        <v>643</v>
      </c>
      <c r="B1204" s="66" t="s">
        <v>824</v>
      </c>
      <c r="C1204" s="10" t="s">
        <v>728</v>
      </c>
      <c r="D1204" s="132">
        <v>0</v>
      </c>
      <c r="E1204" s="132">
        <v>1.26E-2</v>
      </c>
      <c r="F1204" s="132">
        <v>2.7400000000000004E-2</v>
      </c>
      <c r="G1204" s="132">
        <v>2.9700000000000004E-2</v>
      </c>
      <c r="H1204" s="132">
        <v>2.8999999999999998E-2</v>
      </c>
      <c r="I1204" s="132">
        <v>2.1600000000000001E-2</v>
      </c>
      <c r="J1204" s="132">
        <v>1.0700000000000001E-2</v>
      </c>
      <c r="K1204" s="132">
        <v>6.1800000000000001E-2</v>
      </c>
      <c r="L1204" s="132">
        <v>8.0200000000000011E-3</v>
      </c>
      <c r="M1204" s="9"/>
      <c r="N1204" s="9"/>
    </row>
    <row r="1205" spans="1:14">
      <c r="A1205" s="138" t="s">
        <v>479</v>
      </c>
      <c r="B1205" s="66" t="s">
        <v>824</v>
      </c>
      <c r="C1205" s="10" t="s">
        <v>728</v>
      </c>
      <c r="D1205" s="91">
        <v>47</v>
      </c>
      <c r="E1205" s="91">
        <v>72</v>
      </c>
      <c r="F1205" s="91">
        <v>100</v>
      </c>
      <c r="G1205" s="91">
        <v>97</v>
      </c>
      <c r="H1205" s="91">
        <v>104</v>
      </c>
      <c r="I1205" s="91">
        <v>131</v>
      </c>
      <c r="J1205" s="91">
        <v>172</v>
      </c>
      <c r="K1205" s="91">
        <v>62</v>
      </c>
      <c r="L1205" s="91">
        <v>103</v>
      </c>
      <c r="M1205" s="9"/>
      <c r="N1205" s="9"/>
    </row>
    <row r="1206" spans="1:14">
      <c r="B1206" s="66" t="s">
        <v>824</v>
      </c>
      <c r="C1206" s="10" t="s">
        <v>728</v>
      </c>
      <c r="D1206" s="134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1:14">
      <c r="B1207" s="66" t="s">
        <v>824</v>
      </c>
      <c r="C1207" s="10" t="s">
        <v>728</v>
      </c>
      <c r="D1207" s="134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1:14" ht="24">
      <c r="A1208" s="45" t="s">
        <v>721</v>
      </c>
      <c r="B1208" s="66" t="s">
        <v>824</v>
      </c>
      <c r="C1208" s="10" t="s">
        <v>728</v>
      </c>
      <c r="D1208" s="134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1:14">
      <c r="A1209" s="45" t="s">
        <v>645</v>
      </c>
      <c r="B1209" s="66" t="s">
        <v>824</v>
      </c>
      <c r="C1209" s="10" t="s">
        <v>728</v>
      </c>
      <c r="D1209" s="132">
        <v>0.80500000000000005</v>
      </c>
      <c r="E1209" s="132">
        <v>0.79</v>
      </c>
      <c r="F1209" s="132">
        <v>0.87900000000000011</v>
      </c>
      <c r="G1209" s="132">
        <v>0.82000000000000006</v>
      </c>
      <c r="H1209" s="132">
        <v>0.85400000000000009</v>
      </c>
      <c r="I1209" s="132">
        <v>0.86</v>
      </c>
      <c r="J1209" s="132">
        <v>0.87900000000000011</v>
      </c>
      <c r="K1209" s="132">
        <v>0.84499999999999997</v>
      </c>
      <c r="L1209" s="132">
        <v>0.85799999999999998</v>
      </c>
      <c r="M1209" s="9"/>
      <c r="N1209" s="9"/>
    </row>
    <row r="1210" spans="1:14">
      <c r="A1210" s="45" t="s">
        <v>646</v>
      </c>
      <c r="B1210" s="66" t="s">
        <v>824</v>
      </c>
      <c r="C1210" s="10" t="s">
        <v>728</v>
      </c>
      <c r="D1210" s="132">
        <v>0.76500000000000001</v>
      </c>
      <c r="E1210" s="132">
        <v>0.93900000000000006</v>
      </c>
      <c r="F1210" s="132">
        <v>0.79700000000000004</v>
      </c>
      <c r="G1210" s="132">
        <v>0.82299999999999995</v>
      </c>
      <c r="H1210" s="132">
        <v>0.82900000000000007</v>
      </c>
      <c r="I1210" s="132">
        <v>0.84900000000000009</v>
      </c>
      <c r="J1210" s="132">
        <v>0.8570000000000001</v>
      </c>
      <c r="K1210" s="132">
        <v>0.8</v>
      </c>
      <c r="L1210" s="132">
        <v>0.82700000000000007</v>
      </c>
      <c r="M1210" s="9"/>
      <c r="N1210" s="9"/>
    </row>
    <row r="1211" spans="1:14">
      <c r="A1211" s="45" t="s">
        <v>647</v>
      </c>
      <c r="B1211" s="66" t="s">
        <v>824</v>
      </c>
      <c r="C1211" s="10" t="s">
        <v>728</v>
      </c>
      <c r="D1211" s="132">
        <v>0.59499999999999997</v>
      </c>
      <c r="E1211" s="132">
        <v>0.69200000000000006</v>
      </c>
      <c r="F1211" s="132">
        <v>0.69599999999999995</v>
      </c>
      <c r="G1211" s="132">
        <v>0.66700000000000004</v>
      </c>
      <c r="H1211" s="132">
        <v>0.64400000000000002</v>
      </c>
      <c r="I1211" s="132">
        <v>0.64500000000000002</v>
      </c>
      <c r="J1211" s="132">
        <v>0.73</v>
      </c>
      <c r="K1211" s="132">
        <v>0.69200000000000006</v>
      </c>
      <c r="L1211" s="132">
        <v>0.67099999999999993</v>
      </c>
      <c r="M1211" s="9"/>
      <c r="N1211" s="9"/>
    </row>
    <row r="1212" spans="1:14">
      <c r="A1212" s="45" t="s">
        <v>648</v>
      </c>
      <c r="B1212" s="66" t="s">
        <v>824</v>
      </c>
      <c r="C1212" s="10" t="s">
        <v>728</v>
      </c>
      <c r="D1212" s="132">
        <v>0.24300000000000002</v>
      </c>
      <c r="E1212" s="132">
        <v>0.41100000000000003</v>
      </c>
      <c r="F1212" s="132">
        <v>0.47200000000000003</v>
      </c>
      <c r="G1212" s="132">
        <v>0.39600000000000002</v>
      </c>
      <c r="H1212" s="132">
        <v>0.45100000000000001</v>
      </c>
      <c r="I1212" s="132">
        <v>0.35700000000000004</v>
      </c>
      <c r="J1212" s="132">
        <v>0.40500000000000003</v>
      </c>
      <c r="K1212" s="132">
        <v>0.23300000000000001</v>
      </c>
      <c r="L1212" s="132">
        <v>0.40500000000000003</v>
      </c>
      <c r="M1212" s="9"/>
      <c r="N1212" s="9"/>
    </row>
    <row r="1213" spans="1:14">
      <c r="A1213" s="45" t="s">
        <v>649</v>
      </c>
      <c r="B1213" s="66" t="s">
        <v>824</v>
      </c>
      <c r="C1213" s="10" t="s">
        <v>728</v>
      </c>
      <c r="D1213" s="132">
        <v>0.6409999999999999</v>
      </c>
      <c r="E1213" s="132">
        <v>0.60499999999999998</v>
      </c>
      <c r="F1213" s="132">
        <v>0.53</v>
      </c>
      <c r="G1213" s="132">
        <v>0.57600000000000007</v>
      </c>
      <c r="H1213" s="132">
        <v>0.56899999999999995</v>
      </c>
      <c r="I1213" s="132">
        <v>0.66400000000000003</v>
      </c>
      <c r="J1213" s="132">
        <v>0.59100000000000008</v>
      </c>
      <c r="K1213" s="132">
        <v>0.50800000000000001</v>
      </c>
      <c r="L1213" s="132">
        <v>0.55600000000000005</v>
      </c>
      <c r="M1213" s="9"/>
      <c r="N1213" s="9"/>
    </row>
    <row r="1214" spans="1:14">
      <c r="A1214" s="45" t="s">
        <v>650</v>
      </c>
      <c r="B1214" s="66" t="s">
        <v>824</v>
      </c>
      <c r="C1214" s="10" t="s">
        <v>728</v>
      </c>
      <c r="D1214" s="132">
        <v>2.7300000000000001E-2</v>
      </c>
      <c r="E1214" s="132">
        <v>3.2899999999999999E-2</v>
      </c>
      <c r="F1214" s="132">
        <v>7.4099999999999999E-2</v>
      </c>
      <c r="G1214" s="132">
        <v>6.88E-2</v>
      </c>
      <c r="H1214" s="132">
        <v>7.7499999999999999E-2</v>
      </c>
      <c r="I1214" s="132">
        <v>6.2400000000000004E-2</v>
      </c>
      <c r="J1214" s="132">
        <v>7.3599999999999999E-2</v>
      </c>
      <c r="K1214" s="132">
        <v>3.8399999999999997E-2</v>
      </c>
      <c r="L1214" s="132">
        <v>7.2599999999999998E-2</v>
      </c>
      <c r="M1214" s="9"/>
      <c r="N1214" s="9"/>
    </row>
    <row r="1215" spans="1:14">
      <c r="A1215" s="45" t="s">
        <v>651</v>
      </c>
      <c r="B1215" s="66" t="s">
        <v>824</v>
      </c>
      <c r="C1215" s="10" t="s">
        <v>728</v>
      </c>
      <c r="D1215" s="132">
        <v>0.20100000000000001</v>
      </c>
      <c r="E1215" s="132">
        <v>0.22399999999999998</v>
      </c>
      <c r="F1215" s="132">
        <v>0.19100000000000003</v>
      </c>
      <c r="G1215" s="132">
        <v>0.20199999999999999</v>
      </c>
      <c r="H1215" s="132">
        <v>0.35000000000000003</v>
      </c>
      <c r="I1215" s="132">
        <v>0.254</v>
      </c>
      <c r="J1215" s="132">
        <v>0.17399999999999999</v>
      </c>
      <c r="K1215" s="132">
        <v>0.22500000000000001</v>
      </c>
      <c r="L1215" s="132">
        <v>0.13500000000000001</v>
      </c>
      <c r="M1215" s="9"/>
      <c r="N1215" s="9"/>
    </row>
    <row r="1216" spans="1:14">
      <c r="A1216" s="45" t="s">
        <v>652</v>
      </c>
      <c r="B1216" s="66" t="s">
        <v>824</v>
      </c>
      <c r="C1216" s="10" t="s">
        <v>728</v>
      </c>
      <c r="D1216" s="132">
        <v>6.3E-2</v>
      </c>
      <c r="E1216" s="132">
        <v>1.44E-2</v>
      </c>
      <c r="F1216" s="132">
        <v>4.4800000000000006E-2</v>
      </c>
      <c r="G1216" s="132">
        <v>4.5999999999999999E-2</v>
      </c>
      <c r="H1216" s="132">
        <v>5.5E-2</v>
      </c>
      <c r="I1216" s="132">
        <v>5.1700000000000003E-2</v>
      </c>
      <c r="J1216" s="132">
        <v>4.8099999999999997E-2</v>
      </c>
      <c r="K1216" s="132">
        <v>6.7799999999999999E-2</v>
      </c>
      <c r="L1216" s="132">
        <v>6.3899999999999998E-2</v>
      </c>
      <c r="M1216" s="9"/>
      <c r="N1216" s="9"/>
    </row>
    <row r="1217" spans="1:14">
      <c r="A1217" s="45" t="s">
        <v>653</v>
      </c>
      <c r="B1217" s="66" t="s">
        <v>824</v>
      </c>
      <c r="C1217" s="10" t="s">
        <v>728</v>
      </c>
      <c r="D1217" s="132">
        <v>0.253</v>
      </c>
      <c r="E1217" s="132">
        <v>0.371</v>
      </c>
      <c r="F1217" s="132">
        <v>0.28600000000000003</v>
      </c>
      <c r="G1217" s="132">
        <v>0.23500000000000001</v>
      </c>
      <c r="H1217" s="132">
        <v>0.36200000000000004</v>
      </c>
      <c r="I1217" s="132">
        <v>0.33299999999999996</v>
      </c>
      <c r="J1217" s="132">
        <v>0.30299999999999999</v>
      </c>
      <c r="K1217" s="132">
        <v>0.23399999999999999</v>
      </c>
      <c r="L1217" s="132">
        <v>0.29100000000000004</v>
      </c>
      <c r="M1217" s="9"/>
      <c r="N1217" s="9"/>
    </row>
    <row r="1218" spans="1:14" ht="24">
      <c r="A1218" s="45" t="s">
        <v>654</v>
      </c>
      <c r="B1218" s="66" t="s">
        <v>824</v>
      </c>
      <c r="C1218" s="10" t="s">
        <v>728</v>
      </c>
      <c r="D1218" s="132">
        <v>0.24</v>
      </c>
      <c r="E1218" s="132">
        <v>0.187</v>
      </c>
      <c r="F1218" s="132">
        <v>0.254</v>
      </c>
      <c r="G1218" s="132">
        <v>0.21300000000000002</v>
      </c>
      <c r="H1218" s="132">
        <v>0.21100000000000002</v>
      </c>
      <c r="I1218" s="132">
        <v>0.21</v>
      </c>
      <c r="J1218" s="132">
        <v>0.29199999999999998</v>
      </c>
      <c r="K1218" s="132">
        <v>0.20399999999999999</v>
      </c>
      <c r="L1218" s="132">
        <v>0.24100000000000002</v>
      </c>
      <c r="M1218" s="9"/>
      <c r="N1218" s="9"/>
    </row>
    <row r="1219" spans="1:14">
      <c r="A1219" s="45" t="s">
        <v>655</v>
      </c>
      <c r="B1219" s="66" t="s">
        <v>824</v>
      </c>
      <c r="C1219" s="10" t="s">
        <v>728</v>
      </c>
      <c r="D1219" s="132">
        <v>0.20500000000000002</v>
      </c>
      <c r="E1219" s="132">
        <v>0.22899999999999998</v>
      </c>
      <c r="F1219" s="132">
        <v>0.29699999999999999</v>
      </c>
      <c r="G1219" s="132">
        <v>0.23699999999999999</v>
      </c>
      <c r="H1219" s="132">
        <v>0.27200000000000002</v>
      </c>
      <c r="I1219" s="132">
        <v>0.26700000000000002</v>
      </c>
      <c r="J1219" s="132">
        <v>0.20300000000000001</v>
      </c>
      <c r="K1219" s="132">
        <v>0.23600000000000002</v>
      </c>
      <c r="L1219" s="132">
        <v>0.125</v>
      </c>
      <c r="M1219" s="9"/>
      <c r="N1219" s="9"/>
    </row>
    <row r="1220" spans="1:14">
      <c r="A1220" s="45" t="s">
        <v>656</v>
      </c>
      <c r="B1220" s="66" t="s">
        <v>824</v>
      </c>
      <c r="C1220" s="10" t="s">
        <v>728</v>
      </c>
      <c r="D1220" s="132">
        <v>1.4499999999999999E-2</v>
      </c>
      <c r="E1220" s="132">
        <v>0</v>
      </c>
      <c r="F1220" s="132">
        <v>0</v>
      </c>
      <c r="G1220" s="132">
        <v>0</v>
      </c>
      <c r="H1220" s="132">
        <v>0</v>
      </c>
      <c r="I1220" s="132">
        <v>1.52E-2</v>
      </c>
      <c r="J1220" s="132">
        <v>0</v>
      </c>
      <c r="K1220" s="132">
        <v>3.3599999999999998E-2</v>
      </c>
      <c r="L1220" s="132">
        <v>7.6300000000000005E-3</v>
      </c>
      <c r="M1220" s="9"/>
      <c r="N1220" s="9"/>
    </row>
    <row r="1221" spans="1:14">
      <c r="A1221" s="45" t="s">
        <v>285</v>
      </c>
      <c r="B1221" s="66" t="s">
        <v>824</v>
      </c>
      <c r="C1221" s="10" t="s">
        <v>728</v>
      </c>
      <c r="D1221" s="132">
        <v>6.8499999999999991E-2</v>
      </c>
      <c r="E1221" s="132">
        <v>0.10300000000000001</v>
      </c>
      <c r="F1221" s="132">
        <v>0.151</v>
      </c>
      <c r="G1221" s="132">
        <v>0.111</v>
      </c>
      <c r="H1221" s="132">
        <v>7.9400000000000012E-2</v>
      </c>
      <c r="I1221" s="132">
        <v>8.5600000000000009E-2</v>
      </c>
      <c r="J1221" s="132">
        <v>8.0299999999999996E-2</v>
      </c>
      <c r="K1221" s="132">
        <v>8.4100000000000008E-2</v>
      </c>
      <c r="L1221" s="132">
        <v>4.5599999999999995E-2</v>
      </c>
      <c r="M1221" s="9"/>
      <c r="N1221" s="9"/>
    </row>
    <row r="1222" spans="1:14">
      <c r="A1222" s="45" t="s">
        <v>616</v>
      </c>
      <c r="B1222" s="66" t="s">
        <v>824</v>
      </c>
      <c r="C1222" s="10" t="s">
        <v>728</v>
      </c>
      <c r="D1222" s="132">
        <v>0</v>
      </c>
      <c r="E1222" s="132">
        <v>0</v>
      </c>
      <c r="F1222" s="132">
        <v>0</v>
      </c>
      <c r="G1222" s="132">
        <v>0</v>
      </c>
      <c r="H1222" s="132">
        <v>0</v>
      </c>
      <c r="I1222" s="132">
        <v>0</v>
      </c>
      <c r="J1222" s="132">
        <v>0</v>
      </c>
      <c r="K1222" s="132">
        <v>0</v>
      </c>
      <c r="L1222" s="132">
        <v>0</v>
      </c>
      <c r="M1222" s="9"/>
      <c r="N1222" s="9"/>
    </row>
    <row r="1223" spans="1:14">
      <c r="A1223" s="138" t="s">
        <v>479</v>
      </c>
      <c r="B1223" s="66" t="s">
        <v>824</v>
      </c>
      <c r="C1223" s="10" t="s">
        <v>728</v>
      </c>
      <c r="D1223" s="133">
        <v>47</v>
      </c>
      <c r="E1223" s="133">
        <v>72</v>
      </c>
      <c r="F1223" s="133">
        <v>101</v>
      </c>
      <c r="G1223" s="133">
        <v>97</v>
      </c>
      <c r="H1223" s="133">
        <v>104</v>
      </c>
      <c r="I1223" s="133">
        <v>131</v>
      </c>
      <c r="J1223" s="133">
        <v>172</v>
      </c>
      <c r="K1223" s="133">
        <v>63</v>
      </c>
      <c r="L1223" s="133">
        <v>104</v>
      </c>
      <c r="M1223" s="9"/>
      <c r="N1223" s="9"/>
    </row>
    <row r="1224" spans="1:14">
      <c r="A1224" s="45"/>
      <c r="B1224" s="66" t="s">
        <v>824</v>
      </c>
      <c r="C1224" s="10" t="s">
        <v>728</v>
      </c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9"/>
      <c r="N1224" s="9"/>
    </row>
    <row r="1225" spans="1:14">
      <c r="A1225" s="45" t="s">
        <v>657</v>
      </c>
      <c r="B1225" s="66" t="s">
        <v>824</v>
      </c>
      <c r="C1225" s="10" t="s">
        <v>728</v>
      </c>
      <c r="D1225" s="132">
        <v>0.63400000000000001</v>
      </c>
      <c r="E1225" s="132">
        <v>0.72200000000000009</v>
      </c>
      <c r="F1225" s="132">
        <v>0.70000000000000007</v>
      </c>
      <c r="G1225" s="132">
        <v>0.68799999999999994</v>
      </c>
      <c r="H1225" s="132">
        <v>0.71499999999999997</v>
      </c>
      <c r="I1225" s="132">
        <v>0.76</v>
      </c>
      <c r="J1225" s="132">
        <v>0.72900000000000009</v>
      </c>
      <c r="K1225" s="132">
        <v>0.71900000000000008</v>
      </c>
      <c r="L1225" s="132">
        <v>0.65900000000000003</v>
      </c>
      <c r="M1225" s="9"/>
      <c r="N1225" s="9" t="s">
        <v>863</v>
      </c>
    </row>
    <row r="1226" spans="1:14">
      <c r="A1226" s="138" t="s">
        <v>479</v>
      </c>
      <c r="B1226" s="66" t="s">
        <v>824</v>
      </c>
      <c r="C1226" s="10" t="s">
        <v>728</v>
      </c>
      <c r="D1226" s="91">
        <v>153</v>
      </c>
      <c r="E1226" s="91">
        <v>201</v>
      </c>
      <c r="F1226" s="91">
        <v>235</v>
      </c>
      <c r="G1226" s="91">
        <v>230</v>
      </c>
      <c r="H1226" s="91">
        <v>233</v>
      </c>
      <c r="I1226" s="91">
        <v>256</v>
      </c>
      <c r="J1226" s="91">
        <v>321</v>
      </c>
      <c r="K1226" s="91">
        <v>162</v>
      </c>
      <c r="L1226" s="91">
        <v>223</v>
      </c>
      <c r="M1226" s="9"/>
      <c r="N1226" s="9"/>
    </row>
    <row r="1227" spans="1:14">
      <c r="B1227" s="66" t="s">
        <v>824</v>
      </c>
      <c r="C1227" s="10" t="s">
        <v>728</v>
      </c>
      <c r="D1227" s="134"/>
      <c r="E1227" s="9"/>
      <c r="F1227" s="9"/>
      <c r="G1227" s="9"/>
      <c r="H1227" s="9"/>
      <c r="I1227" s="9"/>
      <c r="J1227" s="9"/>
      <c r="K1227" s="9"/>
      <c r="L1227" s="9"/>
      <c r="M1227" s="9"/>
      <c r="N1227" s="9">
        <v>0.01</v>
      </c>
    </row>
    <row r="1228" spans="1:14">
      <c r="B1228" s="66" t="s">
        <v>824</v>
      </c>
      <c r="C1228" s="10" t="s">
        <v>728</v>
      </c>
      <c r="D1228" s="134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1:14">
      <c r="A1229" s="136" t="s">
        <v>760</v>
      </c>
      <c r="B1229" s="66" t="s">
        <v>824</v>
      </c>
      <c r="C1229" s="10" t="s">
        <v>728</v>
      </c>
      <c r="D1229" s="131" t="s">
        <v>659</v>
      </c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1:14">
      <c r="B1230" s="66" t="s">
        <v>824</v>
      </c>
      <c r="C1230" s="10" t="s">
        <v>728</v>
      </c>
      <c r="D1230" s="134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1:14">
      <c r="A1231" s="45" t="s">
        <v>761</v>
      </c>
      <c r="B1231" s="66" t="s">
        <v>824</v>
      </c>
      <c r="C1231" s="10" t="s">
        <v>728</v>
      </c>
      <c r="D1231" s="134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1:14">
      <c r="A1232" s="36" t="s">
        <v>762</v>
      </c>
      <c r="B1232" s="66" t="s">
        <v>824</v>
      </c>
      <c r="C1232" s="10" t="s">
        <v>728</v>
      </c>
      <c r="D1232" s="132">
        <v>0.38</v>
      </c>
      <c r="E1232" s="132">
        <v>0.46100000000000002</v>
      </c>
      <c r="F1232" s="132">
        <v>0.48700000000000004</v>
      </c>
      <c r="G1232" s="132">
        <v>0.42899999999999999</v>
      </c>
      <c r="H1232" s="132">
        <v>0.499</v>
      </c>
      <c r="I1232" s="132">
        <v>0.438</v>
      </c>
      <c r="J1232" s="132">
        <v>0.41000000000000003</v>
      </c>
      <c r="K1232" s="132">
        <v>0.42799999999999999</v>
      </c>
      <c r="L1232" s="132">
        <v>0.53300000000000003</v>
      </c>
      <c r="M1232" s="9"/>
      <c r="N1232" s="130" t="s">
        <v>864</v>
      </c>
    </row>
    <row r="1233" spans="1:14">
      <c r="A1233" s="36" t="s">
        <v>763</v>
      </c>
      <c r="B1233" s="66" t="s">
        <v>824</v>
      </c>
      <c r="C1233" s="10" t="s">
        <v>728</v>
      </c>
      <c r="D1233" s="132">
        <v>8.43E-2</v>
      </c>
      <c r="E1233" s="132">
        <v>0.13800000000000001</v>
      </c>
      <c r="F1233" s="132">
        <v>0.13</v>
      </c>
      <c r="G1233" s="132">
        <v>0.14400000000000002</v>
      </c>
      <c r="H1233" s="132">
        <v>0.105</v>
      </c>
      <c r="I1233" s="132">
        <v>0.15</v>
      </c>
      <c r="J1233" s="132">
        <v>0.11699999999999999</v>
      </c>
      <c r="K1233" s="132">
        <v>0.12300000000000001</v>
      </c>
      <c r="L1233" s="132">
        <v>0.16600000000000001</v>
      </c>
      <c r="M1233" s="9"/>
      <c r="N1233" s="9" t="s">
        <v>865</v>
      </c>
    </row>
    <row r="1234" spans="1:14">
      <c r="A1234" s="36" t="s">
        <v>764</v>
      </c>
      <c r="B1234" s="66" t="s">
        <v>824</v>
      </c>
      <c r="C1234" s="10" t="s">
        <v>728</v>
      </c>
      <c r="D1234" s="132">
        <v>1.8200000000000001E-2</v>
      </c>
      <c r="E1234" s="132">
        <v>1.61E-2</v>
      </c>
      <c r="F1234" s="132">
        <v>2.1000000000000001E-2</v>
      </c>
      <c r="G1234" s="132">
        <v>4.1700000000000001E-2</v>
      </c>
      <c r="H1234" s="132">
        <v>1.8700000000000001E-2</v>
      </c>
      <c r="I1234" s="132">
        <v>2.63E-2</v>
      </c>
      <c r="J1234" s="132">
        <v>3.15E-2</v>
      </c>
      <c r="K1234" s="132">
        <v>2.9100000000000001E-2</v>
      </c>
      <c r="L1234" s="132">
        <v>1.9699999999999999E-2</v>
      </c>
      <c r="M1234" s="9"/>
      <c r="N1234" s="9" t="s">
        <v>866</v>
      </c>
    </row>
    <row r="1235" spans="1:14">
      <c r="A1235" s="36" t="s">
        <v>765</v>
      </c>
      <c r="B1235" s="66" t="s">
        <v>824</v>
      </c>
      <c r="C1235" s="10" t="s">
        <v>728</v>
      </c>
      <c r="D1235" s="132">
        <v>7.3099999999999998E-2</v>
      </c>
      <c r="E1235" s="132">
        <v>5.96E-2</v>
      </c>
      <c r="F1235" s="132">
        <v>8.8200000000000001E-2</v>
      </c>
      <c r="G1235" s="132">
        <v>0.11199999999999999</v>
      </c>
      <c r="H1235" s="132">
        <v>0.114</v>
      </c>
      <c r="I1235" s="132">
        <v>5.1200000000000002E-2</v>
      </c>
      <c r="J1235" s="132">
        <v>7.5899999999999995E-2</v>
      </c>
      <c r="K1235" s="132">
        <v>0.115</v>
      </c>
      <c r="L1235" s="132">
        <v>6.9199999999999998E-2</v>
      </c>
      <c r="M1235" s="9"/>
      <c r="N1235" s="9" t="s">
        <v>867</v>
      </c>
    </row>
    <row r="1236" spans="1:14">
      <c r="A1236" s="36" t="s">
        <v>766</v>
      </c>
      <c r="B1236" s="66" t="s">
        <v>824</v>
      </c>
      <c r="C1236" s="10" t="s">
        <v>728</v>
      </c>
      <c r="D1236" s="132">
        <v>1.2500000000000001E-2</v>
      </c>
      <c r="E1236" s="132">
        <v>1.23E-2</v>
      </c>
      <c r="F1236" s="132">
        <v>7.8399999999999997E-3</v>
      </c>
      <c r="G1236" s="132">
        <v>1.9699999999999999E-2</v>
      </c>
      <c r="H1236" s="132">
        <v>1.9800000000000002E-2</v>
      </c>
      <c r="I1236" s="132">
        <v>5.5000000000000005E-3</v>
      </c>
      <c r="J1236" s="132">
        <v>2.4900000000000002E-2</v>
      </c>
      <c r="K1236" s="132">
        <v>1.9099999999999999E-2</v>
      </c>
      <c r="L1236" s="132">
        <v>1.0500000000000001E-2</v>
      </c>
      <c r="M1236" s="9"/>
      <c r="N1236" s="9"/>
    </row>
    <row r="1237" spans="1:14">
      <c r="A1237" s="36" t="s">
        <v>767</v>
      </c>
      <c r="B1237" s="66" t="s">
        <v>824</v>
      </c>
      <c r="C1237" s="10" t="s">
        <v>728</v>
      </c>
      <c r="D1237" s="132">
        <v>8.77E-3</v>
      </c>
      <c r="E1237" s="132">
        <v>8.4600000000000009E-2</v>
      </c>
      <c r="F1237" s="132">
        <v>7.110000000000001E-2</v>
      </c>
      <c r="G1237" s="132">
        <v>4.5100000000000001E-2</v>
      </c>
      <c r="H1237" s="132">
        <v>0.126</v>
      </c>
      <c r="I1237" s="132">
        <v>6.54E-2</v>
      </c>
      <c r="J1237" s="132">
        <v>8.7500000000000008E-2</v>
      </c>
      <c r="K1237" s="132">
        <v>5.3200000000000004E-2</v>
      </c>
      <c r="L1237" s="132">
        <v>5.96E-2</v>
      </c>
      <c r="M1237" s="9"/>
      <c r="N1237" s="130" t="s">
        <v>868</v>
      </c>
    </row>
    <row r="1238" spans="1:14">
      <c r="A1238" s="36" t="s">
        <v>768</v>
      </c>
      <c r="B1238" s="66" t="s">
        <v>824</v>
      </c>
      <c r="C1238" s="10" t="s">
        <v>728</v>
      </c>
      <c r="D1238" s="132">
        <v>5.2599999999999999E-3</v>
      </c>
      <c r="E1238" s="132">
        <v>9.6500000000000006E-3</v>
      </c>
      <c r="F1238" s="132">
        <v>9.0500000000000008E-3</v>
      </c>
      <c r="G1238" s="132">
        <v>9.0699999999999999E-3</v>
      </c>
      <c r="H1238" s="132">
        <v>8.1700000000000002E-3</v>
      </c>
      <c r="I1238" s="132">
        <v>4.9900000000000005E-3</v>
      </c>
      <c r="J1238" s="132">
        <v>5.4700000000000009E-3</v>
      </c>
      <c r="K1238" s="132">
        <v>0</v>
      </c>
      <c r="L1238" s="132">
        <v>4.2399999999999998E-3</v>
      </c>
      <c r="M1238" s="9"/>
      <c r="N1238" s="9"/>
    </row>
    <row r="1239" spans="1:14">
      <c r="A1239" s="36" t="s">
        <v>769</v>
      </c>
      <c r="B1239" s="66" t="s">
        <v>824</v>
      </c>
      <c r="C1239" s="10" t="s">
        <v>728</v>
      </c>
      <c r="D1239" s="132">
        <v>4.58E-2</v>
      </c>
      <c r="E1239" s="132">
        <v>3.9300000000000002E-2</v>
      </c>
      <c r="F1239" s="132">
        <v>7.0800000000000002E-2</v>
      </c>
      <c r="G1239" s="132">
        <v>9.3699999999999992E-2</v>
      </c>
      <c r="H1239" s="132">
        <v>7.6700000000000004E-2</v>
      </c>
      <c r="I1239" s="132">
        <v>7.8E-2</v>
      </c>
      <c r="J1239" s="132">
        <v>6.8600000000000008E-2</v>
      </c>
      <c r="K1239" s="132">
        <v>6.1800000000000001E-2</v>
      </c>
      <c r="L1239" s="132">
        <v>7.8E-2</v>
      </c>
      <c r="M1239" s="9"/>
      <c r="N1239" s="9" t="s">
        <v>869</v>
      </c>
    </row>
    <row r="1240" spans="1:14">
      <c r="A1240" s="36" t="s">
        <v>770</v>
      </c>
      <c r="B1240" s="66" t="s">
        <v>824</v>
      </c>
      <c r="C1240" s="10" t="s">
        <v>728</v>
      </c>
      <c r="D1240" s="132">
        <v>0.51</v>
      </c>
      <c r="E1240" s="132">
        <v>0.46799999999999997</v>
      </c>
      <c r="F1240" s="132">
        <v>0.42899999999999999</v>
      </c>
      <c r="G1240" s="132">
        <v>0.48</v>
      </c>
      <c r="H1240" s="132">
        <v>0.41600000000000004</v>
      </c>
      <c r="I1240" s="132">
        <v>0.48200000000000004</v>
      </c>
      <c r="J1240" s="132">
        <v>0.48200000000000004</v>
      </c>
      <c r="K1240" s="132">
        <v>0.46500000000000002</v>
      </c>
      <c r="L1240" s="132">
        <v>0.39900000000000002</v>
      </c>
      <c r="M1240" s="9"/>
      <c r="N1240" s="9"/>
    </row>
    <row r="1241" spans="1:14">
      <c r="A1241" s="138" t="s">
        <v>479</v>
      </c>
      <c r="B1241" s="66" t="s">
        <v>824</v>
      </c>
      <c r="C1241" s="10" t="s">
        <v>728</v>
      </c>
      <c r="D1241" s="91">
        <v>185</v>
      </c>
      <c r="E1241" s="91">
        <v>250</v>
      </c>
      <c r="F1241" s="91">
        <v>294</v>
      </c>
      <c r="G1241" s="91">
        <v>289</v>
      </c>
      <c r="H1241" s="91">
        <v>280</v>
      </c>
      <c r="I1241" s="91">
        <v>305</v>
      </c>
      <c r="J1241" s="91">
        <v>373</v>
      </c>
      <c r="K1241" s="91">
        <v>203</v>
      </c>
      <c r="L1241" s="91">
        <v>258</v>
      </c>
      <c r="M1241" s="9"/>
      <c r="N1241" s="9"/>
    </row>
    <row r="1242" spans="1:14">
      <c r="A1242" s="138"/>
      <c r="B1242" s="66" t="s">
        <v>824</v>
      </c>
      <c r="C1242" s="10" t="s">
        <v>728</v>
      </c>
      <c r="D1242" s="91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1:14">
      <c r="A1243" s="45" t="s">
        <v>771</v>
      </c>
      <c r="B1243" s="66" t="s">
        <v>824</v>
      </c>
      <c r="C1243" s="10" t="s">
        <v>728</v>
      </c>
      <c r="D1243" s="134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1:14">
      <c r="A1244" s="36" t="s">
        <v>772</v>
      </c>
      <c r="B1244" s="66" t="s">
        <v>824</v>
      </c>
      <c r="C1244" s="10" t="s">
        <v>728</v>
      </c>
      <c r="D1244" s="132">
        <v>1.7600000000000001E-2</v>
      </c>
      <c r="E1244" s="132">
        <v>2.0899999999999998E-2</v>
      </c>
      <c r="F1244" s="132">
        <v>4.2300000000000004E-2</v>
      </c>
      <c r="G1244" s="132">
        <v>3.9399999999999998E-2</v>
      </c>
      <c r="H1244" s="132">
        <v>5.6399999999999999E-2</v>
      </c>
      <c r="I1244" s="132">
        <v>4.87E-2</v>
      </c>
      <c r="J1244" s="132">
        <v>5.4199999999999998E-2</v>
      </c>
      <c r="K1244" s="132">
        <v>5.33E-2</v>
      </c>
      <c r="L1244" s="132">
        <v>4.9500000000000002E-2</v>
      </c>
      <c r="M1244" s="9"/>
      <c r="N1244" s="9"/>
    </row>
    <row r="1245" spans="1:14">
      <c r="A1245" s="36" t="s">
        <v>773</v>
      </c>
      <c r="B1245" s="66" t="s">
        <v>824</v>
      </c>
      <c r="C1245" s="10" t="s">
        <v>728</v>
      </c>
      <c r="D1245" s="132">
        <v>1.3000000000000001E-2</v>
      </c>
      <c r="E1245" s="132">
        <v>3.3700000000000001E-2</v>
      </c>
      <c r="F1245" s="132">
        <v>3.1800000000000002E-2</v>
      </c>
      <c r="G1245" s="132">
        <v>3.7600000000000001E-2</v>
      </c>
      <c r="H1245" s="132">
        <v>2.4900000000000002E-2</v>
      </c>
      <c r="I1245" s="132">
        <v>2.29E-2</v>
      </c>
      <c r="J1245" s="132">
        <v>1.03E-2</v>
      </c>
      <c r="K1245" s="132">
        <v>3.3799999999999997E-2</v>
      </c>
      <c r="L1245" s="132">
        <v>2.4799999999999999E-2</v>
      </c>
      <c r="M1245" s="9"/>
      <c r="N1245" s="9"/>
    </row>
    <row r="1246" spans="1:14">
      <c r="A1246" s="36" t="s">
        <v>774</v>
      </c>
      <c r="B1246" s="66" t="s">
        <v>824</v>
      </c>
      <c r="C1246" s="10" t="s">
        <v>728</v>
      </c>
      <c r="D1246" s="132">
        <v>0</v>
      </c>
      <c r="E1246" s="132">
        <v>2.8499999999999997E-3</v>
      </c>
      <c r="F1246" s="132">
        <v>9.4299999999999991E-3</v>
      </c>
      <c r="G1246" s="132">
        <v>1.49E-2</v>
      </c>
      <c r="H1246" s="132">
        <v>6.8600000000000006E-3</v>
      </c>
      <c r="I1246" s="132">
        <v>6.3600000000000002E-3</v>
      </c>
      <c r="J1246" s="132">
        <v>6.8799999999999998E-3</v>
      </c>
      <c r="K1246" s="132">
        <v>1.47E-2</v>
      </c>
      <c r="L1246" s="132">
        <v>5.7299999999999999E-3</v>
      </c>
      <c r="M1246" s="9"/>
      <c r="N1246" s="9"/>
    </row>
    <row r="1247" spans="1:14">
      <c r="A1247" s="36" t="s">
        <v>775</v>
      </c>
      <c r="B1247" s="66" t="s">
        <v>824</v>
      </c>
      <c r="C1247" s="10" t="s">
        <v>728</v>
      </c>
      <c r="D1247" s="132">
        <v>1.3700000000000002E-2</v>
      </c>
      <c r="E1247" s="132">
        <v>1.2500000000000001E-2</v>
      </c>
      <c r="F1247" s="132">
        <v>1.01E-2</v>
      </c>
      <c r="G1247" s="132">
        <v>2.5400000000000002E-2</v>
      </c>
      <c r="H1247" s="132">
        <v>2.5600000000000001E-2</v>
      </c>
      <c r="I1247" s="132">
        <v>3.2899999999999999E-2</v>
      </c>
      <c r="J1247" s="132">
        <v>5.1200000000000002E-2</v>
      </c>
      <c r="K1247" s="132">
        <v>1.4199999999999999E-2</v>
      </c>
      <c r="L1247" s="132">
        <v>2.92E-2</v>
      </c>
      <c r="M1247" s="9"/>
      <c r="N1247" s="9"/>
    </row>
    <row r="1248" spans="1:14">
      <c r="A1248" s="45" t="s">
        <v>776</v>
      </c>
      <c r="B1248" s="66" t="s">
        <v>824</v>
      </c>
      <c r="C1248" s="10" t="s">
        <v>728</v>
      </c>
      <c r="D1248" s="132">
        <v>5.62E-2</v>
      </c>
      <c r="E1248" s="132">
        <v>4.99E-2</v>
      </c>
      <c r="F1248" s="132">
        <v>6.7799999999999999E-2</v>
      </c>
      <c r="G1248" s="132">
        <v>5.1100000000000007E-2</v>
      </c>
      <c r="H1248" s="132">
        <v>2.4199999999999999E-2</v>
      </c>
      <c r="I1248" s="132">
        <v>5.7500000000000002E-2</v>
      </c>
      <c r="J1248" s="132">
        <v>3.4000000000000002E-2</v>
      </c>
      <c r="K1248" s="132">
        <v>5.0199999999999995E-2</v>
      </c>
      <c r="L1248" s="132">
        <v>6.7699999999999996E-2</v>
      </c>
      <c r="M1248" s="9"/>
      <c r="N1248" s="9"/>
    </row>
    <row r="1249" spans="1:14">
      <c r="A1249" s="36" t="s">
        <v>556</v>
      </c>
      <c r="B1249" s="66" t="s">
        <v>824</v>
      </c>
      <c r="C1249" s="10" t="s">
        <v>728</v>
      </c>
      <c r="D1249" s="132">
        <v>0.90800000000000003</v>
      </c>
      <c r="E1249" s="132">
        <v>0.88900000000000012</v>
      </c>
      <c r="F1249" s="132">
        <v>0.87400000000000011</v>
      </c>
      <c r="G1249" s="132">
        <v>0.85099999999999998</v>
      </c>
      <c r="H1249" s="132">
        <v>0.88100000000000001</v>
      </c>
      <c r="I1249" s="132">
        <v>0.87</v>
      </c>
      <c r="J1249" s="132">
        <v>0.87</v>
      </c>
      <c r="K1249" s="132">
        <v>0.8570000000000001</v>
      </c>
      <c r="L1249" s="132">
        <v>0.84599999999999997</v>
      </c>
      <c r="M1249" s="9"/>
      <c r="N1249" s="9"/>
    </row>
    <row r="1250" spans="1:14">
      <c r="A1250" s="138" t="s">
        <v>479</v>
      </c>
      <c r="B1250" s="66" t="s">
        <v>824</v>
      </c>
      <c r="C1250" s="10" t="s">
        <v>728</v>
      </c>
      <c r="D1250" s="91">
        <v>185</v>
      </c>
      <c r="E1250" s="91">
        <v>250</v>
      </c>
      <c r="F1250" s="91">
        <v>294</v>
      </c>
      <c r="G1250" s="91">
        <v>289</v>
      </c>
      <c r="H1250" s="91">
        <v>280</v>
      </c>
      <c r="I1250" s="91">
        <v>305</v>
      </c>
      <c r="J1250" s="91">
        <v>373</v>
      </c>
      <c r="K1250" s="91">
        <v>203</v>
      </c>
      <c r="L1250" s="91">
        <v>258</v>
      </c>
      <c r="M1250" s="9"/>
      <c r="N1250" s="9"/>
    </row>
    <row r="1251" spans="1:14">
      <c r="A1251" s="138"/>
      <c r="B1251" s="66" t="s">
        <v>824</v>
      </c>
      <c r="C1251" s="10" t="s">
        <v>728</v>
      </c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9"/>
      <c r="N1251" s="9"/>
    </row>
    <row r="1252" spans="1:14">
      <c r="A1252" s="138"/>
      <c r="B1252" s="66" t="s">
        <v>824</v>
      </c>
      <c r="C1252" s="10" t="s">
        <v>728</v>
      </c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9"/>
      <c r="N1252" s="9"/>
    </row>
    <row r="1253" spans="1:14">
      <c r="A1253" s="136" t="s">
        <v>968</v>
      </c>
      <c r="B1253" s="66" t="s">
        <v>824</v>
      </c>
      <c r="C1253" s="10" t="s">
        <v>728</v>
      </c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9"/>
      <c r="N1253" s="9"/>
    </row>
    <row r="1254" spans="1:14">
      <c r="A1254" s="138"/>
      <c r="B1254" s="66" t="s">
        <v>824</v>
      </c>
      <c r="C1254" s="10" t="s">
        <v>728</v>
      </c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9"/>
      <c r="N1254" s="9"/>
    </row>
    <row r="1255" spans="1:14">
      <c r="A1255" s="45" t="s">
        <v>777</v>
      </c>
      <c r="B1255" s="66" t="s">
        <v>824</v>
      </c>
      <c r="C1255" s="10" t="s">
        <v>728</v>
      </c>
      <c r="D1255" s="132">
        <v>0.63400000000000001</v>
      </c>
      <c r="E1255" s="132">
        <v>0.6</v>
      </c>
      <c r="F1255" s="132">
        <v>0.67</v>
      </c>
      <c r="G1255" s="132">
        <v>0.57700000000000007</v>
      </c>
      <c r="H1255" s="132">
        <v>0.59399999999999997</v>
      </c>
      <c r="I1255" s="132">
        <v>0.63200000000000001</v>
      </c>
      <c r="J1255" s="132">
        <v>0.68200000000000005</v>
      </c>
      <c r="K1255" s="132">
        <v>0.64400000000000002</v>
      </c>
      <c r="L1255" s="132">
        <v>0.72900000000000009</v>
      </c>
      <c r="M1255" s="9"/>
      <c r="N1255" s="9"/>
    </row>
    <row r="1256" spans="1:14">
      <c r="A1256" s="138" t="s">
        <v>479</v>
      </c>
      <c r="B1256" s="66" t="s">
        <v>824</v>
      </c>
      <c r="C1256" s="10" t="s">
        <v>728</v>
      </c>
      <c r="D1256" s="91">
        <v>138</v>
      </c>
      <c r="E1256" s="91">
        <v>189</v>
      </c>
      <c r="F1256" s="91">
        <v>214</v>
      </c>
      <c r="G1256" s="91">
        <v>213</v>
      </c>
      <c r="H1256" s="91">
        <v>214</v>
      </c>
      <c r="I1256" s="91">
        <v>243</v>
      </c>
      <c r="J1256" s="91">
        <v>313</v>
      </c>
      <c r="K1256" s="91">
        <v>148</v>
      </c>
      <c r="L1256" s="91">
        <v>212</v>
      </c>
      <c r="M1256" s="9"/>
      <c r="N1256" s="9"/>
    </row>
    <row r="1257" spans="1:14">
      <c r="A1257" s="138"/>
      <c r="B1257" s="66" t="s">
        <v>824</v>
      </c>
      <c r="C1257" s="10" t="s">
        <v>728</v>
      </c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9"/>
      <c r="N1257" s="9"/>
    </row>
    <row r="1258" spans="1:14">
      <c r="A1258" s="45" t="s">
        <v>778</v>
      </c>
      <c r="B1258" s="66" t="s">
        <v>824</v>
      </c>
      <c r="C1258" s="10" t="s">
        <v>728</v>
      </c>
      <c r="D1258" s="132">
        <v>0.47899999999999998</v>
      </c>
      <c r="E1258" s="132">
        <v>0.46</v>
      </c>
      <c r="F1258" s="132">
        <v>0.50700000000000001</v>
      </c>
      <c r="G1258" s="132">
        <v>0.435</v>
      </c>
      <c r="H1258" s="132">
        <v>0.48499999999999999</v>
      </c>
      <c r="I1258" s="132">
        <v>0.49</v>
      </c>
      <c r="J1258" s="132">
        <v>0.53</v>
      </c>
      <c r="K1258" s="132">
        <v>0.501</v>
      </c>
      <c r="L1258" s="132">
        <v>0.52400000000000002</v>
      </c>
      <c r="M1258" s="9"/>
      <c r="N1258" s="9"/>
    </row>
    <row r="1259" spans="1:14">
      <c r="A1259" s="138" t="s">
        <v>479</v>
      </c>
      <c r="B1259" s="66" t="s">
        <v>824</v>
      </c>
      <c r="C1259" s="10" t="s">
        <v>728</v>
      </c>
      <c r="D1259" s="91">
        <v>152</v>
      </c>
      <c r="E1259" s="91">
        <v>199</v>
      </c>
      <c r="F1259" s="91">
        <v>227</v>
      </c>
      <c r="G1259" s="91">
        <v>221</v>
      </c>
      <c r="H1259" s="91">
        <v>233</v>
      </c>
      <c r="I1259" s="91">
        <v>251</v>
      </c>
      <c r="J1259" s="91">
        <v>317</v>
      </c>
      <c r="K1259" s="91">
        <v>155</v>
      </c>
      <c r="L1259" s="91">
        <v>216</v>
      </c>
      <c r="M1259" s="9"/>
      <c r="N1259" s="9"/>
    </row>
    <row r="1260" spans="1:14">
      <c r="A1260" s="138"/>
      <c r="B1260" s="66" t="s">
        <v>824</v>
      </c>
      <c r="C1260" s="10" t="s">
        <v>728</v>
      </c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9"/>
      <c r="N1260" s="9"/>
    </row>
    <row r="1261" spans="1:14">
      <c r="A1261" s="45" t="s">
        <v>779</v>
      </c>
      <c r="B1261" s="66" t="s">
        <v>824</v>
      </c>
      <c r="C1261" s="10" t="s">
        <v>728</v>
      </c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9"/>
      <c r="N1261" s="9"/>
    </row>
    <row r="1262" spans="1:14">
      <c r="A1262" s="108" t="s">
        <v>780</v>
      </c>
      <c r="B1262" s="66" t="s">
        <v>824</v>
      </c>
      <c r="C1262" s="10" t="s">
        <v>728</v>
      </c>
      <c r="D1262" s="132">
        <v>0.20100000000000001</v>
      </c>
      <c r="E1262" s="132">
        <v>0.26900000000000002</v>
      </c>
      <c r="F1262" s="132">
        <v>0.23600000000000002</v>
      </c>
      <c r="G1262" s="132">
        <v>0.33200000000000002</v>
      </c>
      <c r="H1262" s="132">
        <v>0.254</v>
      </c>
      <c r="I1262" s="132">
        <v>0.33400000000000002</v>
      </c>
      <c r="J1262" s="132">
        <v>0.28300000000000003</v>
      </c>
      <c r="K1262" s="132">
        <v>0.25</v>
      </c>
      <c r="L1262" s="132">
        <v>0.24399999999999999</v>
      </c>
      <c r="M1262" s="9"/>
      <c r="N1262" s="9"/>
    </row>
    <row r="1263" spans="1:14">
      <c r="A1263" s="108" t="s">
        <v>781</v>
      </c>
      <c r="B1263" s="66" t="s">
        <v>824</v>
      </c>
      <c r="C1263" s="10" t="s">
        <v>728</v>
      </c>
      <c r="D1263" s="132">
        <v>0.20199999999999999</v>
      </c>
      <c r="E1263" s="132">
        <v>0.26</v>
      </c>
      <c r="F1263" s="132">
        <v>0.23199999999999998</v>
      </c>
      <c r="G1263" s="132">
        <v>0.187</v>
      </c>
      <c r="H1263" s="132">
        <v>0.17699999999999999</v>
      </c>
      <c r="I1263" s="132">
        <v>0.20500000000000002</v>
      </c>
      <c r="J1263" s="132">
        <v>0.189</v>
      </c>
      <c r="K1263" s="132">
        <v>0.26200000000000001</v>
      </c>
      <c r="L1263" s="132">
        <v>0.28100000000000003</v>
      </c>
      <c r="M1263" s="9"/>
      <c r="N1263" s="9"/>
    </row>
    <row r="1264" spans="1:14">
      <c r="A1264" s="108" t="s">
        <v>782</v>
      </c>
      <c r="B1264" s="66" t="s">
        <v>824</v>
      </c>
      <c r="C1264" s="10" t="s">
        <v>728</v>
      </c>
      <c r="D1264" s="132">
        <v>0.22100000000000003</v>
      </c>
      <c r="E1264" s="132">
        <v>0.16700000000000001</v>
      </c>
      <c r="F1264" s="132">
        <v>0.22899999999999998</v>
      </c>
      <c r="G1264" s="132">
        <v>0.19899999999999998</v>
      </c>
      <c r="H1264" s="132">
        <v>0.29100000000000004</v>
      </c>
      <c r="I1264" s="132">
        <v>0.23899999999999999</v>
      </c>
      <c r="J1264" s="132">
        <v>0.23699999999999999</v>
      </c>
      <c r="K1264" s="132">
        <v>0.22899999999999998</v>
      </c>
      <c r="L1264" s="132">
        <v>0.24199999999999999</v>
      </c>
      <c r="M1264" s="9"/>
      <c r="N1264" s="9"/>
    </row>
    <row r="1265" spans="1:14">
      <c r="A1265" s="108" t="s">
        <v>783</v>
      </c>
      <c r="B1265" s="66" t="s">
        <v>824</v>
      </c>
      <c r="C1265" s="10" t="s">
        <v>728</v>
      </c>
      <c r="D1265" s="132">
        <v>0.111</v>
      </c>
      <c r="E1265" s="132">
        <v>0.161</v>
      </c>
      <c r="F1265" s="132">
        <v>6.93E-2</v>
      </c>
      <c r="G1265" s="132">
        <v>9.5799999999999996E-2</v>
      </c>
      <c r="H1265" s="132">
        <v>0.121</v>
      </c>
      <c r="I1265" s="132">
        <v>0.111</v>
      </c>
      <c r="J1265" s="132">
        <v>0.12300000000000001</v>
      </c>
      <c r="K1265" s="132">
        <v>7.5899999999999995E-2</v>
      </c>
      <c r="L1265" s="132">
        <v>7.3499999999999996E-2</v>
      </c>
      <c r="M1265" s="9"/>
      <c r="N1265" s="9"/>
    </row>
    <row r="1266" spans="1:14">
      <c r="A1266" s="108" t="s">
        <v>784</v>
      </c>
      <c r="B1266" s="66" t="s">
        <v>824</v>
      </c>
      <c r="C1266" s="10" t="s">
        <v>728</v>
      </c>
      <c r="D1266" s="132">
        <v>0.14000000000000001</v>
      </c>
      <c r="E1266" s="132">
        <v>7.3300000000000004E-2</v>
      </c>
      <c r="F1266" s="132">
        <v>0.159</v>
      </c>
      <c r="G1266" s="132">
        <v>0.14199999999999999</v>
      </c>
      <c r="H1266" s="132">
        <v>8.8800000000000004E-2</v>
      </c>
      <c r="I1266" s="132">
        <v>8.2699999999999996E-2</v>
      </c>
      <c r="J1266" s="132">
        <v>0.107</v>
      </c>
      <c r="K1266" s="132">
        <v>0.13200000000000001</v>
      </c>
      <c r="L1266" s="132">
        <v>8.5099999999999995E-2</v>
      </c>
      <c r="M1266" s="9"/>
      <c r="N1266" s="9"/>
    </row>
    <row r="1267" spans="1:14">
      <c r="A1267" s="108" t="s">
        <v>785</v>
      </c>
      <c r="B1267" s="66" t="s">
        <v>824</v>
      </c>
      <c r="C1267" s="10" t="s">
        <v>728</v>
      </c>
      <c r="D1267" s="132">
        <v>0.12400000000000001</v>
      </c>
      <c r="E1267" s="132">
        <v>6.9000000000000006E-2</v>
      </c>
      <c r="F1267" s="132">
        <v>7.4499999999999997E-2</v>
      </c>
      <c r="G1267" s="132">
        <v>4.4600000000000001E-2</v>
      </c>
      <c r="H1267" s="132">
        <v>6.7799999999999999E-2</v>
      </c>
      <c r="I1267" s="132">
        <v>2.9600000000000001E-2</v>
      </c>
      <c r="J1267" s="132">
        <v>6.0999999999999999E-2</v>
      </c>
      <c r="K1267" s="132">
        <v>5.1299999999999998E-2</v>
      </c>
      <c r="L1267" s="132">
        <v>7.4800000000000005E-2</v>
      </c>
      <c r="M1267" s="9"/>
      <c r="N1267" s="9"/>
    </row>
    <row r="1268" spans="1:14">
      <c r="A1268" s="138" t="s">
        <v>479</v>
      </c>
      <c r="B1268" s="66" t="s">
        <v>824</v>
      </c>
      <c r="C1268" s="10" t="s">
        <v>728</v>
      </c>
      <c r="D1268" s="91">
        <v>68</v>
      </c>
      <c r="E1268" s="91">
        <v>90</v>
      </c>
      <c r="F1268" s="91">
        <v>106</v>
      </c>
      <c r="G1268" s="91">
        <v>90</v>
      </c>
      <c r="H1268" s="91">
        <v>109</v>
      </c>
      <c r="I1268" s="91">
        <v>123</v>
      </c>
      <c r="J1268" s="91">
        <v>162</v>
      </c>
      <c r="K1268" s="91">
        <v>71</v>
      </c>
      <c r="L1268" s="91">
        <v>108</v>
      </c>
      <c r="M1268" s="9"/>
      <c r="N1268" s="9"/>
    </row>
    <row r="1269" spans="1:14">
      <c r="A1269" s="138"/>
      <c r="B1269" s="66" t="s">
        <v>824</v>
      </c>
      <c r="C1269" s="10" t="s">
        <v>728</v>
      </c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9"/>
      <c r="N1269" s="9"/>
    </row>
    <row r="1270" spans="1:14">
      <c r="A1270" s="45" t="s">
        <v>806</v>
      </c>
      <c r="B1270" s="66" t="s">
        <v>824</v>
      </c>
      <c r="C1270" s="10" t="s">
        <v>728</v>
      </c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9"/>
      <c r="N1270" s="9"/>
    </row>
    <row r="1271" spans="1:14">
      <c r="A1271" s="108" t="s">
        <v>786</v>
      </c>
      <c r="B1271" s="66" t="s">
        <v>824</v>
      </c>
      <c r="C1271" s="10" t="s">
        <v>728</v>
      </c>
      <c r="D1271" s="132">
        <v>0.65400000000000003</v>
      </c>
      <c r="E1271" s="132">
        <v>0.48399999999999999</v>
      </c>
      <c r="F1271" s="132">
        <v>0.60200000000000009</v>
      </c>
      <c r="G1271" s="132">
        <v>0.49200000000000005</v>
      </c>
      <c r="H1271" s="132">
        <v>0.441</v>
      </c>
      <c r="I1271" s="132">
        <v>0.51700000000000002</v>
      </c>
      <c r="J1271" s="132">
        <v>0.55299999999999994</v>
      </c>
      <c r="K1271" s="132">
        <v>0.46799999999999997</v>
      </c>
      <c r="L1271" s="132">
        <v>0.58700000000000008</v>
      </c>
      <c r="M1271" s="9"/>
      <c r="N1271" s="9"/>
    </row>
    <row r="1272" spans="1:14">
      <c r="A1272" s="108" t="s">
        <v>787</v>
      </c>
      <c r="B1272" s="66" t="s">
        <v>824</v>
      </c>
      <c r="C1272" s="10" t="s">
        <v>728</v>
      </c>
      <c r="D1272" s="132">
        <v>0.318</v>
      </c>
      <c r="E1272" s="132">
        <v>0.436</v>
      </c>
      <c r="F1272" s="132">
        <v>0.28699999999999998</v>
      </c>
      <c r="G1272" s="132">
        <v>0.36899999999999999</v>
      </c>
      <c r="H1272" s="132">
        <v>0.43</v>
      </c>
      <c r="I1272" s="132">
        <v>0.40600000000000003</v>
      </c>
      <c r="J1272" s="132">
        <v>0.33299999999999996</v>
      </c>
      <c r="K1272" s="132">
        <v>0.36700000000000005</v>
      </c>
      <c r="L1272" s="132">
        <v>0.32299999999999995</v>
      </c>
      <c r="M1272" s="9"/>
      <c r="N1272" s="9"/>
    </row>
    <row r="1273" spans="1:14">
      <c r="A1273" s="108" t="s">
        <v>788</v>
      </c>
      <c r="B1273" s="66" t="s">
        <v>824</v>
      </c>
      <c r="C1273" s="10" t="s">
        <v>728</v>
      </c>
      <c r="D1273" s="132">
        <v>2.7400000000000004E-2</v>
      </c>
      <c r="E1273" s="132">
        <v>5.5700000000000006E-2</v>
      </c>
      <c r="F1273" s="132">
        <v>6.2300000000000008E-2</v>
      </c>
      <c r="G1273" s="132">
        <v>0.10800000000000001</v>
      </c>
      <c r="H1273" s="132">
        <v>9.4899999999999998E-2</v>
      </c>
      <c r="I1273" s="132">
        <v>5.1500000000000004E-2</v>
      </c>
      <c r="J1273" s="132">
        <v>8.9099999999999999E-2</v>
      </c>
      <c r="K1273" s="132">
        <v>0.13300000000000001</v>
      </c>
      <c r="L1273" s="132">
        <v>5.2300000000000006E-2</v>
      </c>
      <c r="M1273" s="9"/>
      <c r="N1273" s="9"/>
    </row>
    <row r="1274" spans="1:14">
      <c r="A1274" s="108" t="s">
        <v>789</v>
      </c>
      <c r="B1274" s="66" t="s">
        <v>824</v>
      </c>
      <c r="C1274" s="10" t="s">
        <v>728</v>
      </c>
      <c r="D1274" s="132">
        <v>0</v>
      </c>
      <c r="E1274" s="132">
        <v>2.4E-2</v>
      </c>
      <c r="F1274" s="132">
        <v>4.87E-2</v>
      </c>
      <c r="G1274" s="132">
        <v>3.1099999999999999E-2</v>
      </c>
      <c r="H1274" s="132">
        <v>3.4200000000000001E-2</v>
      </c>
      <c r="I1274" s="132">
        <v>2.63E-2</v>
      </c>
      <c r="J1274" s="132">
        <v>2.58E-2</v>
      </c>
      <c r="K1274" s="132">
        <v>3.1400000000000004E-2</v>
      </c>
      <c r="L1274" s="132">
        <v>3.78E-2</v>
      </c>
      <c r="M1274" s="9"/>
      <c r="N1274" s="9"/>
    </row>
    <row r="1275" spans="1:14">
      <c r="A1275" s="138" t="s">
        <v>479</v>
      </c>
      <c r="B1275" s="66" t="s">
        <v>824</v>
      </c>
      <c r="C1275" s="10" t="s">
        <v>728</v>
      </c>
      <c r="D1275" s="91">
        <v>91</v>
      </c>
      <c r="E1275" s="91">
        <v>122</v>
      </c>
      <c r="F1275" s="91">
        <v>121</v>
      </c>
      <c r="G1275" s="91">
        <v>144</v>
      </c>
      <c r="H1275" s="91">
        <v>138</v>
      </c>
      <c r="I1275" s="91">
        <v>155</v>
      </c>
      <c r="J1275" s="91">
        <v>182</v>
      </c>
      <c r="K1275" s="91">
        <v>78</v>
      </c>
      <c r="L1275" s="91">
        <v>128</v>
      </c>
      <c r="M1275" s="9"/>
      <c r="N1275" s="9"/>
    </row>
    <row r="1276" spans="1:14">
      <c r="A1276" s="138"/>
      <c r="B1276" s="66" t="s">
        <v>824</v>
      </c>
      <c r="C1276" s="10" t="s">
        <v>728</v>
      </c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9"/>
      <c r="N1276" s="9"/>
    </row>
    <row r="1277" spans="1:14">
      <c r="A1277" s="45" t="s">
        <v>807</v>
      </c>
      <c r="B1277" s="66" t="s">
        <v>824</v>
      </c>
      <c r="C1277" s="10" t="s">
        <v>728</v>
      </c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9"/>
      <c r="N1277" s="9"/>
    </row>
    <row r="1278" spans="1:14">
      <c r="A1278" s="108" t="s">
        <v>786</v>
      </c>
      <c r="B1278" s="66" t="s">
        <v>824</v>
      </c>
      <c r="C1278" s="10" t="s">
        <v>728</v>
      </c>
      <c r="D1278" s="132">
        <v>0.89200000000000002</v>
      </c>
      <c r="E1278" s="132">
        <v>0.878</v>
      </c>
      <c r="F1278" s="132">
        <v>0.84499999999999997</v>
      </c>
      <c r="G1278" s="132">
        <v>0.80500000000000005</v>
      </c>
      <c r="H1278" s="132">
        <v>0.871</v>
      </c>
      <c r="I1278" s="132">
        <v>0.88800000000000001</v>
      </c>
      <c r="J1278" s="132">
        <v>0.875</v>
      </c>
      <c r="K1278" s="132">
        <v>0.80900000000000005</v>
      </c>
      <c r="L1278" s="132">
        <v>0.872</v>
      </c>
      <c r="M1278" s="9"/>
      <c r="N1278" s="9" t="s">
        <v>870</v>
      </c>
    </row>
    <row r="1279" spans="1:14">
      <c r="A1279" s="108" t="s">
        <v>787</v>
      </c>
      <c r="B1279" s="66" t="s">
        <v>824</v>
      </c>
      <c r="C1279" s="10" t="s">
        <v>728</v>
      </c>
      <c r="D1279" s="132">
        <v>9.8299999999999998E-2</v>
      </c>
      <c r="E1279" s="132">
        <v>7.1599999999999997E-2</v>
      </c>
      <c r="F1279" s="132">
        <v>8.8000000000000009E-2</v>
      </c>
      <c r="G1279" s="132">
        <v>0.10800000000000001</v>
      </c>
      <c r="H1279" s="132">
        <v>8.9200000000000002E-2</v>
      </c>
      <c r="I1279" s="132">
        <v>7.2900000000000006E-2</v>
      </c>
      <c r="J1279" s="132">
        <v>7.0300000000000001E-2</v>
      </c>
      <c r="K1279" s="132">
        <v>5.5099999999999996E-2</v>
      </c>
      <c r="L1279" s="132">
        <v>7.2499999999999995E-2</v>
      </c>
      <c r="M1279" s="9"/>
      <c r="N1279" s="9"/>
    </row>
    <row r="1280" spans="1:14">
      <c r="A1280" s="108" t="s">
        <v>788</v>
      </c>
      <c r="B1280" s="66" t="s">
        <v>824</v>
      </c>
      <c r="C1280" s="10" t="s">
        <v>728</v>
      </c>
      <c r="D1280" s="132">
        <v>1.01E-2</v>
      </c>
      <c r="E1280" s="132">
        <v>3.5200000000000002E-2</v>
      </c>
      <c r="F1280" s="132">
        <v>4.8000000000000001E-2</v>
      </c>
      <c r="G1280" s="132">
        <v>4.3299999999999998E-2</v>
      </c>
      <c r="H1280" s="132">
        <v>2.8399999999999998E-2</v>
      </c>
      <c r="I1280" s="132">
        <v>1.6200000000000003E-2</v>
      </c>
      <c r="J1280" s="132">
        <v>2.9500000000000002E-2</v>
      </c>
      <c r="K1280" s="132">
        <v>0.106</v>
      </c>
      <c r="L1280" s="132">
        <v>2.1700000000000001E-2</v>
      </c>
      <c r="M1280" s="9"/>
      <c r="N1280" s="9"/>
    </row>
    <row r="1281" spans="1:14">
      <c r="A1281" s="108" t="s">
        <v>789</v>
      </c>
      <c r="B1281" s="66" t="s">
        <v>824</v>
      </c>
      <c r="C1281" s="10" t="s">
        <v>728</v>
      </c>
      <c r="D1281" s="132">
        <v>0</v>
      </c>
      <c r="E1281" s="132">
        <v>1.5500000000000002E-2</v>
      </c>
      <c r="F1281" s="132">
        <v>1.9099999999999999E-2</v>
      </c>
      <c r="G1281" s="132">
        <v>4.3700000000000003E-2</v>
      </c>
      <c r="H1281" s="132">
        <v>1.15E-2</v>
      </c>
      <c r="I1281" s="132">
        <v>2.2499999999999999E-2</v>
      </c>
      <c r="J1281" s="132">
        <v>2.53E-2</v>
      </c>
      <c r="K1281" s="132">
        <v>2.9600000000000001E-2</v>
      </c>
      <c r="L1281" s="132">
        <v>3.4100000000000005E-2</v>
      </c>
      <c r="M1281" s="9"/>
      <c r="N1281" s="9"/>
    </row>
    <row r="1282" spans="1:14">
      <c r="A1282" s="138" t="s">
        <v>479</v>
      </c>
      <c r="B1282" s="66" t="s">
        <v>824</v>
      </c>
      <c r="C1282" s="10" t="s">
        <v>728</v>
      </c>
      <c r="D1282" s="91">
        <v>92</v>
      </c>
      <c r="E1282" s="91">
        <v>122</v>
      </c>
      <c r="F1282" s="91">
        <v>122</v>
      </c>
      <c r="G1282" s="91">
        <v>146</v>
      </c>
      <c r="H1282" s="91">
        <v>137</v>
      </c>
      <c r="I1282" s="91">
        <v>157</v>
      </c>
      <c r="J1282" s="91">
        <v>185</v>
      </c>
      <c r="K1282" s="91">
        <v>80</v>
      </c>
      <c r="L1282" s="91">
        <v>129</v>
      </c>
      <c r="M1282" s="9"/>
      <c r="N1282" s="9"/>
    </row>
    <row r="1283" spans="1:14">
      <c r="A1283" s="138"/>
      <c r="B1283" s="66" t="s">
        <v>824</v>
      </c>
      <c r="C1283" s="10" t="s">
        <v>728</v>
      </c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9"/>
      <c r="N1283" s="9"/>
    </row>
    <row r="1284" spans="1:14">
      <c r="A1284" s="45" t="s">
        <v>808</v>
      </c>
      <c r="B1284" s="66" t="s">
        <v>824</v>
      </c>
      <c r="C1284" s="10" t="s">
        <v>728</v>
      </c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9"/>
      <c r="N1284" s="9"/>
    </row>
    <row r="1285" spans="1:14">
      <c r="A1285" s="108" t="s">
        <v>786</v>
      </c>
      <c r="B1285" s="66" t="s">
        <v>824</v>
      </c>
      <c r="C1285" s="10" t="s">
        <v>728</v>
      </c>
      <c r="D1285" s="132">
        <v>0.77200000000000002</v>
      </c>
      <c r="E1285" s="132">
        <v>0.73499999999999999</v>
      </c>
      <c r="F1285" s="132">
        <v>0.77500000000000002</v>
      </c>
      <c r="G1285" s="132">
        <v>0.75400000000000011</v>
      </c>
      <c r="H1285" s="132">
        <v>0.73799999999999999</v>
      </c>
      <c r="I1285" s="132">
        <v>0.76300000000000001</v>
      </c>
      <c r="J1285" s="132">
        <v>0.74199999999999999</v>
      </c>
      <c r="K1285" s="132">
        <v>0.69299999999999995</v>
      </c>
      <c r="L1285" s="132">
        <v>0.73499999999999999</v>
      </c>
      <c r="M1285" s="9"/>
      <c r="N1285" s="9" t="s">
        <v>871</v>
      </c>
    </row>
    <row r="1286" spans="1:14">
      <c r="A1286" s="108" t="s">
        <v>787</v>
      </c>
      <c r="B1286" s="66" t="s">
        <v>824</v>
      </c>
      <c r="C1286" s="10" t="s">
        <v>728</v>
      </c>
      <c r="D1286" s="132">
        <v>0.157</v>
      </c>
      <c r="E1286" s="132">
        <v>0.14000000000000001</v>
      </c>
      <c r="F1286" s="132">
        <v>0.16700000000000001</v>
      </c>
      <c r="G1286" s="132">
        <v>0.10300000000000001</v>
      </c>
      <c r="H1286" s="132">
        <v>0.151</v>
      </c>
      <c r="I1286" s="132">
        <v>0.14800000000000002</v>
      </c>
      <c r="J1286" s="132">
        <v>0.17</v>
      </c>
      <c r="K1286" s="132">
        <v>0.2</v>
      </c>
      <c r="L1286" s="132">
        <v>0.18100000000000002</v>
      </c>
      <c r="M1286" s="9"/>
      <c r="N1286" s="9"/>
    </row>
    <row r="1287" spans="1:14">
      <c r="A1287" s="108" t="s">
        <v>788</v>
      </c>
      <c r="B1287" s="66" t="s">
        <v>824</v>
      </c>
      <c r="C1287" s="10" t="s">
        <v>728</v>
      </c>
      <c r="D1287" s="132">
        <v>4.7599999999999996E-2</v>
      </c>
      <c r="E1287" s="132">
        <v>9.2699999999999991E-2</v>
      </c>
      <c r="F1287" s="132">
        <v>3.6600000000000001E-2</v>
      </c>
      <c r="G1287" s="132">
        <v>0.10800000000000001</v>
      </c>
      <c r="H1287" s="132">
        <v>7.1900000000000006E-2</v>
      </c>
      <c r="I1287" s="132">
        <v>5.7500000000000002E-2</v>
      </c>
      <c r="J1287" s="132">
        <v>6.7699999999999996E-2</v>
      </c>
      <c r="K1287" s="132">
        <v>6.5799999999999997E-2</v>
      </c>
      <c r="L1287" s="132">
        <v>5.4100000000000002E-2</v>
      </c>
      <c r="M1287" s="9"/>
      <c r="N1287" s="9"/>
    </row>
    <row r="1288" spans="1:14">
      <c r="A1288" s="108" t="s">
        <v>789</v>
      </c>
      <c r="B1288" s="66" t="s">
        <v>824</v>
      </c>
      <c r="C1288" s="10" t="s">
        <v>728</v>
      </c>
      <c r="D1288" s="132">
        <v>2.2700000000000001E-2</v>
      </c>
      <c r="E1288" s="132">
        <v>3.1899999999999998E-2</v>
      </c>
      <c r="F1288" s="132">
        <v>2.0800000000000003E-2</v>
      </c>
      <c r="G1288" s="132">
        <v>3.5099999999999999E-2</v>
      </c>
      <c r="H1288" s="132">
        <v>3.8900000000000004E-2</v>
      </c>
      <c r="I1288" s="132">
        <v>3.15E-2</v>
      </c>
      <c r="J1288" s="132">
        <v>1.9400000000000001E-2</v>
      </c>
      <c r="K1288" s="132">
        <v>4.1200000000000001E-2</v>
      </c>
      <c r="L1288" s="132">
        <v>2.9900000000000003E-2</v>
      </c>
      <c r="M1288" s="9"/>
      <c r="N1288" s="9"/>
    </row>
    <row r="1289" spans="1:14">
      <c r="A1289" s="138" t="s">
        <v>479</v>
      </c>
      <c r="B1289" s="66" t="s">
        <v>824</v>
      </c>
      <c r="C1289" s="10" t="s">
        <v>728</v>
      </c>
      <c r="D1289" s="91">
        <v>135</v>
      </c>
      <c r="E1289" s="91">
        <v>183</v>
      </c>
      <c r="F1289" s="91">
        <v>193</v>
      </c>
      <c r="G1289" s="91">
        <v>208</v>
      </c>
      <c r="H1289" s="91">
        <v>209</v>
      </c>
      <c r="I1289" s="91">
        <v>238</v>
      </c>
      <c r="J1289" s="91">
        <v>273</v>
      </c>
      <c r="K1289" s="91">
        <v>136</v>
      </c>
      <c r="L1289" s="91">
        <v>193</v>
      </c>
      <c r="M1289" s="9"/>
      <c r="N1289" s="9"/>
    </row>
    <row r="1290" spans="1:14">
      <c r="A1290" s="138"/>
      <c r="B1290" s="66" t="s">
        <v>824</v>
      </c>
      <c r="C1290" s="10" t="s">
        <v>728</v>
      </c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9"/>
      <c r="N1290" s="9"/>
    </row>
    <row r="1291" spans="1:14">
      <c r="A1291" s="45" t="s">
        <v>809</v>
      </c>
      <c r="B1291" s="66" t="s">
        <v>824</v>
      </c>
      <c r="C1291" s="10" t="s">
        <v>728</v>
      </c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9"/>
      <c r="N1291" s="9"/>
    </row>
    <row r="1292" spans="1:14">
      <c r="A1292" s="108" t="s">
        <v>786</v>
      </c>
      <c r="B1292" s="66" t="s">
        <v>824</v>
      </c>
      <c r="C1292" s="10" t="s">
        <v>728</v>
      </c>
      <c r="D1292" s="132">
        <v>0.44799999999999995</v>
      </c>
      <c r="E1292" s="132">
        <v>0.41200000000000003</v>
      </c>
      <c r="F1292" s="132">
        <v>0.51800000000000002</v>
      </c>
      <c r="G1292" s="132">
        <v>0.52100000000000002</v>
      </c>
      <c r="H1292" s="132">
        <v>0.46</v>
      </c>
      <c r="I1292" s="132">
        <v>0.45700000000000002</v>
      </c>
      <c r="J1292" s="132">
        <v>0.41399999999999998</v>
      </c>
      <c r="K1292" s="132">
        <v>0.46299999999999997</v>
      </c>
      <c r="L1292" s="132">
        <v>0.40799999999999997</v>
      </c>
      <c r="M1292" s="9"/>
      <c r="N1292" s="9"/>
    </row>
    <row r="1293" spans="1:14">
      <c r="A1293" s="108" t="s">
        <v>787</v>
      </c>
      <c r="B1293" s="66" t="s">
        <v>824</v>
      </c>
      <c r="C1293" s="10" t="s">
        <v>728</v>
      </c>
      <c r="D1293" s="132">
        <v>0.32</v>
      </c>
      <c r="E1293" s="132">
        <v>0.33200000000000002</v>
      </c>
      <c r="F1293" s="132">
        <v>0.28999999999999998</v>
      </c>
      <c r="G1293" s="132">
        <v>0.26400000000000001</v>
      </c>
      <c r="H1293" s="132">
        <v>0.32600000000000001</v>
      </c>
      <c r="I1293" s="132">
        <v>0.33500000000000002</v>
      </c>
      <c r="J1293" s="132">
        <v>0.37200000000000005</v>
      </c>
      <c r="K1293" s="132">
        <v>0.35299999999999998</v>
      </c>
      <c r="L1293" s="132">
        <v>0.375</v>
      </c>
      <c r="M1293" s="9"/>
      <c r="N1293" s="9"/>
    </row>
    <row r="1294" spans="1:14">
      <c r="A1294" s="108" t="s">
        <v>788</v>
      </c>
      <c r="B1294" s="66" t="s">
        <v>824</v>
      </c>
      <c r="C1294" s="10" t="s">
        <v>728</v>
      </c>
      <c r="D1294" s="132">
        <v>0.13400000000000001</v>
      </c>
      <c r="E1294" s="132">
        <v>0.20500000000000002</v>
      </c>
      <c r="F1294" s="132">
        <v>0.17</v>
      </c>
      <c r="G1294" s="132">
        <v>0.152</v>
      </c>
      <c r="H1294" s="132">
        <v>0.156</v>
      </c>
      <c r="I1294" s="132">
        <v>0.159</v>
      </c>
      <c r="J1294" s="132">
        <v>0.17500000000000002</v>
      </c>
      <c r="K1294" s="132">
        <v>0.10800000000000001</v>
      </c>
      <c r="L1294" s="132">
        <v>0.14899999999999999</v>
      </c>
      <c r="M1294" s="9"/>
      <c r="N1294" s="9"/>
    </row>
    <row r="1295" spans="1:14">
      <c r="A1295" s="108" t="s">
        <v>789</v>
      </c>
      <c r="B1295" s="66" t="s">
        <v>824</v>
      </c>
      <c r="C1295" s="10" t="s">
        <v>728</v>
      </c>
      <c r="D1295" s="132">
        <v>9.7100000000000006E-2</v>
      </c>
      <c r="E1295" s="132">
        <v>5.0300000000000004E-2</v>
      </c>
      <c r="F1295" s="132">
        <v>2.2200000000000001E-2</v>
      </c>
      <c r="G1295" s="132">
        <v>6.3299999999999995E-2</v>
      </c>
      <c r="H1295" s="132">
        <v>5.8300000000000005E-2</v>
      </c>
      <c r="I1295" s="132">
        <v>4.87E-2</v>
      </c>
      <c r="J1295" s="132">
        <v>3.9100000000000003E-2</v>
      </c>
      <c r="K1295" s="132">
        <v>7.5400000000000009E-2</v>
      </c>
      <c r="L1295" s="132">
        <v>6.7300000000000013E-2</v>
      </c>
      <c r="M1295" s="9"/>
      <c r="N1295" s="9"/>
    </row>
    <row r="1296" spans="1:14">
      <c r="A1296" s="138" t="s">
        <v>479</v>
      </c>
      <c r="B1296" s="66" t="s">
        <v>824</v>
      </c>
      <c r="C1296" s="10" t="s">
        <v>728</v>
      </c>
      <c r="D1296" s="91">
        <v>136</v>
      </c>
      <c r="E1296" s="91">
        <v>184</v>
      </c>
      <c r="F1296" s="91">
        <v>192</v>
      </c>
      <c r="G1296" s="91">
        <v>207</v>
      </c>
      <c r="H1296" s="91">
        <v>209</v>
      </c>
      <c r="I1296" s="91">
        <v>237</v>
      </c>
      <c r="J1296" s="91">
        <v>270</v>
      </c>
      <c r="K1296" s="91">
        <v>135</v>
      </c>
      <c r="L1296" s="91">
        <v>195</v>
      </c>
      <c r="M1296" s="9"/>
      <c r="N1296" s="9"/>
    </row>
    <row r="1297" spans="1:14">
      <c r="A1297" s="138"/>
      <c r="B1297" s="66" t="s">
        <v>824</v>
      </c>
      <c r="C1297" s="10" t="s">
        <v>728</v>
      </c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9"/>
      <c r="N1297" s="9"/>
    </row>
    <row r="1298" spans="1:14">
      <c r="A1298" s="45" t="s">
        <v>810</v>
      </c>
      <c r="B1298" s="66" t="s">
        <v>824</v>
      </c>
      <c r="C1298" s="10" t="s">
        <v>728</v>
      </c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9"/>
      <c r="N1298" s="9"/>
    </row>
    <row r="1299" spans="1:14">
      <c r="A1299" s="108" t="s">
        <v>790</v>
      </c>
      <c r="B1299" s="66" t="s">
        <v>824</v>
      </c>
      <c r="C1299" s="10" t="s">
        <v>728</v>
      </c>
      <c r="D1299" s="132">
        <v>0.317</v>
      </c>
      <c r="E1299" s="132">
        <v>0.30100000000000005</v>
      </c>
      <c r="F1299" s="132">
        <v>0.22800000000000001</v>
      </c>
      <c r="G1299" s="132">
        <v>0.23100000000000001</v>
      </c>
      <c r="H1299" s="132">
        <v>0.188</v>
      </c>
      <c r="I1299" s="132">
        <v>0.17500000000000002</v>
      </c>
      <c r="J1299" s="132">
        <v>0.159</v>
      </c>
      <c r="K1299" s="132">
        <v>0.19399999999999998</v>
      </c>
      <c r="L1299" s="132">
        <v>0.17699999999999999</v>
      </c>
      <c r="M1299" s="9"/>
      <c r="N1299" s="9"/>
    </row>
    <row r="1300" spans="1:14">
      <c r="A1300" s="108" t="s">
        <v>791</v>
      </c>
      <c r="B1300" s="66" t="s">
        <v>824</v>
      </c>
      <c r="C1300" s="10" t="s">
        <v>728</v>
      </c>
      <c r="D1300" s="132">
        <v>0.48799999999999999</v>
      </c>
      <c r="E1300" s="132">
        <v>0.40100000000000002</v>
      </c>
      <c r="F1300" s="132">
        <v>0.42499999999999999</v>
      </c>
      <c r="G1300" s="132">
        <v>0.41200000000000003</v>
      </c>
      <c r="H1300" s="132">
        <v>0.40200000000000002</v>
      </c>
      <c r="I1300" s="132">
        <v>0.373</v>
      </c>
      <c r="J1300" s="132">
        <v>0.313</v>
      </c>
      <c r="K1300" s="132">
        <v>0.35899999999999999</v>
      </c>
      <c r="L1300" s="132">
        <v>0.28000000000000003</v>
      </c>
      <c r="M1300" s="9"/>
      <c r="N1300" s="9"/>
    </row>
    <row r="1301" spans="1:14">
      <c r="A1301" s="108" t="s">
        <v>792</v>
      </c>
      <c r="B1301" s="66" t="s">
        <v>824</v>
      </c>
      <c r="C1301" s="10" t="s">
        <v>728</v>
      </c>
      <c r="D1301" s="132">
        <v>8.0199999999999994E-2</v>
      </c>
      <c r="E1301" s="132">
        <v>0.11699999999999999</v>
      </c>
      <c r="F1301" s="132">
        <v>0.13200000000000001</v>
      </c>
      <c r="G1301" s="132">
        <v>0.11800000000000001</v>
      </c>
      <c r="H1301" s="132">
        <v>0.223</v>
      </c>
      <c r="I1301" s="132">
        <v>0.23199999999999998</v>
      </c>
      <c r="J1301" s="132">
        <v>0.28699999999999998</v>
      </c>
      <c r="K1301" s="132">
        <v>0.2</v>
      </c>
      <c r="L1301" s="132">
        <v>0.20199999999999999</v>
      </c>
      <c r="M1301" s="9"/>
      <c r="N1301" s="9"/>
    </row>
    <row r="1302" spans="1:14">
      <c r="A1302" s="108" t="s">
        <v>793</v>
      </c>
      <c r="B1302" s="66" t="s">
        <v>824</v>
      </c>
      <c r="C1302" s="10" t="s">
        <v>728</v>
      </c>
      <c r="D1302" s="132">
        <v>9.0999999999999998E-2</v>
      </c>
      <c r="E1302" s="132">
        <v>0.107</v>
      </c>
      <c r="F1302" s="132">
        <v>0.14899999999999999</v>
      </c>
      <c r="G1302" s="132">
        <v>0.159</v>
      </c>
      <c r="H1302" s="132">
        <v>0.113</v>
      </c>
      <c r="I1302" s="132">
        <v>0.121</v>
      </c>
      <c r="J1302" s="132">
        <v>0.156</v>
      </c>
      <c r="K1302" s="132">
        <v>0.16</v>
      </c>
      <c r="L1302" s="132">
        <v>0.23399999999999999</v>
      </c>
      <c r="M1302" s="9"/>
      <c r="N1302" s="9"/>
    </row>
    <row r="1303" spans="1:14">
      <c r="A1303" s="108" t="s">
        <v>794</v>
      </c>
      <c r="B1303" s="66" t="s">
        <v>824</v>
      </c>
      <c r="C1303" s="10" t="s">
        <v>728</v>
      </c>
      <c r="D1303" s="132">
        <v>1.6500000000000001E-2</v>
      </c>
      <c r="E1303" s="132">
        <v>3.1899999999999998E-2</v>
      </c>
      <c r="F1303" s="132">
        <v>3.9199999999999999E-2</v>
      </c>
      <c r="G1303" s="132">
        <v>1.7399999999999999E-2</v>
      </c>
      <c r="H1303" s="132">
        <v>3.6799999999999999E-2</v>
      </c>
      <c r="I1303" s="132">
        <v>5.16E-2</v>
      </c>
      <c r="J1303" s="132">
        <v>6.2300000000000008E-2</v>
      </c>
      <c r="K1303" s="132">
        <v>4.3899999999999995E-2</v>
      </c>
      <c r="L1303" s="132">
        <v>7.740000000000001E-2</v>
      </c>
      <c r="M1303" s="9"/>
      <c r="N1303" s="9"/>
    </row>
    <row r="1304" spans="1:14">
      <c r="A1304" s="108" t="s">
        <v>795</v>
      </c>
      <c r="B1304" s="66" t="s">
        <v>824</v>
      </c>
      <c r="C1304" s="10" t="s">
        <v>728</v>
      </c>
      <c r="D1304" s="132">
        <v>7.3299999999999997E-3</v>
      </c>
      <c r="E1304" s="132">
        <v>4.2500000000000003E-2</v>
      </c>
      <c r="F1304" s="132">
        <v>2.6099999999999998E-2</v>
      </c>
      <c r="G1304" s="132">
        <v>6.2199999999999998E-2</v>
      </c>
      <c r="H1304" s="132">
        <v>3.78E-2</v>
      </c>
      <c r="I1304" s="132">
        <v>4.8200000000000007E-2</v>
      </c>
      <c r="J1304" s="132">
        <v>2.1800000000000003E-2</v>
      </c>
      <c r="K1304" s="132">
        <v>4.41E-2</v>
      </c>
      <c r="L1304" s="132">
        <v>2.9100000000000001E-2</v>
      </c>
      <c r="M1304" s="9"/>
      <c r="N1304" s="9"/>
    </row>
    <row r="1305" spans="1:14">
      <c r="A1305" s="138" t="s">
        <v>479</v>
      </c>
      <c r="B1305" s="66" t="s">
        <v>824</v>
      </c>
      <c r="C1305" s="10" t="s">
        <v>728</v>
      </c>
      <c r="D1305" s="91">
        <v>129</v>
      </c>
      <c r="E1305" s="91">
        <v>178</v>
      </c>
      <c r="F1305" s="91">
        <v>186</v>
      </c>
      <c r="G1305" s="91">
        <v>201</v>
      </c>
      <c r="H1305" s="91">
        <v>202</v>
      </c>
      <c r="I1305" s="91">
        <v>230</v>
      </c>
      <c r="J1305" s="91">
        <v>263</v>
      </c>
      <c r="K1305" s="91">
        <v>132</v>
      </c>
      <c r="L1305" s="91">
        <v>182</v>
      </c>
      <c r="M1305" s="9"/>
      <c r="N1305" s="9"/>
    </row>
    <row r="1306" spans="1:14">
      <c r="A1306" s="138"/>
      <c r="B1306" s="66" t="s">
        <v>824</v>
      </c>
      <c r="C1306" s="10" t="s">
        <v>728</v>
      </c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9"/>
      <c r="N1306" s="9"/>
    </row>
    <row r="1307" spans="1:14">
      <c r="A1307" s="45" t="s">
        <v>811</v>
      </c>
      <c r="B1307" s="66" t="s">
        <v>824</v>
      </c>
      <c r="C1307" s="10" t="s">
        <v>728</v>
      </c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9"/>
      <c r="N1307" s="9"/>
    </row>
    <row r="1308" spans="1:14">
      <c r="A1308" s="108" t="s">
        <v>790</v>
      </c>
      <c r="B1308" s="66" t="s">
        <v>824</v>
      </c>
      <c r="C1308" s="10" t="s">
        <v>728</v>
      </c>
      <c r="D1308" s="132">
        <v>0.57399999999999995</v>
      </c>
      <c r="E1308" s="132">
        <v>0.44600000000000001</v>
      </c>
      <c r="F1308" s="132">
        <v>0.504</v>
      </c>
      <c r="G1308" s="132">
        <v>0.499</v>
      </c>
      <c r="H1308" s="132">
        <v>0.375</v>
      </c>
      <c r="I1308" s="132">
        <v>0.36899999999999999</v>
      </c>
      <c r="J1308" s="132">
        <v>0.311</v>
      </c>
      <c r="K1308" s="132">
        <v>0.49</v>
      </c>
      <c r="L1308" s="132">
        <v>0.317</v>
      </c>
      <c r="M1308" s="9"/>
      <c r="N1308" s="9"/>
    </row>
    <row r="1309" spans="1:14">
      <c r="A1309" s="108" t="s">
        <v>791</v>
      </c>
      <c r="B1309" s="66" t="s">
        <v>824</v>
      </c>
      <c r="C1309" s="10" t="s">
        <v>728</v>
      </c>
      <c r="D1309" s="132">
        <v>0.29499999999999998</v>
      </c>
      <c r="E1309" s="132">
        <v>0.43</v>
      </c>
      <c r="F1309" s="132">
        <v>0.34100000000000003</v>
      </c>
      <c r="G1309" s="132">
        <v>0.35100000000000003</v>
      </c>
      <c r="H1309" s="132">
        <v>0.438</v>
      </c>
      <c r="I1309" s="132">
        <v>0.441</v>
      </c>
      <c r="J1309" s="132">
        <v>0.49200000000000005</v>
      </c>
      <c r="K1309" s="132">
        <v>0.32700000000000001</v>
      </c>
      <c r="L1309" s="132">
        <v>0.48499999999999999</v>
      </c>
      <c r="M1309" s="9"/>
      <c r="N1309" s="9"/>
    </row>
    <row r="1310" spans="1:14">
      <c r="A1310" s="108" t="s">
        <v>792</v>
      </c>
      <c r="B1310" s="66" t="s">
        <v>824</v>
      </c>
      <c r="C1310" s="10" t="s">
        <v>728</v>
      </c>
      <c r="D1310" s="132">
        <v>9.7699999999999995E-2</v>
      </c>
      <c r="E1310" s="132">
        <v>7.0599999999999996E-2</v>
      </c>
      <c r="F1310" s="132">
        <v>0.125</v>
      </c>
      <c r="G1310" s="132">
        <v>9.8900000000000002E-2</v>
      </c>
      <c r="H1310" s="132">
        <v>0.105</v>
      </c>
      <c r="I1310" s="132">
        <v>9.5399999999999999E-2</v>
      </c>
      <c r="J1310" s="132">
        <v>0.125</v>
      </c>
      <c r="K1310" s="132">
        <v>0.106</v>
      </c>
      <c r="L1310" s="132">
        <v>0.13900000000000001</v>
      </c>
      <c r="M1310" s="9"/>
      <c r="N1310" s="9"/>
    </row>
    <row r="1311" spans="1:14">
      <c r="A1311" s="108" t="s">
        <v>793</v>
      </c>
      <c r="B1311" s="66" t="s">
        <v>824</v>
      </c>
      <c r="C1311" s="10" t="s">
        <v>728</v>
      </c>
      <c r="D1311" s="132">
        <v>2.58E-2</v>
      </c>
      <c r="E1311" s="132">
        <v>2.1899999999999999E-2</v>
      </c>
      <c r="F1311" s="132">
        <v>8.4399999999999996E-3</v>
      </c>
      <c r="G1311" s="132">
        <v>2.9100000000000001E-2</v>
      </c>
      <c r="H1311" s="132">
        <v>2.7999999999999997E-2</v>
      </c>
      <c r="I1311" s="132">
        <v>4.2099999999999999E-2</v>
      </c>
      <c r="J1311" s="132">
        <v>5.2000000000000005E-2</v>
      </c>
      <c r="K1311" s="132">
        <v>3.7999999999999999E-2</v>
      </c>
      <c r="L1311" s="132">
        <v>2.4900000000000002E-2</v>
      </c>
      <c r="M1311" s="9"/>
      <c r="N1311" s="9"/>
    </row>
    <row r="1312" spans="1:14">
      <c r="A1312" s="108" t="s">
        <v>794</v>
      </c>
      <c r="B1312" s="66" t="s">
        <v>824</v>
      </c>
      <c r="C1312" s="10" t="s">
        <v>728</v>
      </c>
      <c r="D1312" s="132">
        <v>0</v>
      </c>
      <c r="E1312" s="132">
        <v>8.6499999999999997E-3</v>
      </c>
      <c r="F1312" s="132">
        <v>0</v>
      </c>
      <c r="G1312" s="132">
        <v>9.6100000000000005E-3</v>
      </c>
      <c r="H1312" s="132">
        <v>1.11E-2</v>
      </c>
      <c r="I1312" s="132">
        <v>2.3300000000000001E-2</v>
      </c>
      <c r="J1312" s="132">
        <v>1.3500000000000002E-2</v>
      </c>
      <c r="K1312" s="132">
        <v>1.9900000000000001E-2</v>
      </c>
      <c r="L1312" s="132">
        <v>9.5399999999999999E-3</v>
      </c>
      <c r="M1312" s="9"/>
      <c r="N1312" s="9"/>
    </row>
    <row r="1313" spans="1:14">
      <c r="A1313" s="108" t="s">
        <v>795</v>
      </c>
      <c r="B1313" s="66" t="s">
        <v>824</v>
      </c>
      <c r="C1313" s="10" t="s">
        <v>728</v>
      </c>
      <c r="D1313" s="132">
        <v>7.26E-3</v>
      </c>
      <c r="E1313" s="132">
        <v>2.3100000000000002E-2</v>
      </c>
      <c r="F1313" s="132">
        <v>2.1700000000000001E-2</v>
      </c>
      <c r="G1313" s="132">
        <v>1.29E-2</v>
      </c>
      <c r="H1313" s="132">
        <v>4.2699999999999995E-2</v>
      </c>
      <c r="I1313" s="132">
        <v>2.98E-2</v>
      </c>
      <c r="J1313" s="132">
        <v>6.3100000000000005E-3</v>
      </c>
      <c r="K1313" s="132">
        <v>1.9E-2</v>
      </c>
      <c r="L1313" s="132">
        <v>2.3799999999999998E-2</v>
      </c>
      <c r="M1313" s="9"/>
      <c r="N1313" s="9"/>
    </row>
    <row r="1314" spans="1:14">
      <c r="A1314" s="138" t="s">
        <v>479</v>
      </c>
      <c r="B1314" s="66" t="s">
        <v>824</v>
      </c>
      <c r="C1314" s="10" t="s">
        <v>728</v>
      </c>
      <c r="D1314" s="91">
        <v>131</v>
      </c>
      <c r="E1314" s="91">
        <v>180</v>
      </c>
      <c r="F1314" s="91">
        <v>186</v>
      </c>
      <c r="G1314" s="91">
        <v>205</v>
      </c>
      <c r="H1314" s="91">
        <v>206</v>
      </c>
      <c r="I1314" s="91">
        <v>236</v>
      </c>
      <c r="J1314" s="91">
        <v>272</v>
      </c>
      <c r="K1314" s="91">
        <v>133</v>
      </c>
      <c r="L1314" s="91">
        <v>189</v>
      </c>
      <c r="M1314" s="9"/>
      <c r="N1314" s="9"/>
    </row>
    <row r="1315" spans="1:14">
      <c r="A1315" s="138"/>
      <c r="B1315" s="66" t="s">
        <v>824</v>
      </c>
      <c r="C1315" s="10" t="s">
        <v>728</v>
      </c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9"/>
      <c r="N1315" s="9"/>
    </row>
    <row r="1316" spans="1:14">
      <c r="A1316" s="45" t="s">
        <v>812</v>
      </c>
      <c r="B1316" s="66" t="s">
        <v>824</v>
      </c>
      <c r="C1316" s="10" t="s">
        <v>728</v>
      </c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9"/>
      <c r="N1316" s="9"/>
    </row>
    <row r="1317" spans="1:14">
      <c r="A1317" s="108" t="s">
        <v>790</v>
      </c>
      <c r="B1317" s="66" t="s">
        <v>824</v>
      </c>
      <c r="C1317" s="10" t="s">
        <v>728</v>
      </c>
      <c r="D1317" s="132">
        <v>1.43E-2</v>
      </c>
      <c r="E1317" s="132">
        <v>2.4500000000000001E-2</v>
      </c>
      <c r="F1317" s="132">
        <v>2.9300000000000003E-2</v>
      </c>
      <c r="G1317" s="132">
        <v>5.9500000000000004E-2</v>
      </c>
      <c r="H1317" s="132">
        <v>4.7699999999999999E-2</v>
      </c>
      <c r="I1317" s="132">
        <v>2.1700000000000001E-2</v>
      </c>
      <c r="J1317" s="132">
        <v>3.4200000000000001E-2</v>
      </c>
      <c r="K1317" s="132">
        <v>6.8099999999999994E-2</v>
      </c>
      <c r="L1317" s="132">
        <v>2.06E-2</v>
      </c>
      <c r="M1317" s="9"/>
      <c r="N1317" s="9"/>
    </row>
    <row r="1318" spans="1:14">
      <c r="A1318" s="108" t="s">
        <v>791</v>
      </c>
      <c r="B1318" s="66" t="s">
        <v>824</v>
      </c>
      <c r="C1318" s="10" t="s">
        <v>728</v>
      </c>
      <c r="D1318" s="132">
        <v>7.6799999999999993E-2</v>
      </c>
      <c r="E1318" s="132">
        <v>0.10400000000000001</v>
      </c>
      <c r="F1318" s="132">
        <v>9.4800000000000009E-2</v>
      </c>
      <c r="G1318" s="132">
        <v>9.3200000000000005E-2</v>
      </c>
      <c r="H1318" s="132">
        <v>8.6300000000000016E-2</v>
      </c>
      <c r="I1318" s="132">
        <v>0.12400000000000001</v>
      </c>
      <c r="J1318" s="132">
        <v>9.1300000000000006E-2</v>
      </c>
      <c r="K1318" s="132">
        <v>3.6200000000000003E-2</v>
      </c>
      <c r="L1318" s="132">
        <v>0.12</v>
      </c>
      <c r="M1318" s="9"/>
      <c r="N1318" s="9"/>
    </row>
    <row r="1319" spans="1:14">
      <c r="A1319" s="108" t="s">
        <v>792</v>
      </c>
      <c r="B1319" s="66" t="s">
        <v>824</v>
      </c>
      <c r="C1319" s="10" t="s">
        <v>728</v>
      </c>
      <c r="D1319" s="132">
        <v>0.12</v>
      </c>
      <c r="E1319" s="132">
        <v>5.9299999999999999E-2</v>
      </c>
      <c r="F1319" s="132">
        <v>0.114</v>
      </c>
      <c r="G1319" s="132">
        <v>0.10400000000000001</v>
      </c>
      <c r="H1319" s="132">
        <v>0.105</v>
      </c>
      <c r="I1319" s="132">
        <v>0.155</v>
      </c>
      <c r="J1319" s="132">
        <v>0.125</v>
      </c>
      <c r="K1319" s="132">
        <v>6.3600000000000004E-2</v>
      </c>
      <c r="L1319" s="132">
        <v>0.13400000000000001</v>
      </c>
      <c r="M1319" s="9"/>
      <c r="N1319" s="9"/>
    </row>
    <row r="1320" spans="1:14">
      <c r="A1320" s="108" t="s">
        <v>793</v>
      </c>
      <c r="B1320" s="66" t="s">
        <v>824</v>
      </c>
      <c r="C1320" s="10" t="s">
        <v>728</v>
      </c>
      <c r="D1320" s="132">
        <v>3.3300000000000003E-2</v>
      </c>
      <c r="E1320" s="132">
        <v>6.5599999999999992E-2</v>
      </c>
      <c r="F1320" s="132">
        <v>7.1300000000000002E-2</v>
      </c>
      <c r="G1320" s="132">
        <v>6.7599999999999993E-2</v>
      </c>
      <c r="H1320" s="132">
        <v>4.5400000000000003E-2</v>
      </c>
      <c r="I1320" s="132">
        <v>0.10099999999999999</v>
      </c>
      <c r="J1320" s="132">
        <v>0.113</v>
      </c>
      <c r="K1320" s="132">
        <v>9.2699999999999991E-2</v>
      </c>
      <c r="L1320" s="132">
        <v>0.08</v>
      </c>
      <c r="M1320" s="9"/>
      <c r="N1320" s="9"/>
    </row>
    <row r="1321" spans="1:14">
      <c r="A1321" s="108" t="s">
        <v>794</v>
      </c>
      <c r="B1321" s="66" t="s">
        <v>824</v>
      </c>
      <c r="C1321" s="10" t="s">
        <v>728</v>
      </c>
      <c r="D1321" s="132">
        <v>7.2700000000000001E-2</v>
      </c>
      <c r="E1321" s="132">
        <v>6.8200000000000011E-2</v>
      </c>
      <c r="F1321" s="132">
        <v>7.0099999999999996E-2</v>
      </c>
      <c r="G1321" s="132">
        <v>5.7699999999999994E-2</v>
      </c>
      <c r="H1321" s="132">
        <v>0.107</v>
      </c>
      <c r="I1321" s="132">
        <v>6.2699999999999992E-2</v>
      </c>
      <c r="J1321" s="132">
        <v>0.12300000000000001</v>
      </c>
      <c r="K1321" s="132">
        <v>7.6200000000000004E-2</v>
      </c>
      <c r="L1321" s="132">
        <v>0.121</v>
      </c>
      <c r="M1321" s="9"/>
      <c r="N1321" s="9"/>
    </row>
    <row r="1322" spans="1:14">
      <c r="A1322" s="108" t="s">
        <v>795</v>
      </c>
      <c r="B1322" s="66" t="s">
        <v>824</v>
      </c>
      <c r="C1322" s="10" t="s">
        <v>728</v>
      </c>
      <c r="D1322" s="132">
        <v>0.68299999999999994</v>
      </c>
      <c r="E1322" s="132">
        <v>0.67799999999999994</v>
      </c>
      <c r="F1322" s="132">
        <v>0.621</v>
      </c>
      <c r="G1322" s="132">
        <v>0.61799999999999999</v>
      </c>
      <c r="H1322" s="132">
        <v>0.60799999999999998</v>
      </c>
      <c r="I1322" s="132">
        <v>0.53600000000000003</v>
      </c>
      <c r="J1322" s="132">
        <v>0.51300000000000001</v>
      </c>
      <c r="K1322" s="132">
        <v>0.66300000000000003</v>
      </c>
      <c r="L1322" s="132">
        <v>0.52400000000000002</v>
      </c>
      <c r="M1322" s="9"/>
      <c r="N1322" s="9"/>
    </row>
    <row r="1323" spans="1:14">
      <c r="A1323" s="138" t="s">
        <v>479</v>
      </c>
      <c r="B1323" s="66" t="s">
        <v>824</v>
      </c>
      <c r="C1323" s="10" t="s">
        <v>728</v>
      </c>
      <c r="D1323" s="91">
        <v>109</v>
      </c>
      <c r="E1323" s="91">
        <v>156</v>
      </c>
      <c r="F1323" s="91">
        <v>160</v>
      </c>
      <c r="G1323" s="91">
        <v>172</v>
      </c>
      <c r="H1323" s="91">
        <v>190</v>
      </c>
      <c r="I1323" s="91">
        <v>205</v>
      </c>
      <c r="J1323" s="91">
        <v>238</v>
      </c>
      <c r="K1323" s="91">
        <v>117</v>
      </c>
      <c r="L1323" s="91">
        <v>161</v>
      </c>
      <c r="M1323" s="9"/>
      <c r="N1323" s="9"/>
    </row>
    <row r="1324" spans="1:14">
      <c r="A1324" s="138"/>
      <c r="B1324" s="66" t="s">
        <v>824</v>
      </c>
      <c r="C1324" s="10" t="s">
        <v>728</v>
      </c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9"/>
      <c r="N1324" s="9"/>
    </row>
    <row r="1325" spans="1:14">
      <c r="A1325" s="45" t="s">
        <v>813</v>
      </c>
      <c r="B1325" s="66" t="s">
        <v>824</v>
      </c>
      <c r="C1325" s="10" t="s">
        <v>728</v>
      </c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9"/>
      <c r="N1325" s="9"/>
    </row>
    <row r="1326" spans="1:14">
      <c r="A1326" s="108" t="s">
        <v>790</v>
      </c>
      <c r="B1326" s="66" t="s">
        <v>824</v>
      </c>
      <c r="C1326" s="10" t="s">
        <v>728</v>
      </c>
      <c r="D1326" s="132">
        <v>0.16399999999999998</v>
      </c>
      <c r="E1326" s="132">
        <v>0.17199999999999999</v>
      </c>
      <c r="F1326" s="132">
        <v>0.13600000000000001</v>
      </c>
      <c r="G1326" s="132">
        <v>0.16600000000000001</v>
      </c>
      <c r="H1326" s="132">
        <v>0.17300000000000001</v>
      </c>
      <c r="I1326" s="132">
        <v>0.105</v>
      </c>
      <c r="J1326" s="132">
        <v>0.13</v>
      </c>
      <c r="K1326" s="132">
        <v>0.14000000000000001</v>
      </c>
      <c r="L1326" s="132">
        <v>9.5000000000000001E-2</v>
      </c>
      <c r="M1326" s="9"/>
      <c r="N1326" s="9"/>
    </row>
    <row r="1327" spans="1:14">
      <c r="A1327" s="108" t="s">
        <v>791</v>
      </c>
      <c r="B1327" s="66" t="s">
        <v>824</v>
      </c>
      <c r="C1327" s="10" t="s">
        <v>728</v>
      </c>
      <c r="D1327" s="132">
        <v>0.121</v>
      </c>
      <c r="E1327" s="132">
        <v>0.11900000000000001</v>
      </c>
      <c r="F1327" s="132">
        <v>0.10400000000000001</v>
      </c>
      <c r="G1327" s="132">
        <v>0.13</v>
      </c>
      <c r="H1327" s="132">
        <v>0.109</v>
      </c>
      <c r="I1327" s="132">
        <v>0.17699999999999999</v>
      </c>
      <c r="J1327" s="132">
        <v>0.13500000000000001</v>
      </c>
      <c r="K1327" s="132">
        <v>0.13100000000000001</v>
      </c>
      <c r="L1327" s="132">
        <v>0.14499999999999999</v>
      </c>
      <c r="M1327" s="9"/>
      <c r="N1327" s="9"/>
    </row>
    <row r="1328" spans="1:14">
      <c r="A1328" s="108" t="s">
        <v>792</v>
      </c>
      <c r="B1328" s="66" t="s">
        <v>824</v>
      </c>
      <c r="C1328" s="10" t="s">
        <v>728</v>
      </c>
      <c r="D1328" s="132">
        <v>7.9500000000000001E-2</v>
      </c>
      <c r="E1328" s="132">
        <v>7.3200000000000001E-2</v>
      </c>
      <c r="F1328" s="132">
        <v>6.7400000000000002E-2</v>
      </c>
      <c r="G1328" s="132">
        <v>4.4299999999999999E-2</v>
      </c>
      <c r="H1328" s="132">
        <v>0.106</v>
      </c>
      <c r="I1328" s="132">
        <v>0.10800000000000001</v>
      </c>
      <c r="J1328" s="132">
        <v>0.13200000000000001</v>
      </c>
      <c r="K1328" s="132">
        <v>5.7400000000000007E-2</v>
      </c>
      <c r="L1328" s="132">
        <v>0.114</v>
      </c>
      <c r="M1328" s="9"/>
      <c r="N1328" s="9"/>
    </row>
    <row r="1329" spans="1:14">
      <c r="A1329" s="108" t="s">
        <v>793</v>
      </c>
      <c r="B1329" s="66" t="s">
        <v>824</v>
      </c>
      <c r="C1329" s="10" t="s">
        <v>728</v>
      </c>
      <c r="D1329" s="132">
        <v>1.9800000000000002E-2</v>
      </c>
      <c r="E1329" s="132">
        <v>5.04E-2</v>
      </c>
      <c r="F1329" s="132">
        <v>5.1400000000000001E-2</v>
      </c>
      <c r="G1329" s="132">
        <v>5.2400000000000002E-2</v>
      </c>
      <c r="H1329" s="132">
        <v>4.9299999999999997E-2</v>
      </c>
      <c r="I1329" s="132">
        <v>0.109</v>
      </c>
      <c r="J1329" s="132">
        <v>6.9699999999999998E-2</v>
      </c>
      <c r="K1329" s="132">
        <v>4.4000000000000004E-2</v>
      </c>
      <c r="L1329" s="132">
        <v>4.3600000000000007E-2</v>
      </c>
      <c r="M1329" s="9"/>
      <c r="N1329" s="9"/>
    </row>
    <row r="1330" spans="1:14">
      <c r="A1330" s="108" t="s">
        <v>794</v>
      </c>
      <c r="B1330" s="66" t="s">
        <v>824</v>
      </c>
      <c r="C1330" s="10" t="s">
        <v>728</v>
      </c>
      <c r="D1330" s="132">
        <v>1.8700000000000001E-2</v>
      </c>
      <c r="E1330" s="132">
        <v>1.4499999999999999E-2</v>
      </c>
      <c r="F1330" s="132">
        <v>2.7700000000000002E-2</v>
      </c>
      <c r="G1330" s="132">
        <v>4.6600000000000003E-2</v>
      </c>
      <c r="H1330" s="132">
        <v>4.4600000000000001E-2</v>
      </c>
      <c r="I1330" s="132">
        <v>3.1000000000000003E-2</v>
      </c>
      <c r="J1330" s="132">
        <v>4.5700000000000005E-2</v>
      </c>
      <c r="K1330" s="132">
        <v>1.1899999999999999E-2</v>
      </c>
      <c r="L1330" s="132">
        <v>1.3500000000000002E-2</v>
      </c>
      <c r="M1330" s="9"/>
      <c r="N1330" s="9"/>
    </row>
    <row r="1331" spans="1:14">
      <c r="A1331" s="108" t="s">
        <v>795</v>
      </c>
      <c r="B1331" s="66" t="s">
        <v>824</v>
      </c>
      <c r="C1331" s="10" t="s">
        <v>728</v>
      </c>
      <c r="D1331" s="132">
        <v>0.59700000000000009</v>
      </c>
      <c r="E1331" s="132">
        <v>0.57000000000000006</v>
      </c>
      <c r="F1331" s="132">
        <v>0.61299999999999999</v>
      </c>
      <c r="G1331" s="132">
        <v>0.56100000000000005</v>
      </c>
      <c r="H1331" s="132">
        <v>0.51800000000000002</v>
      </c>
      <c r="I1331" s="132">
        <v>0.47100000000000003</v>
      </c>
      <c r="J1331" s="132">
        <v>0.48799999999999999</v>
      </c>
      <c r="K1331" s="132">
        <v>0.61599999999999999</v>
      </c>
      <c r="L1331" s="132">
        <v>0.58799999999999997</v>
      </c>
      <c r="M1331" s="9"/>
      <c r="N1331" s="9"/>
    </row>
    <row r="1332" spans="1:14">
      <c r="A1332" s="138" t="s">
        <v>479</v>
      </c>
      <c r="B1332" s="66" t="s">
        <v>824</v>
      </c>
      <c r="C1332" s="10" t="s">
        <v>728</v>
      </c>
      <c r="D1332" s="91">
        <v>116</v>
      </c>
      <c r="E1332" s="91">
        <v>163</v>
      </c>
      <c r="F1332" s="91">
        <v>168</v>
      </c>
      <c r="G1332" s="91">
        <v>181</v>
      </c>
      <c r="H1332" s="91">
        <v>193</v>
      </c>
      <c r="I1332" s="91">
        <v>213</v>
      </c>
      <c r="J1332" s="91">
        <v>245</v>
      </c>
      <c r="K1332" s="91">
        <v>115</v>
      </c>
      <c r="L1332" s="91">
        <v>161</v>
      </c>
      <c r="M1332" s="9"/>
      <c r="N1332" s="9"/>
    </row>
    <row r="1333" spans="1:14">
      <c r="A1333" s="138"/>
      <c r="B1333" s="66" t="s">
        <v>824</v>
      </c>
      <c r="C1333" s="10" t="s">
        <v>728</v>
      </c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9"/>
      <c r="N1333" s="9"/>
    </row>
    <row r="1334" spans="1:14">
      <c r="A1334" s="45" t="s">
        <v>814</v>
      </c>
      <c r="B1334" s="66" t="s">
        <v>824</v>
      </c>
      <c r="C1334" s="10" t="s">
        <v>728</v>
      </c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9"/>
      <c r="N1334" s="9"/>
    </row>
    <row r="1335" spans="1:14">
      <c r="A1335" s="108" t="s">
        <v>786</v>
      </c>
      <c r="B1335" s="66" t="s">
        <v>824</v>
      </c>
      <c r="C1335" s="10" t="s">
        <v>728</v>
      </c>
      <c r="D1335" s="132">
        <v>0.376</v>
      </c>
      <c r="E1335" s="132">
        <v>0.29600000000000004</v>
      </c>
      <c r="F1335" s="132">
        <v>0.29899999999999999</v>
      </c>
      <c r="G1335" s="132">
        <v>0.32799999999999996</v>
      </c>
      <c r="H1335" s="132">
        <v>0.37700000000000006</v>
      </c>
      <c r="I1335" s="132">
        <v>0.315</v>
      </c>
      <c r="J1335" s="132">
        <v>0.316</v>
      </c>
      <c r="K1335" s="132">
        <v>0.36899999999999999</v>
      </c>
      <c r="L1335" s="132">
        <v>0.35700000000000004</v>
      </c>
      <c r="M1335" s="9"/>
      <c r="N1335" s="9"/>
    </row>
    <row r="1336" spans="1:14">
      <c r="A1336" s="108" t="s">
        <v>787</v>
      </c>
      <c r="B1336" s="66" t="s">
        <v>824</v>
      </c>
      <c r="C1336" s="10" t="s">
        <v>728</v>
      </c>
      <c r="D1336" s="132">
        <v>0.42700000000000005</v>
      </c>
      <c r="E1336" s="132">
        <v>0.45400000000000001</v>
      </c>
      <c r="F1336" s="132">
        <v>0.46</v>
      </c>
      <c r="G1336" s="132">
        <v>0.40700000000000003</v>
      </c>
      <c r="H1336" s="132">
        <v>0.42100000000000004</v>
      </c>
      <c r="I1336" s="132">
        <v>0.498</v>
      </c>
      <c r="J1336" s="132">
        <v>0.45700000000000002</v>
      </c>
      <c r="K1336" s="132">
        <v>0.35799999999999998</v>
      </c>
      <c r="L1336" s="132">
        <v>0.44799999999999995</v>
      </c>
      <c r="M1336" s="9"/>
      <c r="N1336" s="9"/>
    </row>
    <row r="1337" spans="1:14">
      <c r="A1337" s="108" t="s">
        <v>788</v>
      </c>
      <c r="B1337" s="66" t="s">
        <v>824</v>
      </c>
      <c r="C1337" s="10" t="s">
        <v>728</v>
      </c>
      <c r="D1337" s="132">
        <v>0.16600000000000001</v>
      </c>
      <c r="E1337" s="132">
        <v>0.223</v>
      </c>
      <c r="F1337" s="132">
        <v>0.23199999999999998</v>
      </c>
      <c r="G1337" s="132">
        <v>0.23399999999999999</v>
      </c>
      <c r="H1337" s="132">
        <v>0.17699999999999999</v>
      </c>
      <c r="I1337" s="132">
        <v>0.16500000000000001</v>
      </c>
      <c r="J1337" s="132">
        <v>0.19800000000000001</v>
      </c>
      <c r="K1337" s="132">
        <v>0.24199999999999999</v>
      </c>
      <c r="L1337" s="132">
        <v>0.17899999999999999</v>
      </c>
      <c r="M1337" s="9"/>
      <c r="N1337" s="9"/>
    </row>
    <row r="1338" spans="1:14">
      <c r="A1338" s="108" t="s">
        <v>789</v>
      </c>
      <c r="B1338" s="66" t="s">
        <v>824</v>
      </c>
      <c r="C1338" s="10" t="s">
        <v>728</v>
      </c>
      <c r="D1338" s="132">
        <v>3.1800000000000002E-2</v>
      </c>
      <c r="E1338" s="132">
        <v>2.6800000000000001E-2</v>
      </c>
      <c r="F1338" s="132">
        <v>9.2100000000000012E-3</v>
      </c>
      <c r="G1338" s="132">
        <v>3.1099999999999999E-2</v>
      </c>
      <c r="H1338" s="132">
        <v>2.5099999999999997E-2</v>
      </c>
      <c r="I1338" s="132">
        <v>2.23E-2</v>
      </c>
      <c r="J1338" s="132">
        <v>2.8399999999999998E-2</v>
      </c>
      <c r="K1338" s="132">
        <v>3.1400000000000004E-2</v>
      </c>
      <c r="L1338" s="132">
        <v>1.61E-2</v>
      </c>
      <c r="M1338" s="9"/>
      <c r="N1338" s="9"/>
    </row>
    <row r="1339" spans="1:14">
      <c r="A1339" s="138" t="s">
        <v>479</v>
      </c>
      <c r="B1339" s="66" t="s">
        <v>824</v>
      </c>
      <c r="C1339" s="10" t="s">
        <v>728</v>
      </c>
      <c r="D1339" s="91">
        <v>132</v>
      </c>
      <c r="E1339" s="91">
        <v>171</v>
      </c>
      <c r="F1339" s="91">
        <v>208</v>
      </c>
      <c r="G1339" s="91">
        <v>206</v>
      </c>
      <c r="H1339" s="91">
        <v>215</v>
      </c>
      <c r="I1339" s="91">
        <v>242</v>
      </c>
      <c r="J1339" s="91">
        <v>291</v>
      </c>
      <c r="K1339" s="91">
        <v>147</v>
      </c>
      <c r="L1339" s="91">
        <v>207</v>
      </c>
      <c r="M1339" s="9"/>
      <c r="N1339" s="9"/>
    </row>
    <row r="1340" spans="1:14">
      <c r="A1340" s="138"/>
      <c r="B1340" s="66" t="s">
        <v>824</v>
      </c>
      <c r="C1340" s="10" t="s">
        <v>728</v>
      </c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9"/>
      <c r="N1340" s="9"/>
    </row>
    <row r="1341" spans="1:14">
      <c r="A1341" s="45" t="s">
        <v>815</v>
      </c>
      <c r="B1341" s="66" t="s">
        <v>824</v>
      </c>
      <c r="C1341" s="10" t="s">
        <v>728</v>
      </c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9"/>
      <c r="N1341" s="9"/>
    </row>
    <row r="1342" spans="1:14">
      <c r="A1342" s="108" t="s">
        <v>786</v>
      </c>
      <c r="B1342" s="66" t="s">
        <v>824</v>
      </c>
      <c r="C1342" s="10" t="s">
        <v>728</v>
      </c>
      <c r="D1342" s="132">
        <v>0.45299999999999996</v>
      </c>
      <c r="E1342" s="132">
        <v>0.40500000000000003</v>
      </c>
      <c r="F1342" s="132">
        <v>0.499</v>
      </c>
      <c r="G1342" s="132">
        <v>0.44700000000000006</v>
      </c>
      <c r="H1342" s="132">
        <v>0.42100000000000004</v>
      </c>
      <c r="I1342" s="132">
        <v>0.434</v>
      </c>
      <c r="J1342" s="132">
        <v>0.48899999999999999</v>
      </c>
      <c r="K1342" s="132">
        <v>0.41500000000000004</v>
      </c>
      <c r="L1342" s="132">
        <v>0.439</v>
      </c>
      <c r="M1342" s="9"/>
      <c r="N1342" s="9" t="s">
        <v>872</v>
      </c>
    </row>
    <row r="1343" spans="1:14">
      <c r="A1343" s="108" t="s">
        <v>787</v>
      </c>
      <c r="B1343" s="66" t="s">
        <v>824</v>
      </c>
      <c r="C1343" s="10" t="s">
        <v>728</v>
      </c>
      <c r="D1343" s="132">
        <v>0.40600000000000003</v>
      </c>
      <c r="E1343" s="132">
        <v>0.36100000000000004</v>
      </c>
      <c r="F1343" s="132">
        <v>0.28699999999999998</v>
      </c>
      <c r="G1343" s="132">
        <v>0.312</v>
      </c>
      <c r="H1343" s="132">
        <v>0.36700000000000005</v>
      </c>
      <c r="I1343" s="132">
        <v>0.35799999999999998</v>
      </c>
      <c r="J1343" s="132">
        <v>0.28399999999999997</v>
      </c>
      <c r="K1343" s="132">
        <v>0.313</v>
      </c>
      <c r="L1343" s="132">
        <v>0.373</v>
      </c>
      <c r="M1343" s="9"/>
      <c r="N1343" s="9"/>
    </row>
    <row r="1344" spans="1:14">
      <c r="A1344" s="108" t="s">
        <v>788</v>
      </c>
      <c r="B1344" s="66" t="s">
        <v>824</v>
      </c>
      <c r="C1344" s="10" t="s">
        <v>728</v>
      </c>
      <c r="D1344" s="132">
        <v>8.5199999999999998E-2</v>
      </c>
      <c r="E1344" s="132">
        <v>0.2</v>
      </c>
      <c r="F1344" s="132">
        <v>0.16899999999999998</v>
      </c>
      <c r="G1344" s="132">
        <v>0.17500000000000002</v>
      </c>
      <c r="H1344" s="132">
        <v>0.152</v>
      </c>
      <c r="I1344" s="132">
        <v>0.185</v>
      </c>
      <c r="J1344" s="132">
        <v>0.14899999999999999</v>
      </c>
      <c r="K1344" s="132">
        <v>0.219</v>
      </c>
      <c r="L1344" s="132">
        <v>0.16</v>
      </c>
      <c r="M1344" s="9"/>
      <c r="N1344" s="9"/>
    </row>
    <row r="1345" spans="1:14">
      <c r="A1345" s="108" t="s">
        <v>789</v>
      </c>
      <c r="B1345" s="66" t="s">
        <v>824</v>
      </c>
      <c r="C1345" s="10" t="s">
        <v>728</v>
      </c>
      <c r="D1345" s="132">
        <v>5.62E-2</v>
      </c>
      <c r="E1345" s="132">
        <v>3.4200000000000001E-2</v>
      </c>
      <c r="F1345" s="132">
        <v>4.4400000000000002E-2</v>
      </c>
      <c r="G1345" s="132">
        <v>6.6100000000000006E-2</v>
      </c>
      <c r="H1345" s="132">
        <v>6.0400000000000002E-2</v>
      </c>
      <c r="I1345" s="132">
        <v>2.3100000000000002E-2</v>
      </c>
      <c r="J1345" s="132">
        <v>7.8399999999999997E-2</v>
      </c>
      <c r="K1345" s="132">
        <v>5.2800000000000007E-2</v>
      </c>
      <c r="L1345" s="132">
        <v>2.75E-2</v>
      </c>
      <c r="M1345" s="9"/>
      <c r="N1345" s="9"/>
    </row>
    <row r="1346" spans="1:14">
      <c r="A1346" s="138" t="s">
        <v>479</v>
      </c>
      <c r="B1346" s="66" t="s">
        <v>824</v>
      </c>
      <c r="C1346" s="10" t="s">
        <v>728</v>
      </c>
      <c r="D1346" s="91">
        <v>133</v>
      </c>
      <c r="E1346" s="91">
        <v>171</v>
      </c>
      <c r="F1346" s="91">
        <v>207</v>
      </c>
      <c r="G1346" s="91">
        <v>206</v>
      </c>
      <c r="H1346" s="91">
        <v>212</v>
      </c>
      <c r="I1346" s="91">
        <v>239</v>
      </c>
      <c r="J1346" s="91">
        <v>293</v>
      </c>
      <c r="K1346" s="91">
        <v>147</v>
      </c>
      <c r="L1346" s="91">
        <v>204</v>
      </c>
      <c r="M1346" s="9"/>
      <c r="N1346" s="9"/>
    </row>
    <row r="1347" spans="1:14">
      <c r="A1347" s="138"/>
      <c r="B1347" s="66" t="s">
        <v>824</v>
      </c>
      <c r="C1347" s="10" t="s">
        <v>728</v>
      </c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9"/>
      <c r="N1347" s="9"/>
    </row>
    <row r="1348" spans="1:14">
      <c r="A1348" s="45" t="s">
        <v>796</v>
      </c>
      <c r="B1348" s="66" t="s">
        <v>824</v>
      </c>
      <c r="C1348" s="10" t="s">
        <v>728</v>
      </c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9"/>
      <c r="N1348" s="9"/>
    </row>
    <row r="1349" spans="1:14">
      <c r="A1349" s="108" t="s">
        <v>508</v>
      </c>
      <c r="B1349" s="66" t="s">
        <v>824</v>
      </c>
      <c r="C1349" s="10" t="s">
        <v>728</v>
      </c>
      <c r="D1349" s="132">
        <v>0.215</v>
      </c>
      <c r="E1349" s="132">
        <v>0.23300000000000001</v>
      </c>
      <c r="F1349" s="132">
        <v>0.16200000000000001</v>
      </c>
      <c r="G1349" s="132">
        <v>0.19500000000000001</v>
      </c>
      <c r="H1349" s="132">
        <v>0.17800000000000002</v>
      </c>
      <c r="I1349" s="132">
        <v>0.11699999999999999</v>
      </c>
      <c r="J1349" s="132">
        <v>0.20100000000000001</v>
      </c>
      <c r="K1349" s="132">
        <v>0.184</v>
      </c>
      <c r="L1349" s="132">
        <v>0.13400000000000001</v>
      </c>
      <c r="M1349" s="9"/>
      <c r="N1349" s="9"/>
    </row>
    <row r="1350" spans="1:14">
      <c r="A1350" s="108">
        <v>1</v>
      </c>
      <c r="B1350" s="66" t="s">
        <v>824</v>
      </c>
      <c r="C1350" s="10" t="s">
        <v>728</v>
      </c>
      <c r="D1350" s="132">
        <v>9.0899999999999995E-2</v>
      </c>
      <c r="E1350" s="132">
        <v>0.13500000000000001</v>
      </c>
      <c r="F1350" s="132">
        <v>0.12300000000000001</v>
      </c>
      <c r="G1350" s="132">
        <v>0.121</v>
      </c>
      <c r="H1350" s="132">
        <v>0.17600000000000002</v>
      </c>
      <c r="I1350" s="132">
        <v>0.121</v>
      </c>
      <c r="J1350" s="132">
        <v>0.109</v>
      </c>
      <c r="K1350" s="132">
        <v>0.13900000000000001</v>
      </c>
      <c r="L1350" s="132">
        <v>0.125</v>
      </c>
      <c r="M1350" s="9"/>
      <c r="N1350" s="9"/>
    </row>
    <row r="1351" spans="1:14">
      <c r="A1351" s="108">
        <v>2</v>
      </c>
      <c r="B1351" s="66" t="s">
        <v>824</v>
      </c>
      <c r="C1351" s="10" t="s">
        <v>728</v>
      </c>
      <c r="D1351" s="132">
        <v>0.215</v>
      </c>
      <c r="E1351" s="132">
        <v>0.24</v>
      </c>
      <c r="F1351" s="132">
        <v>0.2</v>
      </c>
      <c r="G1351" s="132">
        <v>0.20500000000000002</v>
      </c>
      <c r="H1351" s="132">
        <v>0.23800000000000002</v>
      </c>
      <c r="I1351" s="132">
        <v>0.26900000000000002</v>
      </c>
      <c r="J1351" s="132">
        <v>0.21300000000000002</v>
      </c>
      <c r="K1351" s="132">
        <v>0.217</v>
      </c>
      <c r="L1351" s="132">
        <v>0.249</v>
      </c>
      <c r="M1351" s="9"/>
      <c r="N1351" s="9"/>
    </row>
    <row r="1352" spans="1:14">
      <c r="A1352" s="108">
        <v>3</v>
      </c>
      <c r="B1352" s="66" t="s">
        <v>824</v>
      </c>
      <c r="C1352" s="10" t="s">
        <v>728</v>
      </c>
      <c r="D1352" s="132">
        <v>0.15</v>
      </c>
      <c r="E1352" s="132">
        <v>9.7899999999999987E-2</v>
      </c>
      <c r="F1352" s="132">
        <v>0.13800000000000001</v>
      </c>
      <c r="G1352" s="132">
        <v>0.182</v>
      </c>
      <c r="H1352" s="132">
        <v>7.7100000000000002E-2</v>
      </c>
      <c r="I1352" s="132">
        <v>0.19600000000000001</v>
      </c>
      <c r="J1352" s="132">
        <v>0.13400000000000001</v>
      </c>
      <c r="K1352" s="132">
        <v>0.14300000000000002</v>
      </c>
      <c r="L1352" s="132">
        <v>0.13</v>
      </c>
      <c r="M1352" s="9"/>
      <c r="N1352" s="9"/>
    </row>
    <row r="1353" spans="1:14">
      <c r="A1353" s="108">
        <v>4</v>
      </c>
      <c r="B1353" s="66" t="s">
        <v>824</v>
      </c>
      <c r="C1353" s="10" t="s">
        <v>728</v>
      </c>
      <c r="D1353" s="132">
        <v>0.11699999999999999</v>
      </c>
      <c r="E1353" s="132">
        <v>0.156</v>
      </c>
      <c r="F1353" s="132">
        <v>0.156</v>
      </c>
      <c r="G1353" s="132">
        <v>0.10199999999999999</v>
      </c>
      <c r="H1353" s="132">
        <v>0.13699999999999998</v>
      </c>
      <c r="I1353" s="132">
        <v>0.121</v>
      </c>
      <c r="J1353" s="132">
        <v>0.11</v>
      </c>
      <c r="K1353" s="132">
        <v>0.113</v>
      </c>
      <c r="L1353" s="132">
        <v>0.152</v>
      </c>
      <c r="M1353" s="9"/>
      <c r="N1353" s="9"/>
    </row>
    <row r="1354" spans="1:14">
      <c r="A1354" s="108" t="s">
        <v>545</v>
      </c>
      <c r="B1354" s="66" t="s">
        <v>824</v>
      </c>
      <c r="C1354" s="10" t="s">
        <v>728</v>
      </c>
      <c r="D1354" s="132">
        <v>0.21199999999999999</v>
      </c>
      <c r="E1354" s="132">
        <v>0.13800000000000001</v>
      </c>
      <c r="F1354" s="132">
        <v>0.22100000000000003</v>
      </c>
      <c r="G1354" s="132">
        <v>0.19600000000000001</v>
      </c>
      <c r="H1354" s="132">
        <v>0.19399999999999998</v>
      </c>
      <c r="I1354" s="132">
        <v>0.17699999999999999</v>
      </c>
      <c r="J1354" s="132">
        <v>0.23199999999999998</v>
      </c>
      <c r="K1354" s="132">
        <v>0.20399999999999999</v>
      </c>
      <c r="L1354" s="132">
        <v>0.21100000000000002</v>
      </c>
      <c r="M1354" s="9"/>
      <c r="N1354" s="9"/>
    </row>
    <row r="1355" spans="1:14">
      <c r="A1355" s="138" t="s">
        <v>479</v>
      </c>
      <c r="B1355" s="66" t="s">
        <v>824</v>
      </c>
      <c r="C1355" s="10" t="s">
        <v>728</v>
      </c>
      <c r="D1355" s="91">
        <v>145</v>
      </c>
      <c r="E1355" s="91">
        <v>187</v>
      </c>
      <c r="F1355" s="91">
        <v>211</v>
      </c>
      <c r="G1355" s="91">
        <v>208</v>
      </c>
      <c r="H1355" s="91">
        <v>224</v>
      </c>
      <c r="I1355" s="91">
        <v>230</v>
      </c>
      <c r="J1355" s="91">
        <v>301</v>
      </c>
      <c r="K1355" s="91">
        <v>136</v>
      </c>
      <c r="L1355" s="91">
        <v>200</v>
      </c>
      <c r="M1355" s="9"/>
      <c r="N1355" s="9"/>
    </row>
    <row r="1356" spans="1:14">
      <c r="A1356" s="138"/>
      <c r="B1356" s="66" t="s">
        <v>824</v>
      </c>
      <c r="C1356" s="10" t="s">
        <v>728</v>
      </c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9"/>
      <c r="N1356" s="9"/>
    </row>
    <row r="1357" spans="1:14">
      <c r="A1357" s="45" t="s">
        <v>816</v>
      </c>
      <c r="B1357" s="66" t="s">
        <v>824</v>
      </c>
      <c r="C1357" s="10" t="s">
        <v>728</v>
      </c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9"/>
      <c r="N1357" s="9"/>
    </row>
    <row r="1358" spans="1:14">
      <c r="A1358" s="108" t="s">
        <v>790</v>
      </c>
      <c r="B1358" s="66" t="s">
        <v>824</v>
      </c>
      <c r="C1358" s="10" t="s">
        <v>728</v>
      </c>
      <c r="D1358" s="132">
        <v>0.22700000000000001</v>
      </c>
      <c r="E1358" s="132">
        <v>0.215</v>
      </c>
      <c r="F1358" s="132">
        <v>0.219</v>
      </c>
      <c r="G1358" s="132">
        <v>0.106</v>
      </c>
      <c r="H1358" s="132">
        <v>0.13300000000000001</v>
      </c>
      <c r="I1358" s="132">
        <v>0.14300000000000002</v>
      </c>
      <c r="J1358" s="132">
        <v>0.20800000000000002</v>
      </c>
      <c r="K1358" s="132">
        <v>0.185</v>
      </c>
      <c r="L1358" s="132">
        <v>0.16600000000000001</v>
      </c>
      <c r="M1358" s="9"/>
      <c r="N1358" s="9"/>
    </row>
    <row r="1359" spans="1:14">
      <c r="A1359" s="108" t="s">
        <v>791</v>
      </c>
      <c r="B1359" s="66" t="s">
        <v>824</v>
      </c>
      <c r="C1359" s="10" t="s">
        <v>728</v>
      </c>
      <c r="D1359" s="132">
        <v>0.39299999999999996</v>
      </c>
      <c r="E1359" s="132">
        <v>0.41500000000000004</v>
      </c>
      <c r="F1359" s="132">
        <v>0.44</v>
      </c>
      <c r="G1359" s="132">
        <v>0.44700000000000006</v>
      </c>
      <c r="H1359" s="132">
        <v>0.42799999999999999</v>
      </c>
      <c r="I1359" s="132">
        <v>0.443</v>
      </c>
      <c r="J1359" s="132">
        <v>0.313</v>
      </c>
      <c r="K1359" s="132">
        <v>0.38500000000000001</v>
      </c>
      <c r="L1359" s="132">
        <v>0.40899999999999997</v>
      </c>
      <c r="M1359" s="9"/>
      <c r="N1359" s="9"/>
    </row>
    <row r="1360" spans="1:14">
      <c r="A1360" s="108" t="s">
        <v>792</v>
      </c>
      <c r="B1360" s="66" t="s">
        <v>824</v>
      </c>
      <c r="C1360" s="10" t="s">
        <v>728</v>
      </c>
      <c r="D1360" s="132">
        <v>0.19500000000000001</v>
      </c>
      <c r="E1360" s="132">
        <v>0.189</v>
      </c>
      <c r="F1360" s="132">
        <v>0.16300000000000001</v>
      </c>
      <c r="G1360" s="132">
        <v>0.23800000000000002</v>
      </c>
      <c r="H1360" s="132">
        <v>0.20600000000000002</v>
      </c>
      <c r="I1360" s="132">
        <v>0.23399999999999999</v>
      </c>
      <c r="J1360" s="132">
        <v>0.25600000000000001</v>
      </c>
      <c r="K1360" s="132">
        <v>0.19100000000000003</v>
      </c>
      <c r="L1360" s="132">
        <v>0.28100000000000003</v>
      </c>
      <c r="M1360" s="9"/>
      <c r="N1360" s="9"/>
    </row>
    <row r="1361" spans="1:14">
      <c r="A1361" s="108" t="s">
        <v>793</v>
      </c>
      <c r="B1361" s="66" t="s">
        <v>824</v>
      </c>
      <c r="C1361" s="10" t="s">
        <v>728</v>
      </c>
      <c r="D1361" s="132">
        <v>6.8600000000000008E-2</v>
      </c>
      <c r="E1361" s="132">
        <v>0.105</v>
      </c>
      <c r="F1361" s="132">
        <v>9.5899999999999999E-2</v>
      </c>
      <c r="G1361" s="132">
        <v>0.115</v>
      </c>
      <c r="H1361" s="132">
        <v>0.12400000000000001</v>
      </c>
      <c r="I1361" s="132">
        <v>0.113</v>
      </c>
      <c r="J1361" s="132">
        <v>0.13500000000000001</v>
      </c>
      <c r="K1361" s="132">
        <v>0.14400000000000002</v>
      </c>
      <c r="L1361" s="132">
        <v>8.7300000000000003E-2</v>
      </c>
      <c r="M1361" s="9"/>
      <c r="N1361" s="9"/>
    </row>
    <row r="1362" spans="1:14">
      <c r="A1362" s="108" t="s">
        <v>794</v>
      </c>
      <c r="B1362" s="66" t="s">
        <v>824</v>
      </c>
      <c r="C1362" s="10" t="s">
        <v>728</v>
      </c>
      <c r="D1362" s="132">
        <v>4.4600000000000001E-2</v>
      </c>
      <c r="E1362" s="132">
        <v>4.53E-2</v>
      </c>
      <c r="F1362" s="132">
        <v>3.7900000000000003E-2</v>
      </c>
      <c r="G1362" s="132">
        <v>3.6400000000000002E-2</v>
      </c>
      <c r="H1362" s="132">
        <v>5.4400000000000004E-2</v>
      </c>
      <c r="I1362" s="132">
        <v>4.7800000000000002E-2</v>
      </c>
      <c r="J1362" s="132">
        <v>3.56E-2</v>
      </c>
      <c r="K1362" s="132">
        <v>4.2599999999999999E-2</v>
      </c>
      <c r="L1362" s="132">
        <v>1.43E-2</v>
      </c>
      <c r="M1362" s="9"/>
      <c r="N1362" s="9"/>
    </row>
    <row r="1363" spans="1:14">
      <c r="A1363" s="108" t="s">
        <v>795</v>
      </c>
      <c r="B1363" s="66" t="s">
        <v>824</v>
      </c>
      <c r="C1363" s="10" t="s">
        <v>728</v>
      </c>
      <c r="D1363" s="132">
        <v>7.2099999999999997E-2</v>
      </c>
      <c r="E1363" s="132">
        <v>3.0099999999999998E-2</v>
      </c>
      <c r="F1363" s="132">
        <v>4.2999999999999997E-2</v>
      </c>
      <c r="G1363" s="132">
        <v>5.7800000000000004E-2</v>
      </c>
      <c r="H1363" s="132">
        <v>5.5300000000000002E-2</v>
      </c>
      <c r="I1363" s="132">
        <v>1.84E-2</v>
      </c>
      <c r="J1363" s="132">
        <v>5.2600000000000001E-2</v>
      </c>
      <c r="K1363" s="132">
        <v>5.1900000000000002E-2</v>
      </c>
      <c r="L1363" s="132">
        <v>4.24E-2</v>
      </c>
      <c r="M1363" s="9"/>
      <c r="N1363" s="9"/>
    </row>
    <row r="1364" spans="1:14">
      <c r="A1364" s="138" t="s">
        <v>479</v>
      </c>
      <c r="B1364" s="66" t="s">
        <v>824</v>
      </c>
      <c r="C1364" s="10" t="s">
        <v>728</v>
      </c>
      <c r="D1364" s="91">
        <v>132</v>
      </c>
      <c r="E1364" s="91">
        <v>167</v>
      </c>
      <c r="F1364" s="91">
        <v>209</v>
      </c>
      <c r="G1364" s="91">
        <v>205</v>
      </c>
      <c r="H1364" s="91">
        <v>212</v>
      </c>
      <c r="I1364" s="91">
        <v>237</v>
      </c>
      <c r="J1364" s="91">
        <v>286</v>
      </c>
      <c r="K1364" s="91">
        <v>144</v>
      </c>
      <c r="L1364" s="91">
        <v>201</v>
      </c>
      <c r="M1364" s="9"/>
      <c r="N1364" s="9"/>
    </row>
    <row r="1365" spans="1:14">
      <c r="A1365" s="138"/>
      <c r="B1365" s="66" t="s">
        <v>824</v>
      </c>
      <c r="C1365" s="10" t="s">
        <v>728</v>
      </c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9"/>
      <c r="N1365" s="9"/>
    </row>
    <row r="1366" spans="1:14">
      <c r="A1366" s="45" t="s">
        <v>817</v>
      </c>
      <c r="B1366" s="66" t="s">
        <v>824</v>
      </c>
      <c r="C1366" s="10" t="s">
        <v>728</v>
      </c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9"/>
      <c r="N1366" s="9"/>
    </row>
    <row r="1367" spans="1:14">
      <c r="A1367" s="108" t="s">
        <v>790</v>
      </c>
      <c r="B1367" s="66" t="s">
        <v>824</v>
      </c>
      <c r="C1367" s="10" t="s">
        <v>728</v>
      </c>
      <c r="D1367" s="132">
        <v>0.187</v>
      </c>
      <c r="E1367" s="132">
        <v>0.17199999999999999</v>
      </c>
      <c r="F1367" s="132">
        <v>0.19600000000000001</v>
      </c>
      <c r="G1367" s="132">
        <v>0.18600000000000003</v>
      </c>
      <c r="H1367" s="132">
        <v>0.19</v>
      </c>
      <c r="I1367" s="132">
        <v>0.16</v>
      </c>
      <c r="J1367" s="132">
        <v>0.17100000000000001</v>
      </c>
      <c r="K1367" s="132">
        <v>0.26900000000000002</v>
      </c>
      <c r="L1367" s="132">
        <v>0.14199999999999999</v>
      </c>
      <c r="M1367" s="9"/>
      <c r="N1367" s="9"/>
    </row>
    <row r="1368" spans="1:14">
      <c r="A1368" s="108" t="s">
        <v>791</v>
      </c>
      <c r="B1368" s="66" t="s">
        <v>824</v>
      </c>
      <c r="C1368" s="10" t="s">
        <v>728</v>
      </c>
      <c r="D1368" s="132">
        <v>0.51500000000000001</v>
      </c>
      <c r="E1368" s="132">
        <v>0.39600000000000002</v>
      </c>
      <c r="F1368" s="132">
        <v>0.41500000000000004</v>
      </c>
      <c r="G1368" s="132">
        <v>0.39400000000000002</v>
      </c>
      <c r="H1368" s="132">
        <v>0.34</v>
      </c>
      <c r="I1368" s="132">
        <v>0.38600000000000001</v>
      </c>
      <c r="J1368" s="132">
        <v>0.35799999999999998</v>
      </c>
      <c r="K1368" s="132">
        <v>0.317</v>
      </c>
      <c r="L1368" s="132">
        <v>0.44900000000000001</v>
      </c>
      <c r="M1368" s="9"/>
      <c r="N1368" s="9"/>
    </row>
    <row r="1369" spans="1:14">
      <c r="A1369" s="108" t="s">
        <v>792</v>
      </c>
      <c r="B1369" s="66" t="s">
        <v>824</v>
      </c>
      <c r="C1369" s="10" t="s">
        <v>728</v>
      </c>
      <c r="D1369" s="132">
        <v>0.17699999999999999</v>
      </c>
      <c r="E1369" s="132">
        <v>0.26300000000000001</v>
      </c>
      <c r="F1369" s="132">
        <v>0.23399999999999999</v>
      </c>
      <c r="G1369" s="132">
        <v>0.245</v>
      </c>
      <c r="H1369" s="132">
        <v>0.23399999999999999</v>
      </c>
      <c r="I1369" s="132">
        <v>0.27600000000000002</v>
      </c>
      <c r="J1369" s="132">
        <v>0.28399999999999997</v>
      </c>
      <c r="K1369" s="132">
        <v>0.22500000000000001</v>
      </c>
      <c r="L1369" s="132">
        <v>0.26400000000000001</v>
      </c>
      <c r="M1369" s="9"/>
      <c r="N1369" s="9"/>
    </row>
    <row r="1370" spans="1:14">
      <c r="A1370" s="108" t="s">
        <v>793</v>
      </c>
      <c r="B1370" s="66" t="s">
        <v>824</v>
      </c>
      <c r="C1370" s="10" t="s">
        <v>728</v>
      </c>
      <c r="D1370" s="132">
        <v>9.2799999999999994E-2</v>
      </c>
      <c r="E1370" s="132">
        <v>9.0399999999999994E-2</v>
      </c>
      <c r="F1370" s="132">
        <v>0.10099999999999999</v>
      </c>
      <c r="G1370" s="132">
        <v>0.10400000000000001</v>
      </c>
      <c r="H1370" s="132">
        <v>0.10099999999999999</v>
      </c>
      <c r="I1370" s="132">
        <v>0.115</v>
      </c>
      <c r="J1370" s="132">
        <v>0.11599999999999999</v>
      </c>
      <c r="K1370" s="132">
        <v>0.1</v>
      </c>
      <c r="L1370" s="132">
        <v>7.0000000000000007E-2</v>
      </c>
      <c r="M1370" s="9"/>
      <c r="N1370" s="9"/>
    </row>
    <row r="1371" spans="1:14">
      <c r="A1371" s="108" t="s">
        <v>794</v>
      </c>
      <c r="B1371" s="66" t="s">
        <v>824</v>
      </c>
      <c r="C1371" s="10" t="s">
        <v>728</v>
      </c>
      <c r="D1371" s="132">
        <v>2.2799999999999997E-2</v>
      </c>
      <c r="E1371" s="132">
        <v>3.6200000000000003E-2</v>
      </c>
      <c r="F1371" s="132">
        <v>3.2599999999999997E-2</v>
      </c>
      <c r="G1371" s="132">
        <v>4.0899999999999999E-2</v>
      </c>
      <c r="H1371" s="132">
        <v>4.4500000000000005E-2</v>
      </c>
      <c r="I1371" s="132">
        <v>2.6400000000000003E-2</v>
      </c>
      <c r="J1371" s="132">
        <v>3.9399999999999998E-2</v>
      </c>
      <c r="K1371" s="132">
        <v>3.32E-2</v>
      </c>
      <c r="L1371" s="132">
        <v>4.4200000000000003E-2</v>
      </c>
      <c r="M1371" s="9"/>
      <c r="N1371" s="9"/>
    </row>
    <row r="1372" spans="1:14">
      <c r="A1372" s="108" t="s">
        <v>795</v>
      </c>
      <c r="B1372" s="66" t="s">
        <v>824</v>
      </c>
      <c r="C1372" s="10" t="s">
        <v>728</v>
      </c>
      <c r="D1372" s="132">
        <v>5.96E-3</v>
      </c>
      <c r="E1372" s="132">
        <v>4.2599999999999999E-2</v>
      </c>
      <c r="F1372" s="132">
        <v>2.1499999999999998E-2</v>
      </c>
      <c r="G1372" s="132">
        <v>0.03</v>
      </c>
      <c r="H1372" s="132">
        <v>0.09</v>
      </c>
      <c r="I1372" s="132">
        <v>3.6499999999999998E-2</v>
      </c>
      <c r="J1372" s="132">
        <v>3.2599999999999997E-2</v>
      </c>
      <c r="K1372" s="132">
        <v>5.5999999999999994E-2</v>
      </c>
      <c r="L1372" s="132">
        <v>3.0800000000000001E-2</v>
      </c>
      <c r="M1372" s="9"/>
      <c r="N1372" s="9"/>
    </row>
    <row r="1373" spans="1:14">
      <c r="A1373" s="138" t="s">
        <v>479</v>
      </c>
      <c r="B1373" s="66" t="s">
        <v>824</v>
      </c>
      <c r="C1373" s="10" t="s">
        <v>728</v>
      </c>
      <c r="D1373" s="91">
        <v>132</v>
      </c>
      <c r="E1373" s="91">
        <v>168</v>
      </c>
      <c r="F1373" s="91">
        <v>205</v>
      </c>
      <c r="G1373" s="91">
        <v>206</v>
      </c>
      <c r="H1373" s="91">
        <v>207</v>
      </c>
      <c r="I1373" s="91">
        <v>234</v>
      </c>
      <c r="J1373" s="91">
        <v>289</v>
      </c>
      <c r="K1373" s="91">
        <v>141</v>
      </c>
      <c r="L1373" s="91">
        <v>199</v>
      </c>
      <c r="M1373" s="9"/>
      <c r="N1373" s="9"/>
    </row>
    <row r="1374" spans="1:14">
      <c r="A1374" s="138"/>
      <c r="B1374" s="66" t="s">
        <v>824</v>
      </c>
      <c r="C1374" s="10" t="s">
        <v>728</v>
      </c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9"/>
      <c r="N1374" s="9"/>
    </row>
    <row r="1375" spans="1:14">
      <c r="A1375" s="45" t="s">
        <v>818</v>
      </c>
      <c r="B1375" s="66" t="s">
        <v>824</v>
      </c>
      <c r="C1375" s="10" t="s">
        <v>728</v>
      </c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9"/>
      <c r="N1375" s="9"/>
    </row>
    <row r="1376" spans="1:14">
      <c r="A1376" s="108" t="s">
        <v>790</v>
      </c>
      <c r="B1376" s="66" t="s">
        <v>824</v>
      </c>
      <c r="C1376" s="10" t="s">
        <v>728</v>
      </c>
      <c r="D1376" s="132">
        <v>1.47E-2</v>
      </c>
      <c r="E1376" s="132">
        <v>1.78E-2</v>
      </c>
      <c r="F1376" s="132">
        <v>1.4199999999999999E-2</v>
      </c>
      <c r="G1376" s="132">
        <v>2.07E-2</v>
      </c>
      <c r="H1376" s="132">
        <v>3.7999999999999999E-2</v>
      </c>
      <c r="I1376" s="132">
        <v>5.2800000000000007E-2</v>
      </c>
      <c r="J1376" s="132">
        <v>5.8600000000000006E-2</v>
      </c>
      <c r="K1376" s="132">
        <v>3.9700000000000006E-2</v>
      </c>
      <c r="L1376" s="132">
        <v>3.78E-2</v>
      </c>
      <c r="M1376" s="9"/>
      <c r="N1376" s="9"/>
    </row>
    <row r="1377" spans="1:14">
      <c r="A1377" s="108" t="s">
        <v>791</v>
      </c>
      <c r="B1377" s="66" t="s">
        <v>824</v>
      </c>
      <c r="C1377" s="10" t="s">
        <v>728</v>
      </c>
      <c r="D1377" s="132">
        <v>5.7699999999999994E-2</v>
      </c>
      <c r="E1377" s="132">
        <v>3.6700000000000003E-2</v>
      </c>
      <c r="F1377" s="132">
        <v>5.7500000000000002E-2</v>
      </c>
      <c r="G1377" s="132">
        <v>5.7599999999999998E-2</v>
      </c>
      <c r="H1377" s="132">
        <v>5.1900000000000002E-2</v>
      </c>
      <c r="I1377" s="132">
        <v>5.8600000000000006E-2</v>
      </c>
      <c r="J1377" s="132">
        <v>0.10300000000000001</v>
      </c>
      <c r="K1377" s="132">
        <v>9.8599999999999993E-2</v>
      </c>
      <c r="L1377" s="132">
        <v>0.08</v>
      </c>
      <c r="M1377" s="9"/>
      <c r="N1377" s="9"/>
    </row>
    <row r="1378" spans="1:14">
      <c r="A1378" s="108" t="s">
        <v>792</v>
      </c>
      <c r="B1378" s="66" t="s">
        <v>824</v>
      </c>
      <c r="C1378" s="10" t="s">
        <v>728</v>
      </c>
      <c r="D1378" s="132">
        <v>4.3200000000000002E-2</v>
      </c>
      <c r="E1378" s="132">
        <v>0.10099999999999999</v>
      </c>
      <c r="F1378" s="132">
        <v>7.0800000000000002E-2</v>
      </c>
      <c r="G1378" s="132">
        <v>0.105</v>
      </c>
      <c r="H1378" s="132">
        <v>9.0399999999999994E-2</v>
      </c>
      <c r="I1378" s="132">
        <v>0.161</v>
      </c>
      <c r="J1378" s="132">
        <v>0.13</v>
      </c>
      <c r="K1378" s="132">
        <v>7.6100000000000001E-2</v>
      </c>
      <c r="L1378" s="132">
        <v>0.128</v>
      </c>
      <c r="M1378" s="9"/>
      <c r="N1378" s="9"/>
    </row>
    <row r="1379" spans="1:14">
      <c r="A1379" s="108" t="s">
        <v>793</v>
      </c>
      <c r="B1379" s="66" t="s">
        <v>824</v>
      </c>
      <c r="C1379" s="10" t="s">
        <v>728</v>
      </c>
      <c r="D1379" s="132">
        <v>8.0399999999999999E-2</v>
      </c>
      <c r="E1379" s="132">
        <v>2.7099999999999999E-2</v>
      </c>
      <c r="F1379" s="132">
        <v>6.6699999999999995E-2</v>
      </c>
      <c r="G1379" s="132">
        <v>6.13E-2</v>
      </c>
      <c r="H1379" s="132">
        <v>9.4100000000000003E-2</v>
      </c>
      <c r="I1379" s="132">
        <v>0.10800000000000001</v>
      </c>
      <c r="J1379" s="132">
        <v>0.11</v>
      </c>
      <c r="K1379" s="132">
        <v>6.3399999999999998E-2</v>
      </c>
      <c r="L1379" s="132">
        <v>7.2300000000000003E-2</v>
      </c>
      <c r="M1379" s="9"/>
      <c r="N1379" s="9"/>
    </row>
    <row r="1380" spans="1:14">
      <c r="A1380" s="108" t="s">
        <v>794</v>
      </c>
      <c r="B1380" s="66" t="s">
        <v>824</v>
      </c>
      <c r="C1380" s="10" t="s">
        <v>728</v>
      </c>
      <c r="D1380" s="132">
        <v>6.4699999999999994E-2</v>
      </c>
      <c r="E1380" s="132">
        <v>7.6999999999999999E-2</v>
      </c>
      <c r="F1380" s="132">
        <v>9.6799999999999997E-2</v>
      </c>
      <c r="G1380" s="132">
        <v>8.8100000000000012E-2</v>
      </c>
      <c r="H1380" s="132">
        <v>9.240000000000001E-2</v>
      </c>
      <c r="I1380" s="132">
        <v>8.539999999999999E-2</v>
      </c>
      <c r="J1380" s="132">
        <v>6.8499999999999991E-2</v>
      </c>
      <c r="K1380" s="132">
        <v>0.13</v>
      </c>
      <c r="L1380" s="132">
        <v>0.13400000000000001</v>
      </c>
      <c r="M1380" s="9"/>
      <c r="N1380" s="9"/>
    </row>
    <row r="1381" spans="1:14">
      <c r="A1381" s="108" t="s">
        <v>795</v>
      </c>
      <c r="B1381" s="66" t="s">
        <v>824</v>
      </c>
      <c r="C1381" s="10" t="s">
        <v>728</v>
      </c>
      <c r="D1381" s="132">
        <v>0.7390000000000001</v>
      </c>
      <c r="E1381" s="132">
        <v>0.74099999999999999</v>
      </c>
      <c r="F1381" s="132">
        <v>0.69400000000000006</v>
      </c>
      <c r="G1381" s="132">
        <v>0.66700000000000004</v>
      </c>
      <c r="H1381" s="132">
        <v>0.63300000000000001</v>
      </c>
      <c r="I1381" s="132">
        <v>0.53400000000000003</v>
      </c>
      <c r="J1381" s="132">
        <v>0.53</v>
      </c>
      <c r="K1381" s="132">
        <v>0.59200000000000008</v>
      </c>
      <c r="L1381" s="132">
        <v>0.54799999999999993</v>
      </c>
      <c r="M1381" s="9"/>
      <c r="N1381" s="9"/>
    </row>
    <row r="1382" spans="1:14">
      <c r="A1382" s="138" t="s">
        <v>479</v>
      </c>
      <c r="B1382" s="66" t="s">
        <v>824</v>
      </c>
      <c r="C1382" s="10" t="s">
        <v>728</v>
      </c>
      <c r="D1382" s="91">
        <v>104</v>
      </c>
      <c r="E1382" s="91">
        <v>152</v>
      </c>
      <c r="F1382" s="91">
        <v>168</v>
      </c>
      <c r="G1382" s="91">
        <v>176</v>
      </c>
      <c r="H1382" s="91">
        <v>191</v>
      </c>
      <c r="I1382" s="91">
        <v>220</v>
      </c>
      <c r="J1382" s="91">
        <v>263</v>
      </c>
      <c r="K1382" s="91">
        <v>129</v>
      </c>
      <c r="L1382" s="91">
        <v>174</v>
      </c>
      <c r="M1382" s="9"/>
      <c r="N1382" s="9"/>
    </row>
    <row r="1383" spans="1:14">
      <c r="A1383" s="138"/>
      <c r="B1383" s="66" t="s">
        <v>824</v>
      </c>
      <c r="C1383" s="10" t="s">
        <v>728</v>
      </c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9"/>
      <c r="N1383" s="9"/>
    </row>
    <row r="1384" spans="1:14">
      <c r="A1384" s="45" t="s">
        <v>819</v>
      </c>
      <c r="B1384" s="66" t="s">
        <v>824</v>
      </c>
      <c r="C1384" s="10" t="s">
        <v>728</v>
      </c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9"/>
      <c r="N1384" s="9"/>
    </row>
    <row r="1385" spans="1:14">
      <c r="A1385" s="108" t="s">
        <v>790</v>
      </c>
      <c r="B1385" s="66" t="s">
        <v>824</v>
      </c>
      <c r="C1385" s="10" t="s">
        <v>728</v>
      </c>
      <c r="D1385" s="132">
        <v>3.8199999999999998E-2</v>
      </c>
      <c r="E1385" s="132">
        <v>4.6200000000000005E-2</v>
      </c>
      <c r="F1385" s="132">
        <v>7.0300000000000001E-2</v>
      </c>
      <c r="G1385" s="132">
        <v>5.0099999999999999E-2</v>
      </c>
      <c r="H1385" s="132">
        <v>4.7699999999999999E-2</v>
      </c>
      <c r="I1385" s="132">
        <v>5.9500000000000004E-2</v>
      </c>
      <c r="J1385" s="132">
        <v>7.7699999999999991E-2</v>
      </c>
      <c r="K1385" s="132">
        <v>7.8899999999999998E-2</v>
      </c>
      <c r="L1385" s="132">
        <v>1.1200000000000002E-2</v>
      </c>
      <c r="M1385" s="9"/>
      <c r="N1385" s="9"/>
    </row>
    <row r="1386" spans="1:14">
      <c r="A1386" s="108" t="s">
        <v>791</v>
      </c>
      <c r="B1386" s="66" t="s">
        <v>824</v>
      </c>
      <c r="C1386" s="10" t="s">
        <v>728</v>
      </c>
      <c r="D1386" s="132">
        <v>0.17300000000000001</v>
      </c>
      <c r="E1386" s="132">
        <v>0.125</v>
      </c>
      <c r="F1386" s="132">
        <v>0.1</v>
      </c>
      <c r="G1386" s="132">
        <v>8.1600000000000006E-2</v>
      </c>
      <c r="H1386" s="132">
        <v>9.9299999999999999E-2</v>
      </c>
      <c r="I1386" s="132">
        <v>0.106</v>
      </c>
      <c r="J1386" s="132">
        <v>0.10199999999999999</v>
      </c>
      <c r="K1386" s="132">
        <v>0.107</v>
      </c>
      <c r="L1386" s="132">
        <v>5.5199999999999999E-2</v>
      </c>
      <c r="M1386" s="9"/>
      <c r="N1386" s="9"/>
    </row>
    <row r="1387" spans="1:14">
      <c r="A1387" s="108" t="s">
        <v>792</v>
      </c>
      <c r="B1387" s="66" t="s">
        <v>824</v>
      </c>
      <c r="C1387" s="10" t="s">
        <v>728</v>
      </c>
      <c r="D1387" s="132">
        <v>3.2400000000000005E-2</v>
      </c>
      <c r="E1387" s="132">
        <v>0.106</v>
      </c>
      <c r="F1387" s="132">
        <v>0.10800000000000001</v>
      </c>
      <c r="G1387" s="132">
        <v>9.2300000000000007E-2</v>
      </c>
      <c r="H1387" s="132">
        <v>0.105</v>
      </c>
      <c r="I1387" s="132">
        <v>0.105</v>
      </c>
      <c r="J1387" s="132">
        <v>0.114</v>
      </c>
      <c r="K1387" s="132">
        <v>8.4400000000000003E-2</v>
      </c>
      <c r="L1387" s="132">
        <v>0.11800000000000001</v>
      </c>
      <c r="M1387" s="9"/>
      <c r="N1387" s="9"/>
    </row>
    <row r="1388" spans="1:14">
      <c r="A1388" s="108" t="s">
        <v>793</v>
      </c>
      <c r="B1388" s="66" t="s">
        <v>824</v>
      </c>
      <c r="C1388" s="10" t="s">
        <v>728</v>
      </c>
      <c r="D1388" s="132">
        <v>4.24E-2</v>
      </c>
      <c r="E1388" s="132">
        <v>4.4600000000000001E-2</v>
      </c>
      <c r="F1388" s="132">
        <v>3.2100000000000004E-2</v>
      </c>
      <c r="G1388" s="132">
        <v>3.9300000000000002E-2</v>
      </c>
      <c r="H1388" s="132">
        <v>5.21E-2</v>
      </c>
      <c r="I1388" s="132">
        <v>6.25E-2</v>
      </c>
      <c r="J1388" s="132">
        <v>3.4100000000000005E-2</v>
      </c>
      <c r="K1388" s="132">
        <v>1.9699999999999999E-2</v>
      </c>
      <c r="L1388" s="132">
        <v>5.2900000000000003E-2</v>
      </c>
      <c r="M1388" s="9"/>
      <c r="N1388" s="9"/>
    </row>
    <row r="1389" spans="1:14">
      <c r="A1389" s="108" t="s">
        <v>794</v>
      </c>
      <c r="B1389" s="66" t="s">
        <v>824</v>
      </c>
      <c r="C1389" s="10" t="s">
        <v>728</v>
      </c>
      <c r="D1389" s="132">
        <v>3.3799999999999997E-2</v>
      </c>
      <c r="E1389" s="132">
        <v>2.2499999999999999E-2</v>
      </c>
      <c r="F1389" s="132">
        <v>2.07E-2</v>
      </c>
      <c r="G1389" s="132">
        <v>5.45E-2</v>
      </c>
      <c r="H1389" s="132">
        <v>2.5099999999999997E-2</v>
      </c>
      <c r="I1389" s="132">
        <v>4.3299999999999998E-2</v>
      </c>
      <c r="J1389" s="132">
        <v>2.3199999999999998E-2</v>
      </c>
      <c r="K1389" s="132">
        <v>3.8300000000000001E-2</v>
      </c>
      <c r="L1389" s="132">
        <v>4.9100000000000005E-2</v>
      </c>
      <c r="M1389" s="9"/>
      <c r="N1389" s="9"/>
    </row>
    <row r="1390" spans="1:14">
      <c r="A1390" s="108" t="s">
        <v>795</v>
      </c>
      <c r="B1390" s="66" t="s">
        <v>824</v>
      </c>
      <c r="C1390" s="10" t="s">
        <v>728</v>
      </c>
      <c r="D1390" s="132">
        <v>0.68</v>
      </c>
      <c r="E1390" s="132">
        <v>0.65599999999999992</v>
      </c>
      <c r="F1390" s="132">
        <v>0.66800000000000004</v>
      </c>
      <c r="G1390" s="132">
        <v>0.68200000000000005</v>
      </c>
      <c r="H1390" s="132">
        <v>0.67099999999999993</v>
      </c>
      <c r="I1390" s="132">
        <v>0.624</v>
      </c>
      <c r="J1390" s="132">
        <v>0.64900000000000002</v>
      </c>
      <c r="K1390" s="132">
        <v>0.67200000000000004</v>
      </c>
      <c r="L1390" s="132">
        <v>0.71400000000000008</v>
      </c>
      <c r="M1390" s="9"/>
      <c r="N1390" s="9"/>
    </row>
    <row r="1391" spans="1:14">
      <c r="A1391" s="138" t="s">
        <v>479</v>
      </c>
      <c r="B1391" s="66" t="s">
        <v>824</v>
      </c>
      <c r="C1391" s="10" t="s">
        <v>728</v>
      </c>
      <c r="D1391" s="91">
        <v>110</v>
      </c>
      <c r="E1391" s="91">
        <v>151</v>
      </c>
      <c r="F1391" s="91">
        <v>170</v>
      </c>
      <c r="G1391" s="91">
        <v>178</v>
      </c>
      <c r="H1391" s="91">
        <v>195</v>
      </c>
      <c r="I1391" s="91">
        <v>217</v>
      </c>
      <c r="J1391" s="91">
        <v>264</v>
      </c>
      <c r="K1391" s="91">
        <v>125</v>
      </c>
      <c r="L1391" s="91">
        <v>167</v>
      </c>
      <c r="M1391" s="9"/>
      <c r="N1391" s="9"/>
    </row>
    <row r="1392" spans="1:14">
      <c r="A1392" s="138"/>
      <c r="B1392" s="66" t="s">
        <v>824</v>
      </c>
      <c r="C1392" s="10" t="s">
        <v>728</v>
      </c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9"/>
      <c r="N1392" s="9"/>
    </row>
    <row r="1393" spans="1:14">
      <c r="A1393" s="45" t="s">
        <v>797</v>
      </c>
      <c r="B1393" s="66" t="s">
        <v>824</v>
      </c>
      <c r="C1393" s="10" t="s">
        <v>728</v>
      </c>
      <c r="D1393" s="132">
        <v>0.68900000000000006</v>
      </c>
      <c r="E1393" s="132">
        <v>0.61399999999999999</v>
      </c>
      <c r="F1393" s="132">
        <v>0.58799999999999997</v>
      </c>
      <c r="G1393" s="132">
        <v>0.63800000000000001</v>
      </c>
      <c r="H1393" s="132">
        <v>0.64599999999999991</v>
      </c>
      <c r="I1393" s="132">
        <v>0.68099999999999994</v>
      </c>
      <c r="J1393" s="132">
        <v>0.53400000000000003</v>
      </c>
      <c r="K1393" s="132">
        <v>0.64800000000000002</v>
      </c>
      <c r="L1393" s="132">
        <v>0.63700000000000001</v>
      </c>
      <c r="M1393" s="9"/>
      <c r="N1393" s="130" t="s">
        <v>873</v>
      </c>
    </row>
    <row r="1394" spans="1:14">
      <c r="A1394" s="138" t="s">
        <v>479</v>
      </c>
      <c r="B1394" s="66" t="s">
        <v>824</v>
      </c>
      <c r="C1394" s="10" t="s">
        <v>728</v>
      </c>
      <c r="D1394" s="91">
        <v>153</v>
      </c>
      <c r="E1394" s="91">
        <v>203</v>
      </c>
      <c r="F1394" s="91">
        <v>232</v>
      </c>
      <c r="G1394" s="91">
        <v>222</v>
      </c>
      <c r="H1394" s="91">
        <v>235</v>
      </c>
      <c r="I1394" s="91">
        <v>253</v>
      </c>
      <c r="J1394" s="91">
        <v>317</v>
      </c>
      <c r="K1394" s="91">
        <v>161</v>
      </c>
      <c r="L1394" s="91">
        <v>219</v>
      </c>
      <c r="M1394" s="9"/>
      <c r="N1394" s="9"/>
    </row>
    <row r="1395" spans="1:14">
      <c r="A1395" s="138"/>
      <c r="B1395" s="66" t="s">
        <v>824</v>
      </c>
      <c r="C1395" s="10" t="s">
        <v>728</v>
      </c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9"/>
      <c r="N1395" s="9"/>
    </row>
    <row r="1396" spans="1:14">
      <c r="A1396" s="45" t="s">
        <v>798</v>
      </c>
      <c r="B1396" s="66" t="s">
        <v>824</v>
      </c>
      <c r="C1396" s="10" t="s">
        <v>728</v>
      </c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9"/>
      <c r="N1396" s="9"/>
    </row>
    <row r="1397" spans="1:14">
      <c r="A1397" s="108" t="s">
        <v>799</v>
      </c>
      <c r="B1397" s="66" t="s">
        <v>824</v>
      </c>
      <c r="C1397" s="10" t="s">
        <v>728</v>
      </c>
      <c r="D1397" s="132">
        <v>0.127</v>
      </c>
      <c r="E1397" s="132">
        <v>8.7200000000000014E-2</v>
      </c>
      <c r="F1397" s="132">
        <v>8.1199999999999994E-2</v>
      </c>
      <c r="G1397" s="132">
        <v>7.3300000000000004E-2</v>
      </c>
      <c r="H1397" s="132">
        <v>0.13200000000000001</v>
      </c>
      <c r="I1397" s="132">
        <v>9.5299999999999996E-2</v>
      </c>
      <c r="J1397" s="132">
        <v>8.0600000000000005E-2</v>
      </c>
      <c r="K1397" s="132">
        <v>5.5599999999999997E-2</v>
      </c>
      <c r="L1397" s="132">
        <v>8.7799999999999989E-2</v>
      </c>
      <c r="M1397" s="9"/>
      <c r="N1397" s="9" t="s">
        <v>874</v>
      </c>
    </row>
    <row r="1398" spans="1:14">
      <c r="A1398" s="108" t="s">
        <v>784</v>
      </c>
      <c r="B1398" s="66" t="s">
        <v>824</v>
      </c>
      <c r="C1398" s="10" t="s">
        <v>728</v>
      </c>
      <c r="D1398" s="132">
        <v>0.154</v>
      </c>
      <c r="E1398" s="132">
        <v>0.16500000000000001</v>
      </c>
      <c r="F1398" s="132">
        <v>0.16899999999999998</v>
      </c>
      <c r="G1398" s="132">
        <v>0.223</v>
      </c>
      <c r="H1398" s="132">
        <v>0.19500000000000001</v>
      </c>
      <c r="I1398" s="132">
        <v>0.23199999999999998</v>
      </c>
      <c r="J1398" s="132">
        <v>0.189</v>
      </c>
      <c r="K1398" s="132">
        <v>0.152</v>
      </c>
      <c r="L1398" s="132">
        <v>0.17100000000000001</v>
      </c>
      <c r="M1398" s="9"/>
      <c r="N1398" s="9"/>
    </row>
    <row r="1399" spans="1:14">
      <c r="A1399" s="108" t="s">
        <v>800</v>
      </c>
      <c r="B1399" s="66" t="s">
        <v>824</v>
      </c>
      <c r="C1399" s="10" t="s">
        <v>728</v>
      </c>
      <c r="D1399" s="132">
        <v>0.14800000000000002</v>
      </c>
      <c r="E1399" s="132">
        <v>0.17899999999999999</v>
      </c>
      <c r="F1399" s="132">
        <v>0.20899999999999999</v>
      </c>
      <c r="G1399" s="132">
        <v>0.17500000000000002</v>
      </c>
      <c r="H1399" s="132">
        <v>0.16500000000000001</v>
      </c>
      <c r="I1399" s="132">
        <v>0.187</v>
      </c>
      <c r="J1399" s="132">
        <v>0.152</v>
      </c>
      <c r="K1399" s="132">
        <v>0.17800000000000002</v>
      </c>
      <c r="L1399" s="132">
        <v>0.14400000000000002</v>
      </c>
      <c r="M1399" s="9"/>
      <c r="N1399" s="9"/>
    </row>
    <row r="1400" spans="1:14">
      <c r="A1400" s="108" t="s">
        <v>801</v>
      </c>
      <c r="B1400" s="66" t="s">
        <v>824</v>
      </c>
      <c r="C1400" s="10" t="s">
        <v>728</v>
      </c>
      <c r="D1400" s="132">
        <v>0.15</v>
      </c>
      <c r="E1400" s="132">
        <v>0.17600000000000002</v>
      </c>
      <c r="F1400" s="132">
        <v>0.13699999999999998</v>
      </c>
      <c r="G1400" s="132">
        <v>8.7300000000000003E-2</v>
      </c>
      <c r="H1400" s="132">
        <v>0.12300000000000001</v>
      </c>
      <c r="I1400" s="132">
        <v>0.16500000000000001</v>
      </c>
      <c r="J1400" s="132">
        <v>0.14899999999999999</v>
      </c>
      <c r="K1400" s="132">
        <v>0.13699999999999998</v>
      </c>
      <c r="L1400" s="132">
        <v>0.12</v>
      </c>
      <c r="M1400" s="9"/>
      <c r="N1400" s="9"/>
    </row>
    <row r="1401" spans="1:14">
      <c r="A1401" s="108" t="s">
        <v>802</v>
      </c>
      <c r="B1401" s="66" t="s">
        <v>824</v>
      </c>
      <c r="C1401" s="10" t="s">
        <v>728</v>
      </c>
      <c r="D1401" s="132">
        <v>6.13E-2</v>
      </c>
      <c r="E1401" s="132">
        <v>0.13</v>
      </c>
      <c r="F1401" s="132">
        <v>4.3799999999999999E-2</v>
      </c>
      <c r="G1401" s="132">
        <v>0.109</v>
      </c>
      <c r="H1401" s="132">
        <v>9.11E-2</v>
      </c>
      <c r="I1401" s="132">
        <v>5.4000000000000006E-2</v>
      </c>
      <c r="J1401" s="132">
        <v>9.8000000000000004E-2</v>
      </c>
      <c r="K1401" s="132">
        <v>6.3399999999999998E-2</v>
      </c>
      <c r="L1401" s="132">
        <v>8.6699999999999999E-2</v>
      </c>
      <c r="M1401" s="9"/>
      <c r="N1401" s="9"/>
    </row>
    <row r="1402" spans="1:14">
      <c r="A1402" s="108" t="s">
        <v>803</v>
      </c>
      <c r="B1402" s="66" t="s">
        <v>824</v>
      </c>
      <c r="C1402" s="10" t="s">
        <v>728</v>
      </c>
      <c r="D1402" s="132">
        <v>0.36</v>
      </c>
      <c r="E1402" s="132">
        <v>0.26200000000000001</v>
      </c>
      <c r="F1402" s="132">
        <v>0.36</v>
      </c>
      <c r="G1402" s="132">
        <v>0.33299999999999996</v>
      </c>
      <c r="H1402" s="132">
        <v>0.29399999999999998</v>
      </c>
      <c r="I1402" s="132">
        <v>0.26700000000000002</v>
      </c>
      <c r="J1402" s="132">
        <v>0.33200000000000002</v>
      </c>
      <c r="K1402" s="132">
        <v>0.41299999999999998</v>
      </c>
      <c r="L1402" s="132">
        <v>0.39</v>
      </c>
      <c r="M1402" s="9"/>
      <c r="N1402" s="9"/>
    </row>
    <row r="1403" spans="1:14">
      <c r="A1403" s="138" t="s">
        <v>479</v>
      </c>
      <c r="B1403" s="66" t="s">
        <v>824</v>
      </c>
      <c r="C1403" s="10" t="s">
        <v>728</v>
      </c>
      <c r="D1403" s="91">
        <v>103</v>
      </c>
      <c r="E1403" s="91">
        <v>123</v>
      </c>
      <c r="F1403" s="91">
        <v>136</v>
      </c>
      <c r="G1403" s="91">
        <v>142</v>
      </c>
      <c r="H1403" s="91">
        <v>149</v>
      </c>
      <c r="I1403" s="91">
        <v>173</v>
      </c>
      <c r="J1403" s="91">
        <v>175</v>
      </c>
      <c r="K1403" s="91">
        <v>103</v>
      </c>
      <c r="L1403" s="91">
        <v>136</v>
      </c>
      <c r="M1403" s="9"/>
      <c r="N1403" s="9"/>
    </row>
    <row r="1404" spans="1:14">
      <c r="A1404" s="138"/>
      <c r="B1404" s="66" t="s">
        <v>824</v>
      </c>
      <c r="C1404" s="10" t="s">
        <v>728</v>
      </c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9"/>
      <c r="N1404" s="9"/>
    </row>
    <row r="1405" spans="1:14">
      <c r="A1405" s="45" t="s">
        <v>820</v>
      </c>
      <c r="B1405" s="66" t="s">
        <v>824</v>
      </c>
      <c r="C1405" s="10" t="s">
        <v>728</v>
      </c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9"/>
      <c r="N1405" s="9"/>
    </row>
    <row r="1406" spans="1:14">
      <c r="A1406" s="108" t="s">
        <v>804</v>
      </c>
      <c r="B1406" s="66" t="s">
        <v>824</v>
      </c>
      <c r="C1406" s="10" t="s">
        <v>728</v>
      </c>
      <c r="D1406" s="132">
        <v>0.17399999999999999</v>
      </c>
      <c r="E1406" s="132">
        <v>0.10800000000000001</v>
      </c>
      <c r="F1406" s="132">
        <v>0.187</v>
      </c>
      <c r="G1406" s="132">
        <v>0.13100000000000001</v>
      </c>
      <c r="H1406" s="132">
        <v>0.14199999999999999</v>
      </c>
      <c r="I1406" s="132">
        <v>5.4300000000000001E-2</v>
      </c>
      <c r="J1406" s="132">
        <v>0.106</v>
      </c>
      <c r="K1406" s="132">
        <v>0.15</v>
      </c>
      <c r="L1406" s="132">
        <v>0.153</v>
      </c>
      <c r="M1406" s="9"/>
      <c r="N1406" s="9"/>
    </row>
    <row r="1407" spans="1:14">
      <c r="A1407" s="108">
        <v>2</v>
      </c>
      <c r="B1407" s="66" t="s">
        <v>824</v>
      </c>
      <c r="C1407" s="10" t="s">
        <v>728</v>
      </c>
      <c r="D1407" s="132">
        <v>1.6799999999999999E-2</v>
      </c>
      <c r="E1407" s="132">
        <v>7.22E-2</v>
      </c>
      <c r="F1407" s="132">
        <v>3.4200000000000001E-2</v>
      </c>
      <c r="G1407" s="132">
        <v>8.3900000000000002E-2</v>
      </c>
      <c r="H1407" s="132">
        <v>2.7200000000000002E-2</v>
      </c>
      <c r="I1407" s="132">
        <v>4.9700000000000001E-2</v>
      </c>
      <c r="J1407" s="132">
        <v>7.1400000000000005E-2</v>
      </c>
      <c r="K1407" s="132">
        <v>2.9700000000000004E-2</v>
      </c>
      <c r="L1407" s="132">
        <v>5.7000000000000002E-2</v>
      </c>
      <c r="M1407" s="9"/>
      <c r="N1407" s="9"/>
    </row>
    <row r="1408" spans="1:14">
      <c r="A1408" s="108">
        <v>3</v>
      </c>
      <c r="B1408" s="66" t="s">
        <v>824</v>
      </c>
      <c r="C1408" s="10" t="s">
        <v>728</v>
      </c>
      <c r="D1408" s="132">
        <v>0.159</v>
      </c>
      <c r="E1408" s="132">
        <v>0.15</v>
      </c>
      <c r="F1408" s="132">
        <v>0.13500000000000001</v>
      </c>
      <c r="G1408" s="132">
        <v>8.7599999999999997E-2</v>
      </c>
      <c r="H1408" s="132">
        <v>0.16600000000000001</v>
      </c>
      <c r="I1408" s="132">
        <v>0.152</v>
      </c>
      <c r="J1408" s="132">
        <v>8.5300000000000001E-2</v>
      </c>
      <c r="K1408" s="132">
        <v>9.7699999999999995E-2</v>
      </c>
      <c r="L1408" s="132">
        <v>9.7200000000000009E-2</v>
      </c>
      <c r="M1408" s="9"/>
      <c r="N1408" s="9"/>
    </row>
    <row r="1409" spans="1:14">
      <c r="A1409" s="108">
        <v>4</v>
      </c>
      <c r="B1409" s="66" t="s">
        <v>824</v>
      </c>
      <c r="C1409" s="10" t="s">
        <v>728</v>
      </c>
      <c r="D1409" s="132">
        <v>0.13699999999999998</v>
      </c>
      <c r="E1409" s="132">
        <v>0.13699999999999998</v>
      </c>
      <c r="F1409" s="132">
        <v>0.157</v>
      </c>
      <c r="G1409" s="132">
        <v>0.12400000000000001</v>
      </c>
      <c r="H1409" s="132">
        <v>0.16399999999999998</v>
      </c>
      <c r="I1409" s="132">
        <v>0.17100000000000001</v>
      </c>
      <c r="J1409" s="132">
        <v>0.14300000000000002</v>
      </c>
      <c r="K1409" s="132">
        <v>0.13900000000000001</v>
      </c>
      <c r="L1409" s="132">
        <v>0.188</v>
      </c>
      <c r="M1409" s="9"/>
      <c r="N1409" s="9"/>
    </row>
    <row r="1410" spans="1:14">
      <c r="A1410" s="108">
        <v>5</v>
      </c>
      <c r="B1410" s="66" t="s">
        <v>824</v>
      </c>
      <c r="C1410" s="10" t="s">
        <v>728</v>
      </c>
      <c r="D1410" s="132">
        <v>0.24399999999999999</v>
      </c>
      <c r="E1410" s="132">
        <v>0.27300000000000002</v>
      </c>
      <c r="F1410" s="132">
        <v>0.161</v>
      </c>
      <c r="G1410" s="132">
        <v>0.27300000000000002</v>
      </c>
      <c r="H1410" s="132">
        <v>0.22800000000000001</v>
      </c>
      <c r="I1410" s="132">
        <v>0.308</v>
      </c>
      <c r="J1410" s="132">
        <v>0.318</v>
      </c>
      <c r="K1410" s="132">
        <v>0.312</v>
      </c>
      <c r="L1410" s="132">
        <v>0.26200000000000001</v>
      </c>
      <c r="M1410" s="9"/>
      <c r="N1410" s="9"/>
    </row>
    <row r="1411" spans="1:14">
      <c r="A1411" s="108" t="s">
        <v>805</v>
      </c>
      <c r="B1411" s="66" t="s">
        <v>824</v>
      </c>
      <c r="C1411" s="10" t="s">
        <v>728</v>
      </c>
      <c r="D1411" s="132">
        <v>0.26900000000000002</v>
      </c>
      <c r="E1411" s="132">
        <v>0.25900000000000001</v>
      </c>
      <c r="F1411" s="132">
        <v>0.32500000000000001</v>
      </c>
      <c r="G1411" s="132">
        <v>0.30100000000000005</v>
      </c>
      <c r="H1411" s="132">
        <v>0.27300000000000002</v>
      </c>
      <c r="I1411" s="132">
        <v>0.26500000000000001</v>
      </c>
      <c r="J1411" s="132">
        <v>0.27600000000000002</v>
      </c>
      <c r="K1411" s="132">
        <v>0.27200000000000002</v>
      </c>
      <c r="L1411" s="132">
        <v>0.24199999999999999</v>
      </c>
      <c r="M1411" s="9"/>
      <c r="N1411" s="9"/>
    </row>
    <row r="1412" spans="1:14">
      <c r="A1412" s="138" t="s">
        <v>479</v>
      </c>
      <c r="B1412" s="66" t="s">
        <v>824</v>
      </c>
      <c r="C1412" s="10" t="s">
        <v>728</v>
      </c>
      <c r="D1412" s="91">
        <v>101</v>
      </c>
      <c r="E1412" s="91">
        <v>115</v>
      </c>
      <c r="F1412" s="91">
        <v>133</v>
      </c>
      <c r="G1412" s="91">
        <v>139</v>
      </c>
      <c r="H1412" s="91">
        <v>145</v>
      </c>
      <c r="I1412" s="91">
        <v>168</v>
      </c>
      <c r="J1412" s="91">
        <v>166</v>
      </c>
      <c r="K1412" s="91">
        <v>95</v>
      </c>
      <c r="L1412" s="91">
        <v>136</v>
      </c>
      <c r="M1412" s="9"/>
      <c r="N1412" s="9"/>
    </row>
    <row r="1413" spans="1:14">
      <c r="A1413" s="138"/>
      <c r="B1413" s="66" t="s">
        <v>824</v>
      </c>
      <c r="C1413" s="10" t="s">
        <v>728</v>
      </c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9"/>
      <c r="N1413" s="9"/>
    </row>
    <row r="1414" spans="1:14">
      <c r="A1414" s="45" t="s">
        <v>821</v>
      </c>
      <c r="B1414" s="66" t="s">
        <v>824</v>
      </c>
      <c r="C1414" s="10" t="s">
        <v>728</v>
      </c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9"/>
      <c r="N1414" s="9"/>
    </row>
    <row r="1415" spans="1:14">
      <c r="A1415" s="108" t="s">
        <v>804</v>
      </c>
      <c r="B1415" s="66" t="s">
        <v>824</v>
      </c>
      <c r="C1415" s="10" t="s">
        <v>728</v>
      </c>
      <c r="D1415" s="132">
        <v>7.1599999999999997E-2</v>
      </c>
      <c r="E1415" s="132">
        <v>6.4100000000000004E-2</v>
      </c>
      <c r="F1415" s="132">
        <v>0.111</v>
      </c>
      <c r="G1415" s="132">
        <v>8.0199999999999994E-2</v>
      </c>
      <c r="H1415" s="132">
        <v>6.1399999999999996E-2</v>
      </c>
      <c r="I1415" s="132">
        <v>5.8799999999999998E-2</v>
      </c>
      <c r="J1415" s="132">
        <v>7.6200000000000004E-2</v>
      </c>
      <c r="K1415" s="132">
        <v>0.13</v>
      </c>
      <c r="L1415" s="132">
        <v>8.8000000000000009E-2</v>
      </c>
      <c r="M1415" s="9"/>
      <c r="N1415" s="9"/>
    </row>
    <row r="1416" spans="1:14">
      <c r="A1416" s="108">
        <v>2</v>
      </c>
      <c r="B1416" s="66" t="s">
        <v>824</v>
      </c>
      <c r="C1416" s="10" t="s">
        <v>728</v>
      </c>
      <c r="D1416" s="132">
        <v>7.1599999999999997E-2</v>
      </c>
      <c r="E1416" s="132">
        <v>7.2000000000000008E-2</v>
      </c>
      <c r="F1416" s="132">
        <v>1.2E-2</v>
      </c>
      <c r="G1416" s="132">
        <v>4.6300000000000001E-2</v>
      </c>
      <c r="H1416" s="132">
        <v>4.1700000000000001E-2</v>
      </c>
      <c r="I1416" s="132">
        <v>4.9400000000000006E-2</v>
      </c>
      <c r="J1416" s="132">
        <v>7.5300000000000006E-2</v>
      </c>
      <c r="K1416" s="132">
        <v>5.21E-2</v>
      </c>
      <c r="L1416" s="132">
        <v>7.980000000000001E-2</v>
      </c>
      <c r="M1416" s="9"/>
      <c r="N1416" s="9"/>
    </row>
    <row r="1417" spans="1:14">
      <c r="A1417" s="108">
        <v>3</v>
      </c>
      <c r="B1417" s="66" t="s">
        <v>824</v>
      </c>
      <c r="C1417" s="10" t="s">
        <v>728</v>
      </c>
      <c r="D1417" s="132">
        <v>0.16399999999999998</v>
      </c>
      <c r="E1417" s="132">
        <v>0.17399999999999999</v>
      </c>
      <c r="F1417" s="132">
        <v>0.19800000000000001</v>
      </c>
      <c r="G1417" s="132">
        <v>0.10300000000000001</v>
      </c>
      <c r="H1417" s="132">
        <v>0.16</v>
      </c>
      <c r="I1417" s="132">
        <v>0.19700000000000001</v>
      </c>
      <c r="J1417" s="132">
        <v>0.13</v>
      </c>
      <c r="K1417" s="132">
        <v>7.85E-2</v>
      </c>
      <c r="L1417" s="132">
        <v>0.128</v>
      </c>
      <c r="M1417" s="9"/>
      <c r="N1417" s="9"/>
    </row>
    <row r="1418" spans="1:14">
      <c r="A1418" s="108">
        <v>4</v>
      </c>
      <c r="B1418" s="66" t="s">
        <v>824</v>
      </c>
      <c r="C1418" s="10" t="s">
        <v>728</v>
      </c>
      <c r="D1418" s="132">
        <v>0.18600000000000003</v>
      </c>
      <c r="E1418" s="132">
        <v>0.19600000000000001</v>
      </c>
      <c r="F1418" s="132">
        <v>0.17</v>
      </c>
      <c r="G1418" s="132">
        <v>0.14699999999999999</v>
      </c>
      <c r="H1418" s="132">
        <v>0.19500000000000001</v>
      </c>
      <c r="I1418" s="132">
        <v>0.13900000000000001</v>
      </c>
      <c r="J1418" s="132">
        <v>0.16300000000000001</v>
      </c>
      <c r="K1418" s="132">
        <v>0.155</v>
      </c>
      <c r="L1418" s="132">
        <v>0.14300000000000002</v>
      </c>
      <c r="M1418" s="9"/>
      <c r="N1418" s="9"/>
    </row>
    <row r="1419" spans="1:14">
      <c r="A1419" s="108">
        <v>5</v>
      </c>
      <c r="B1419" s="66" t="s">
        <v>824</v>
      </c>
      <c r="C1419" s="10" t="s">
        <v>728</v>
      </c>
      <c r="D1419" s="132">
        <v>0.217</v>
      </c>
      <c r="E1419" s="132">
        <v>0.23</v>
      </c>
      <c r="F1419" s="132">
        <v>0.20699999999999999</v>
      </c>
      <c r="G1419" s="132">
        <v>0.378</v>
      </c>
      <c r="H1419" s="132">
        <v>0.26700000000000002</v>
      </c>
      <c r="I1419" s="132">
        <v>0.34899999999999998</v>
      </c>
      <c r="J1419" s="132">
        <v>0.318</v>
      </c>
      <c r="K1419" s="132">
        <v>0.37</v>
      </c>
      <c r="L1419" s="132">
        <v>0.311</v>
      </c>
      <c r="M1419" s="9"/>
      <c r="N1419" s="9"/>
    </row>
    <row r="1420" spans="1:14">
      <c r="A1420" s="108" t="s">
        <v>805</v>
      </c>
      <c r="B1420" s="66" t="s">
        <v>824</v>
      </c>
      <c r="C1420" s="10" t="s">
        <v>728</v>
      </c>
      <c r="D1420" s="132">
        <v>0.29100000000000004</v>
      </c>
      <c r="E1420" s="132">
        <v>0.26500000000000001</v>
      </c>
      <c r="F1420" s="132">
        <v>0.30199999999999999</v>
      </c>
      <c r="G1420" s="132">
        <v>0.24600000000000002</v>
      </c>
      <c r="H1420" s="132">
        <v>0.27500000000000002</v>
      </c>
      <c r="I1420" s="132">
        <v>0.20699999999999999</v>
      </c>
      <c r="J1420" s="132">
        <v>0.23699999999999999</v>
      </c>
      <c r="K1420" s="132">
        <v>0.215</v>
      </c>
      <c r="L1420" s="132">
        <v>0.251</v>
      </c>
      <c r="M1420" s="9"/>
      <c r="N1420" s="9"/>
    </row>
    <row r="1421" spans="1:14">
      <c r="A1421" s="138" t="s">
        <v>479</v>
      </c>
      <c r="B1421" s="66" t="s">
        <v>824</v>
      </c>
      <c r="C1421" s="10" t="s">
        <v>728</v>
      </c>
      <c r="D1421" s="91">
        <v>86</v>
      </c>
      <c r="E1421" s="91">
        <v>112</v>
      </c>
      <c r="F1421" s="91">
        <v>117</v>
      </c>
      <c r="G1421" s="91">
        <v>125</v>
      </c>
      <c r="H1421" s="91">
        <v>127</v>
      </c>
      <c r="I1421" s="91">
        <v>154</v>
      </c>
      <c r="J1421" s="91">
        <v>155</v>
      </c>
      <c r="K1421" s="91">
        <v>89</v>
      </c>
      <c r="L1421" s="91">
        <v>120</v>
      </c>
      <c r="M1421" s="9"/>
      <c r="N1421" s="9"/>
    </row>
    <row r="1422" spans="1:14">
      <c r="A1422" s="138"/>
      <c r="B1422" s="66" t="s">
        <v>824</v>
      </c>
      <c r="C1422" s="10" t="s">
        <v>728</v>
      </c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9"/>
      <c r="N1422" s="9"/>
    </row>
    <row r="1423" spans="1:14">
      <c r="A1423" s="45" t="s">
        <v>822</v>
      </c>
      <c r="B1423" s="66" t="s">
        <v>824</v>
      </c>
      <c r="C1423" s="10" t="s">
        <v>728</v>
      </c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9"/>
      <c r="N1423" s="9"/>
    </row>
    <row r="1424" spans="1:14">
      <c r="A1424" s="108" t="s">
        <v>804</v>
      </c>
      <c r="B1424" s="66" t="s">
        <v>824</v>
      </c>
      <c r="C1424" s="10" t="s">
        <v>728</v>
      </c>
      <c r="D1424" s="132">
        <v>0.753</v>
      </c>
      <c r="E1424" s="132">
        <v>0.86299999999999999</v>
      </c>
      <c r="F1424" s="132">
        <v>0.78800000000000003</v>
      </c>
      <c r="G1424" s="132">
        <v>0.75900000000000012</v>
      </c>
      <c r="H1424" s="132">
        <v>0.72900000000000009</v>
      </c>
      <c r="I1424" s="132">
        <v>0.77200000000000002</v>
      </c>
      <c r="J1424" s="132">
        <v>0.76300000000000001</v>
      </c>
      <c r="K1424" s="132">
        <v>0.71900000000000008</v>
      </c>
      <c r="L1424" s="132">
        <v>0.77300000000000002</v>
      </c>
      <c r="M1424" s="9"/>
      <c r="N1424" s="9"/>
    </row>
    <row r="1425" spans="1:14">
      <c r="A1425" s="108">
        <v>2</v>
      </c>
      <c r="B1425" s="66" t="s">
        <v>824</v>
      </c>
      <c r="C1425" s="10" t="s">
        <v>728</v>
      </c>
      <c r="D1425" s="132">
        <v>5.6300000000000003E-2</v>
      </c>
      <c r="E1425" s="132">
        <v>6.0700000000000004E-2</v>
      </c>
      <c r="F1425" s="132">
        <v>5.4400000000000004E-2</v>
      </c>
      <c r="G1425" s="132">
        <v>0.114</v>
      </c>
      <c r="H1425" s="132">
        <v>0.11599999999999999</v>
      </c>
      <c r="I1425" s="132">
        <v>0.13200000000000001</v>
      </c>
      <c r="J1425" s="132">
        <v>0.106</v>
      </c>
      <c r="K1425" s="132">
        <v>0.11599999999999999</v>
      </c>
      <c r="L1425" s="132">
        <v>9.5000000000000001E-2</v>
      </c>
      <c r="M1425" s="9"/>
      <c r="N1425" s="9"/>
    </row>
    <row r="1426" spans="1:14">
      <c r="A1426" s="108">
        <v>3</v>
      </c>
      <c r="B1426" s="66" t="s">
        <v>824</v>
      </c>
      <c r="C1426" s="10" t="s">
        <v>728</v>
      </c>
      <c r="D1426" s="132">
        <v>0.10199999999999999</v>
      </c>
      <c r="E1426" s="132">
        <v>4.3499999999999997E-2</v>
      </c>
      <c r="F1426" s="132">
        <v>6.4500000000000002E-2</v>
      </c>
      <c r="G1426" s="132">
        <v>2.8300000000000002E-2</v>
      </c>
      <c r="H1426" s="132">
        <v>4.2300000000000004E-2</v>
      </c>
      <c r="I1426" s="132">
        <v>6.83E-2</v>
      </c>
      <c r="J1426" s="132">
        <v>7.7600000000000002E-2</v>
      </c>
      <c r="K1426" s="132">
        <v>6.8699999999999997E-2</v>
      </c>
      <c r="L1426" s="132">
        <v>4.6200000000000005E-2</v>
      </c>
      <c r="M1426" s="9"/>
      <c r="N1426" s="9"/>
    </row>
    <row r="1427" spans="1:14">
      <c r="A1427" s="108">
        <v>4</v>
      </c>
      <c r="B1427" s="66" t="s">
        <v>824</v>
      </c>
      <c r="C1427" s="10" t="s">
        <v>728</v>
      </c>
      <c r="D1427" s="132">
        <v>6.6700000000000006E-3</v>
      </c>
      <c r="E1427" s="132">
        <v>1.4499999999999999E-2</v>
      </c>
      <c r="F1427" s="132">
        <v>2.9900000000000003E-2</v>
      </c>
      <c r="G1427" s="132">
        <v>3.4799999999999998E-2</v>
      </c>
      <c r="H1427" s="132">
        <v>0</v>
      </c>
      <c r="I1427" s="132">
        <v>1.1200000000000002E-2</v>
      </c>
      <c r="J1427" s="132">
        <v>1.23E-2</v>
      </c>
      <c r="K1427" s="132">
        <v>6.0900000000000003E-2</v>
      </c>
      <c r="L1427" s="132">
        <v>8.3800000000000003E-3</v>
      </c>
      <c r="M1427" s="9"/>
      <c r="N1427" s="9"/>
    </row>
    <row r="1428" spans="1:14">
      <c r="A1428" s="108">
        <v>5</v>
      </c>
      <c r="B1428" s="66" t="s">
        <v>824</v>
      </c>
      <c r="C1428" s="10" t="s">
        <v>728</v>
      </c>
      <c r="D1428" s="132">
        <v>1.4499999999999999E-2</v>
      </c>
      <c r="E1428" s="132">
        <v>9.1900000000000003E-3</v>
      </c>
      <c r="F1428" s="132">
        <v>3.7999999999999999E-2</v>
      </c>
      <c r="G1428" s="132">
        <v>5.5800000000000002E-2</v>
      </c>
      <c r="H1428" s="132">
        <v>1.52E-2</v>
      </c>
      <c r="I1428" s="132">
        <v>1.7000000000000001E-2</v>
      </c>
      <c r="J1428" s="132">
        <v>3.6200000000000003E-2</v>
      </c>
      <c r="K1428" s="132">
        <v>1.0400000000000001E-2</v>
      </c>
      <c r="L1428" s="132">
        <v>7.690000000000001E-2</v>
      </c>
      <c r="M1428" s="9"/>
      <c r="N1428" s="9"/>
    </row>
    <row r="1429" spans="1:14">
      <c r="A1429" s="108" t="s">
        <v>805</v>
      </c>
      <c r="B1429" s="66" t="s">
        <v>824</v>
      </c>
      <c r="C1429" s="10" t="s">
        <v>728</v>
      </c>
      <c r="D1429" s="132">
        <v>6.7500000000000004E-2</v>
      </c>
      <c r="E1429" s="132">
        <v>8.7399999999999995E-3</v>
      </c>
      <c r="F1429" s="132">
        <v>2.52E-2</v>
      </c>
      <c r="G1429" s="132">
        <v>7.7400000000000004E-3</v>
      </c>
      <c r="H1429" s="132">
        <v>9.8400000000000001E-2</v>
      </c>
      <c r="I1429" s="132">
        <v>0</v>
      </c>
      <c r="J1429" s="132">
        <v>5.6200000000000009E-3</v>
      </c>
      <c r="K1429" s="132">
        <v>2.5499999999999998E-2</v>
      </c>
      <c r="L1429" s="132">
        <v>0</v>
      </c>
      <c r="M1429" s="9"/>
      <c r="N1429" s="9"/>
    </row>
    <row r="1430" spans="1:14">
      <c r="A1430" s="138" t="s">
        <v>479</v>
      </c>
      <c r="B1430" s="66" t="s">
        <v>824</v>
      </c>
      <c r="C1430" s="10" t="s">
        <v>728</v>
      </c>
      <c r="D1430" s="9">
        <v>81</v>
      </c>
      <c r="E1430" s="9">
        <v>97</v>
      </c>
      <c r="F1430" s="9">
        <v>104</v>
      </c>
      <c r="G1430" s="9">
        <v>115.99999999999999</v>
      </c>
      <c r="H1430" s="9">
        <v>117</v>
      </c>
      <c r="I1430" s="9">
        <v>145</v>
      </c>
      <c r="J1430" s="9">
        <v>142</v>
      </c>
      <c r="K1430" s="9">
        <v>80</v>
      </c>
      <c r="L1430" s="9">
        <v>112.00000000000001</v>
      </c>
      <c r="M1430" s="132"/>
      <c r="N1430" s="9"/>
    </row>
    <row r="1431" spans="1:14">
      <c r="A1431" s="138"/>
      <c r="B1431" s="66" t="s">
        <v>824</v>
      </c>
      <c r="C1431" s="10" t="s">
        <v>728</v>
      </c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9"/>
      <c r="N1431" s="9"/>
    </row>
    <row r="1432" spans="1:14">
      <c r="A1432" s="45" t="s">
        <v>823</v>
      </c>
      <c r="B1432" s="66" t="s">
        <v>824</v>
      </c>
      <c r="C1432" s="10" t="s">
        <v>728</v>
      </c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9"/>
      <c r="N1432" s="9"/>
    </row>
    <row r="1433" spans="1:14">
      <c r="A1433" s="108" t="s">
        <v>804</v>
      </c>
      <c r="B1433" s="66" t="s">
        <v>824</v>
      </c>
      <c r="C1433" s="10" t="s">
        <v>728</v>
      </c>
      <c r="D1433" s="132">
        <v>0.85099999999999998</v>
      </c>
      <c r="E1433" s="132">
        <v>0.871</v>
      </c>
      <c r="F1433" s="132">
        <v>0.80299999999999994</v>
      </c>
      <c r="G1433" s="132">
        <v>0.79300000000000004</v>
      </c>
      <c r="H1433" s="132">
        <v>0.77700000000000002</v>
      </c>
      <c r="I1433" s="132">
        <v>0.83299999999999996</v>
      </c>
      <c r="J1433" s="132">
        <v>0.81700000000000006</v>
      </c>
      <c r="K1433" s="132">
        <v>0.745</v>
      </c>
      <c r="L1433" s="132">
        <v>0.83299999999999996</v>
      </c>
      <c r="M1433" s="9"/>
      <c r="N1433" s="134"/>
    </row>
    <row r="1434" spans="1:14">
      <c r="A1434" s="108">
        <v>2</v>
      </c>
      <c r="B1434" s="66" t="s">
        <v>824</v>
      </c>
      <c r="C1434" s="10" t="s">
        <v>728</v>
      </c>
      <c r="D1434" s="132">
        <v>0</v>
      </c>
      <c r="E1434" s="132">
        <v>7.1500000000000008E-2</v>
      </c>
      <c r="F1434" s="132">
        <v>8.6699999999999999E-2</v>
      </c>
      <c r="G1434" s="132">
        <v>7.7100000000000002E-2</v>
      </c>
      <c r="H1434" s="132">
        <v>6.5199999999999994E-2</v>
      </c>
      <c r="I1434" s="132">
        <v>6.5000000000000002E-2</v>
      </c>
      <c r="J1434" s="132">
        <v>6.8200000000000011E-2</v>
      </c>
      <c r="K1434" s="132">
        <v>7.8600000000000003E-2</v>
      </c>
      <c r="L1434" s="132">
        <v>6.9699999999999998E-2</v>
      </c>
      <c r="M1434" s="9"/>
      <c r="N1434" s="9"/>
    </row>
    <row r="1435" spans="1:14">
      <c r="A1435" s="108">
        <v>3</v>
      </c>
      <c r="B1435" s="66" t="s">
        <v>824</v>
      </c>
      <c r="C1435" s="10" t="s">
        <v>728</v>
      </c>
      <c r="D1435" s="132">
        <v>6.3299999999999995E-2</v>
      </c>
      <c r="E1435" s="132">
        <v>2.8199999999999999E-2</v>
      </c>
      <c r="F1435" s="132">
        <v>2.6700000000000002E-2</v>
      </c>
      <c r="G1435" s="132">
        <v>5.4800000000000008E-2</v>
      </c>
      <c r="H1435" s="132">
        <v>4.2900000000000001E-2</v>
      </c>
      <c r="I1435" s="132">
        <v>5.7800000000000004E-2</v>
      </c>
      <c r="J1435" s="132">
        <v>3.2100000000000004E-2</v>
      </c>
      <c r="K1435" s="132">
        <v>8.3599999999999994E-2</v>
      </c>
      <c r="L1435" s="132">
        <v>4.0999999999999995E-2</v>
      </c>
      <c r="M1435" s="9"/>
      <c r="N1435" s="9"/>
    </row>
    <row r="1436" spans="1:14">
      <c r="A1436" s="108">
        <v>4</v>
      </c>
      <c r="B1436" s="66" t="s">
        <v>824</v>
      </c>
      <c r="C1436" s="10" t="s">
        <v>728</v>
      </c>
      <c r="D1436" s="132">
        <v>0</v>
      </c>
      <c r="E1436" s="132">
        <v>0</v>
      </c>
      <c r="F1436" s="132">
        <v>2.52E-2</v>
      </c>
      <c r="G1436" s="132">
        <v>3.4700000000000002E-2</v>
      </c>
      <c r="H1436" s="132">
        <v>1.8800000000000001E-2</v>
      </c>
      <c r="I1436" s="132">
        <v>1.67E-2</v>
      </c>
      <c r="J1436" s="132">
        <v>3.7700000000000004E-2</v>
      </c>
      <c r="K1436" s="132">
        <v>1.8600000000000002E-2</v>
      </c>
      <c r="L1436" s="132">
        <v>1.1200000000000002E-2</v>
      </c>
      <c r="M1436" s="9"/>
      <c r="N1436" s="9"/>
    </row>
    <row r="1437" spans="1:14">
      <c r="A1437" s="108">
        <v>5</v>
      </c>
      <c r="B1437" s="66" t="s">
        <v>824</v>
      </c>
      <c r="C1437" s="10" t="s">
        <v>728</v>
      </c>
      <c r="D1437" s="132">
        <v>1.5100000000000001E-2</v>
      </c>
      <c r="E1437" s="132">
        <v>2.0400000000000001E-2</v>
      </c>
      <c r="F1437" s="132">
        <v>2.69E-2</v>
      </c>
      <c r="G1437" s="132">
        <v>2.4799999999999999E-2</v>
      </c>
      <c r="H1437" s="132">
        <v>1.7500000000000002E-2</v>
      </c>
      <c r="I1437" s="132">
        <v>1.1000000000000001E-2</v>
      </c>
      <c r="J1437" s="132">
        <v>1.9900000000000001E-2</v>
      </c>
      <c r="K1437" s="132">
        <v>1.7899999999999999E-2</v>
      </c>
      <c r="L1437" s="132">
        <v>3.04E-2</v>
      </c>
      <c r="M1437" s="9"/>
      <c r="N1437" s="9"/>
    </row>
    <row r="1438" spans="1:14">
      <c r="A1438" s="108" t="s">
        <v>805</v>
      </c>
      <c r="B1438" s="66" t="s">
        <v>824</v>
      </c>
      <c r="C1438" s="10" t="s">
        <v>728</v>
      </c>
      <c r="D1438" s="132">
        <v>7.0300000000000001E-2</v>
      </c>
      <c r="E1438" s="132">
        <v>8.6499999999999997E-3</v>
      </c>
      <c r="F1438" s="132">
        <v>3.1400000000000004E-2</v>
      </c>
      <c r="G1438" s="132">
        <v>1.5300000000000001E-2</v>
      </c>
      <c r="H1438" s="132">
        <v>7.85E-2</v>
      </c>
      <c r="I1438" s="132">
        <v>1.6799999999999999E-2</v>
      </c>
      <c r="J1438" s="132">
        <v>2.5099999999999997E-2</v>
      </c>
      <c r="K1438" s="132">
        <v>5.5800000000000002E-2</v>
      </c>
      <c r="L1438" s="132">
        <v>1.4499999999999999E-2</v>
      </c>
      <c r="M1438" s="9"/>
      <c r="N1438" s="9"/>
    </row>
    <row r="1439" spans="1:14">
      <c r="A1439" s="138" t="s">
        <v>479</v>
      </c>
      <c r="B1439" s="66" t="s">
        <v>824</v>
      </c>
      <c r="C1439" s="10" t="s">
        <v>728</v>
      </c>
      <c r="D1439" s="91">
        <v>78</v>
      </c>
      <c r="E1439" s="91">
        <v>98</v>
      </c>
      <c r="F1439" s="91">
        <v>103</v>
      </c>
      <c r="G1439" s="91">
        <v>117</v>
      </c>
      <c r="H1439" s="91">
        <v>118</v>
      </c>
      <c r="I1439" s="91">
        <v>144</v>
      </c>
      <c r="J1439" s="91">
        <v>139</v>
      </c>
      <c r="K1439" s="91">
        <v>79</v>
      </c>
      <c r="L1439" s="91">
        <v>112</v>
      </c>
      <c r="M1439" s="9"/>
      <c r="N1439" s="9"/>
    </row>
    <row r="1440" spans="1:14">
      <c r="A1440" s="138"/>
      <c r="B1440" s="66" t="s">
        <v>824</v>
      </c>
      <c r="C1440" s="10" t="s">
        <v>728</v>
      </c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9"/>
      <c r="N1440" s="9"/>
    </row>
    <row r="1441" spans="1:14">
      <c r="A1441" s="138"/>
      <c r="B1441" s="66" t="s">
        <v>824</v>
      </c>
      <c r="C1441" s="10" t="s">
        <v>728</v>
      </c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9"/>
      <c r="N1441" s="9"/>
    </row>
    <row r="1442" spans="1:14">
      <c r="A1442" s="138"/>
      <c r="B1442" s="66" t="s">
        <v>824</v>
      </c>
      <c r="C1442" s="10" t="s">
        <v>728</v>
      </c>
      <c r="D1442" s="133"/>
      <c r="E1442" s="9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1:14">
      <c r="A1443" s="136" t="s">
        <v>696</v>
      </c>
      <c r="B1443" s="66" t="s">
        <v>824</v>
      </c>
      <c r="C1443" s="10" t="s">
        <v>728</v>
      </c>
      <c r="D1443" s="131"/>
      <c r="E1443" s="9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1:14">
      <c r="A1444" s="136"/>
      <c r="B1444" s="66" t="s">
        <v>824</v>
      </c>
      <c r="C1444" s="10" t="s">
        <v>728</v>
      </c>
      <c r="D1444" s="131"/>
      <c r="E1444" s="9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1:14">
      <c r="A1445" s="45" t="s">
        <v>697</v>
      </c>
      <c r="B1445" s="66" t="s">
        <v>824</v>
      </c>
      <c r="C1445" s="10" t="s">
        <v>728</v>
      </c>
      <c r="D1445" s="132">
        <v>0.47000000000000003</v>
      </c>
      <c r="E1445" s="132">
        <v>0.45900000000000002</v>
      </c>
      <c r="F1445" s="132">
        <v>0.49299999999999999</v>
      </c>
      <c r="G1445" s="132">
        <v>0.48200000000000004</v>
      </c>
      <c r="H1445" s="132">
        <v>0.46299999999999997</v>
      </c>
      <c r="I1445" s="132">
        <v>0.42600000000000005</v>
      </c>
      <c r="J1445" s="132">
        <v>0.39600000000000002</v>
      </c>
      <c r="K1445" s="132">
        <v>0.48399999999999999</v>
      </c>
      <c r="L1445" s="132">
        <v>0.45900000000000002</v>
      </c>
      <c r="M1445" s="9"/>
      <c r="N1445" s="9"/>
    </row>
    <row r="1446" spans="1:14">
      <c r="A1446" s="138" t="s">
        <v>479</v>
      </c>
      <c r="B1446" s="66" t="s">
        <v>824</v>
      </c>
      <c r="C1446" s="10" t="s">
        <v>728</v>
      </c>
      <c r="D1446" s="91">
        <v>185</v>
      </c>
      <c r="E1446" s="91">
        <v>250</v>
      </c>
      <c r="F1446" s="91">
        <v>294</v>
      </c>
      <c r="G1446" s="91">
        <v>289</v>
      </c>
      <c r="H1446" s="91">
        <v>280</v>
      </c>
      <c r="I1446" s="91">
        <v>305</v>
      </c>
      <c r="J1446" s="91">
        <v>373</v>
      </c>
      <c r="K1446" s="91">
        <v>203</v>
      </c>
      <c r="L1446" s="91">
        <v>258</v>
      </c>
      <c r="M1446" s="9"/>
      <c r="N1446" s="9"/>
    </row>
    <row r="1447" spans="1:14">
      <c r="B1447" s="66" t="s">
        <v>824</v>
      </c>
      <c r="C1447" s="10" t="s">
        <v>728</v>
      </c>
      <c r="D1447" s="134"/>
      <c r="E1447" s="9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1:14">
      <c r="A1448" s="45" t="s">
        <v>698</v>
      </c>
      <c r="B1448" s="66" t="s">
        <v>824</v>
      </c>
      <c r="C1448" s="10" t="s">
        <v>728</v>
      </c>
      <c r="D1448" s="133"/>
      <c r="E1448" s="9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1:14">
      <c r="A1449" s="140" t="s">
        <v>699</v>
      </c>
      <c r="B1449" s="66" t="s">
        <v>824</v>
      </c>
      <c r="C1449" s="10" t="s">
        <v>728</v>
      </c>
      <c r="D1449" s="132">
        <v>0.23300000000000001</v>
      </c>
      <c r="E1449" s="132">
        <v>0.20699999999999999</v>
      </c>
      <c r="F1449" s="132">
        <v>0.188</v>
      </c>
      <c r="G1449" s="132">
        <v>0.20399999999999999</v>
      </c>
      <c r="H1449" s="132">
        <v>0.22</v>
      </c>
      <c r="I1449" s="132">
        <v>0.22600000000000001</v>
      </c>
      <c r="J1449" s="132">
        <v>0.22500000000000001</v>
      </c>
      <c r="K1449" s="132">
        <v>0.23100000000000001</v>
      </c>
      <c r="L1449" s="132">
        <v>0.21100000000000002</v>
      </c>
      <c r="M1449" s="9"/>
      <c r="N1449" s="9"/>
    </row>
    <row r="1450" spans="1:14">
      <c r="A1450" s="140" t="s">
        <v>722</v>
      </c>
      <c r="B1450" s="66" t="s">
        <v>824</v>
      </c>
      <c r="C1450" s="10" t="s">
        <v>728</v>
      </c>
      <c r="D1450" s="132">
        <v>0.11800000000000001</v>
      </c>
      <c r="E1450" s="132">
        <v>9.8900000000000002E-2</v>
      </c>
      <c r="F1450" s="132">
        <v>0.155</v>
      </c>
      <c r="G1450" s="132">
        <v>0.128</v>
      </c>
      <c r="H1450" s="132">
        <v>0.14000000000000001</v>
      </c>
      <c r="I1450" s="132">
        <v>0.1</v>
      </c>
      <c r="J1450" s="132">
        <v>9.1199999999999989E-2</v>
      </c>
      <c r="K1450" s="132">
        <v>9.1700000000000004E-2</v>
      </c>
      <c r="L1450" s="132">
        <v>9.8000000000000004E-2</v>
      </c>
      <c r="M1450" s="9"/>
      <c r="N1450" s="9"/>
    </row>
    <row r="1451" spans="1:14">
      <c r="A1451" s="140" t="s">
        <v>723</v>
      </c>
      <c r="B1451" s="66" t="s">
        <v>824</v>
      </c>
      <c r="C1451" s="10" t="s">
        <v>728</v>
      </c>
      <c r="D1451" s="132">
        <v>0.16899999999999998</v>
      </c>
      <c r="E1451" s="132">
        <v>0.155</v>
      </c>
      <c r="F1451" s="132">
        <v>0.16200000000000001</v>
      </c>
      <c r="G1451" s="132">
        <v>0.155</v>
      </c>
      <c r="H1451" s="132">
        <v>0.17199999999999999</v>
      </c>
      <c r="I1451" s="132">
        <v>0.128</v>
      </c>
      <c r="J1451" s="132">
        <v>9.6000000000000002E-2</v>
      </c>
      <c r="K1451" s="132">
        <v>0.17399999999999999</v>
      </c>
      <c r="L1451" s="132">
        <v>0.128</v>
      </c>
      <c r="M1451" s="9"/>
      <c r="N1451" s="9"/>
    </row>
    <row r="1452" spans="1:14">
      <c r="A1452" s="140" t="s">
        <v>724</v>
      </c>
      <c r="B1452" s="66" t="s">
        <v>824</v>
      </c>
      <c r="C1452" s="10" t="s">
        <v>728</v>
      </c>
      <c r="D1452" s="132">
        <v>4.0399999999999998E-2</v>
      </c>
      <c r="E1452" s="132">
        <v>3.2899999999999999E-2</v>
      </c>
      <c r="F1452" s="132">
        <v>6.13E-2</v>
      </c>
      <c r="G1452" s="132">
        <v>3.4500000000000003E-2</v>
      </c>
      <c r="H1452" s="132">
        <v>4.5700000000000005E-2</v>
      </c>
      <c r="I1452" s="132">
        <v>2.0299999999999999E-2</v>
      </c>
      <c r="J1452" s="132">
        <v>3.7700000000000004E-2</v>
      </c>
      <c r="K1452" s="132">
        <v>6.2699999999999992E-2</v>
      </c>
      <c r="L1452" s="132">
        <v>9.5399999999999999E-3</v>
      </c>
      <c r="M1452" s="9"/>
      <c r="N1452" s="9"/>
    </row>
    <row r="1453" spans="1:14">
      <c r="A1453" s="140" t="s">
        <v>725</v>
      </c>
      <c r="B1453" s="66" t="s">
        <v>824</v>
      </c>
      <c r="C1453" s="10" t="s">
        <v>728</v>
      </c>
      <c r="D1453" s="132">
        <v>6.1500000000000001E-3</v>
      </c>
      <c r="E1453" s="132">
        <v>1.2200000000000001E-2</v>
      </c>
      <c r="F1453" s="132">
        <v>2.3900000000000001E-2</v>
      </c>
      <c r="G1453" s="132">
        <v>9.7999999999999997E-3</v>
      </c>
      <c r="H1453" s="132">
        <v>1.5800000000000002E-2</v>
      </c>
      <c r="I1453" s="132">
        <v>1.3899999999999999E-2</v>
      </c>
      <c r="J1453" s="132">
        <v>1.29E-2</v>
      </c>
      <c r="K1453" s="132">
        <v>1.0200000000000001E-2</v>
      </c>
      <c r="L1453" s="132">
        <v>1.5500000000000002E-2</v>
      </c>
      <c r="M1453" s="9"/>
      <c r="N1453" s="9"/>
    </row>
    <row r="1454" spans="1:14">
      <c r="A1454" s="140" t="s">
        <v>726</v>
      </c>
      <c r="B1454" s="66" t="s">
        <v>824</v>
      </c>
      <c r="C1454" s="10" t="s">
        <v>728</v>
      </c>
      <c r="D1454" s="132">
        <v>6.5300000000000002E-3</v>
      </c>
      <c r="E1454" s="132">
        <v>1.43E-2</v>
      </c>
      <c r="F1454" s="132">
        <v>1.7500000000000002E-2</v>
      </c>
      <c r="G1454" s="132">
        <v>7.3800000000000003E-3</v>
      </c>
      <c r="H1454" s="132">
        <v>1.7100000000000001E-2</v>
      </c>
      <c r="I1454" s="132">
        <v>6.5900000000000004E-3</v>
      </c>
      <c r="J1454" s="132">
        <v>0</v>
      </c>
      <c r="K1454" s="132">
        <v>0</v>
      </c>
      <c r="L1454" s="132">
        <v>4.7799999999999995E-3</v>
      </c>
      <c r="M1454" s="9"/>
      <c r="N1454" s="9"/>
    </row>
    <row r="1455" spans="1:14">
      <c r="A1455" s="140" t="s">
        <v>700</v>
      </c>
      <c r="B1455" s="66" t="s">
        <v>824</v>
      </c>
      <c r="C1455" s="10" t="s">
        <v>728</v>
      </c>
      <c r="D1455" s="132">
        <v>2.6800000000000001E-2</v>
      </c>
      <c r="E1455" s="132">
        <v>3.27E-2</v>
      </c>
      <c r="F1455" s="132">
        <v>3.1099999999999999E-2</v>
      </c>
      <c r="G1455" s="132">
        <v>1.6799999999999999E-2</v>
      </c>
      <c r="H1455" s="132">
        <v>1.0400000000000001E-2</v>
      </c>
      <c r="I1455" s="132">
        <v>1.6299999999999999E-2</v>
      </c>
      <c r="J1455" s="132">
        <v>2.5600000000000001E-2</v>
      </c>
      <c r="K1455" s="132">
        <v>0</v>
      </c>
      <c r="L1455" s="132">
        <v>1.77E-2</v>
      </c>
      <c r="M1455" s="9"/>
      <c r="N1455" s="9"/>
    </row>
    <row r="1456" spans="1:14">
      <c r="A1456" s="140" t="s">
        <v>701</v>
      </c>
      <c r="B1456" s="66" t="s">
        <v>824</v>
      </c>
      <c r="C1456" s="10" t="s">
        <v>728</v>
      </c>
      <c r="D1456" s="132">
        <v>3.73E-2</v>
      </c>
      <c r="E1456" s="132">
        <v>4.7400000000000005E-2</v>
      </c>
      <c r="F1456" s="132">
        <v>7.2700000000000001E-2</v>
      </c>
      <c r="G1456" s="132">
        <v>6.6400000000000001E-2</v>
      </c>
      <c r="H1456" s="132">
        <v>6.7699999999999996E-2</v>
      </c>
      <c r="I1456" s="132">
        <v>3.6700000000000003E-2</v>
      </c>
      <c r="J1456" s="132">
        <v>4.6800000000000001E-2</v>
      </c>
      <c r="K1456" s="132">
        <v>8.4100000000000008E-2</v>
      </c>
      <c r="L1456" s="132">
        <v>5.2300000000000006E-2</v>
      </c>
      <c r="M1456" s="9"/>
      <c r="N1456" s="9"/>
    </row>
    <row r="1457" spans="1:14">
      <c r="A1457" s="140" t="s">
        <v>702</v>
      </c>
      <c r="B1457" s="66" t="s">
        <v>824</v>
      </c>
      <c r="C1457" s="10" t="s">
        <v>728</v>
      </c>
      <c r="D1457" s="132">
        <v>2.0299999999999999E-2</v>
      </c>
      <c r="E1457" s="132">
        <v>2.29E-2</v>
      </c>
      <c r="F1457" s="132">
        <v>3.9600000000000003E-2</v>
      </c>
      <c r="G1457" s="132">
        <v>4.53E-2</v>
      </c>
      <c r="H1457" s="132">
        <v>2.7999999999999997E-2</v>
      </c>
      <c r="I1457" s="132">
        <v>1.5600000000000001E-2</v>
      </c>
      <c r="J1457" s="132">
        <v>4.5899999999999996E-2</v>
      </c>
      <c r="K1457" s="132">
        <v>3.1699999999999999E-2</v>
      </c>
      <c r="L1457" s="132">
        <v>3.6000000000000004E-2</v>
      </c>
      <c r="M1457" s="9"/>
      <c r="N1457" s="9"/>
    </row>
    <row r="1458" spans="1:14">
      <c r="A1458" s="138" t="s">
        <v>479</v>
      </c>
      <c r="B1458" s="66" t="s">
        <v>824</v>
      </c>
      <c r="C1458" s="10" t="s">
        <v>728</v>
      </c>
      <c r="D1458" s="91">
        <v>185</v>
      </c>
      <c r="E1458" s="91">
        <v>250</v>
      </c>
      <c r="F1458" s="91">
        <v>294</v>
      </c>
      <c r="G1458" s="91">
        <v>289</v>
      </c>
      <c r="H1458" s="91">
        <v>280</v>
      </c>
      <c r="I1458" s="91">
        <v>305</v>
      </c>
      <c r="J1458" s="91">
        <v>373</v>
      </c>
      <c r="K1458" s="91">
        <v>203</v>
      </c>
      <c r="L1458" s="91">
        <v>258</v>
      </c>
      <c r="M1458" s="9"/>
      <c r="N1458" s="9"/>
    </row>
    <row r="1459" spans="1:14">
      <c r="B1459" s="66" t="s">
        <v>824</v>
      </c>
      <c r="C1459" s="10" t="s">
        <v>728</v>
      </c>
      <c r="D1459" s="134"/>
      <c r="E1459" s="9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1:14">
      <c r="B1460" s="66" t="s">
        <v>824</v>
      </c>
      <c r="C1460" s="10" t="s">
        <v>728</v>
      </c>
      <c r="D1460" s="134"/>
      <c r="E1460" s="9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1:14">
      <c r="A1461" s="136" t="s">
        <v>703</v>
      </c>
      <c r="B1461" s="66" t="s">
        <v>824</v>
      </c>
      <c r="C1461" s="10" t="s">
        <v>728</v>
      </c>
      <c r="D1461" s="131"/>
      <c r="E1461" s="9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1:14">
      <c r="A1462" s="136"/>
      <c r="B1462" s="66" t="s">
        <v>824</v>
      </c>
      <c r="C1462" s="10" t="s">
        <v>728</v>
      </c>
      <c r="D1462" s="131"/>
      <c r="E1462" s="9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1:14">
      <c r="A1463" s="45" t="s">
        <v>704</v>
      </c>
      <c r="B1463" s="66" t="s">
        <v>824</v>
      </c>
      <c r="C1463" s="10" t="s">
        <v>728</v>
      </c>
      <c r="D1463" s="132">
        <v>0.16800000000000001</v>
      </c>
      <c r="E1463" s="132">
        <v>0.121</v>
      </c>
      <c r="F1463" s="132">
        <v>0.184</v>
      </c>
      <c r="G1463" s="132">
        <v>0.193</v>
      </c>
      <c r="H1463" s="132">
        <v>0.185</v>
      </c>
      <c r="I1463" s="132">
        <v>0.189</v>
      </c>
      <c r="J1463" s="132">
        <v>0.218</v>
      </c>
      <c r="K1463" s="132">
        <v>0.17800000000000002</v>
      </c>
      <c r="L1463" s="132">
        <v>0.17699999999999999</v>
      </c>
      <c r="M1463" s="9"/>
      <c r="N1463" s="9"/>
    </row>
    <row r="1464" spans="1:14">
      <c r="A1464" s="138" t="s">
        <v>479</v>
      </c>
      <c r="B1464" s="66" t="s">
        <v>824</v>
      </c>
      <c r="C1464" s="10" t="s">
        <v>728</v>
      </c>
      <c r="D1464" s="91">
        <v>185</v>
      </c>
      <c r="E1464" s="91">
        <v>250</v>
      </c>
      <c r="F1464" s="91">
        <v>294</v>
      </c>
      <c r="G1464" s="91">
        <v>289</v>
      </c>
      <c r="H1464" s="91">
        <v>280</v>
      </c>
      <c r="I1464" s="91">
        <v>305</v>
      </c>
      <c r="J1464" s="91">
        <v>373</v>
      </c>
      <c r="K1464" s="91">
        <v>203</v>
      </c>
      <c r="L1464" s="91">
        <v>258</v>
      </c>
      <c r="M1464" s="9"/>
      <c r="N1464" s="9"/>
    </row>
    <row r="1465" spans="1:14">
      <c r="B1465" s="66" t="s">
        <v>824</v>
      </c>
      <c r="C1465" s="10" t="s">
        <v>728</v>
      </c>
      <c r="D1465" s="134"/>
      <c r="E1465" s="9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1:14">
      <c r="A1466" s="45" t="s">
        <v>756</v>
      </c>
      <c r="B1466" s="66" t="s">
        <v>824</v>
      </c>
      <c r="C1466" s="10" t="s">
        <v>728</v>
      </c>
      <c r="D1466" s="133"/>
      <c r="E1466" s="9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1:14">
      <c r="A1467" s="140" t="s">
        <v>706</v>
      </c>
      <c r="B1467" s="66" t="s">
        <v>824</v>
      </c>
      <c r="C1467" s="10" t="s">
        <v>728</v>
      </c>
      <c r="D1467" s="132">
        <v>7.7300000000000008E-2</v>
      </c>
      <c r="E1467" s="132">
        <v>5.7599999999999998E-2</v>
      </c>
      <c r="F1467" s="132">
        <v>7.3300000000000004E-2</v>
      </c>
      <c r="G1467" s="132">
        <v>0.10099999999999999</v>
      </c>
      <c r="H1467" s="132">
        <v>7.6999999999999999E-2</v>
      </c>
      <c r="I1467" s="132">
        <v>9.9100000000000008E-2</v>
      </c>
      <c r="J1467" s="132">
        <v>8.7300000000000003E-2</v>
      </c>
      <c r="K1467" s="132">
        <v>9.6999999999999989E-2</v>
      </c>
      <c r="L1467" s="132">
        <v>8.7500000000000008E-2</v>
      </c>
      <c r="M1467" s="9"/>
      <c r="N1467" s="9"/>
    </row>
    <row r="1468" spans="1:14">
      <c r="A1468" s="140" t="s">
        <v>707</v>
      </c>
      <c r="B1468" s="66" t="s">
        <v>824</v>
      </c>
      <c r="C1468" s="10" t="s">
        <v>728</v>
      </c>
      <c r="D1468" s="132">
        <v>4.9800000000000001E-3</v>
      </c>
      <c r="E1468" s="132">
        <v>0</v>
      </c>
      <c r="F1468" s="132">
        <v>1.8700000000000001E-3</v>
      </c>
      <c r="G1468" s="132">
        <v>2.31E-3</v>
      </c>
      <c r="H1468" s="132">
        <v>1.46E-2</v>
      </c>
      <c r="I1468" s="132">
        <v>2E-3</v>
      </c>
      <c r="J1468" s="132">
        <v>1.8500000000000001E-3</v>
      </c>
      <c r="K1468" s="132">
        <v>1.8100000000000002E-2</v>
      </c>
      <c r="L1468" s="132">
        <v>0</v>
      </c>
      <c r="M1468" s="9"/>
      <c r="N1468" s="9"/>
    </row>
    <row r="1469" spans="1:14">
      <c r="A1469" s="140" t="s">
        <v>708</v>
      </c>
      <c r="B1469" s="66" t="s">
        <v>824</v>
      </c>
      <c r="C1469" s="10" t="s">
        <v>728</v>
      </c>
      <c r="D1469" s="132">
        <v>0</v>
      </c>
      <c r="E1469" s="132">
        <v>9.7000000000000003E-3</v>
      </c>
      <c r="F1469" s="132">
        <v>3.8300000000000001E-3</v>
      </c>
      <c r="G1469" s="132">
        <v>9.4699999999999993E-3</v>
      </c>
      <c r="H1469" s="132">
        <v>0</v>
      </c>
      <c r="I1469" s="132">
        <v>2.47E-3</v>
      </c>
      <c r="J1469" s="132">
        <v>2.4E-2</v>
      </c>
      <c r="K1469" s="132">
        <v>1.3500000000000002E-2</v>
      </c>
      <c r="L1469" s="132">
        <v>0</v>
      </c>
      <c r="M1469" s="9"/>
      <c r="N1469" s="9"/>
    </row>
    <row r="1470" spans="1:14">
      <c r="A1470" s="140" t="s">
        <v>709</v>
      </c>
      <c r="B1470" s="66" t="s">
        <v>824</v>
      </c>
      <c r="C1470" s="10" t="s">
        <v>728</v>
      </c>
      <c r="D1470" s="132">
        <v>5.5900000000000004E-3</v>
      </c>
      <c r="E1470" s="132">
        <v>0</v>
      </c>
      <c r="F1470" s="132">
        <v>3.7499999999999999E-3</v>
      </c>
      <c r="G1470" s="132">
        <v>0</v>
      </c>
      <c r="H1470" s="132">
        <v>7.8000000000000005E-3</v>
      </c>
      <c r="I1470" s="132">
        <v>0</v>
      </c>
      <c r="J1470" s="132">
        <v>0</v>
      </c>
      <c r="K1470" s="132">
        <v>0</v>
      </c>
      <c r="L1470" s="132">
        <v>6.5700000000000003E-3</v>
      </c>
      <c r="M1470" s="9"/>
      <c r="N1470" s="9"/>
    </row>
    <row r="1471" spans="1:14">
      <c r="A1471" s="140" t="s">
        <v>710</v>
      </c>
      <c r="B1471" s="66" t="s">
        <v>824</v>
      </c>
      <c r="C1471" s="10" t="s">
        <v>728</v>
      </c>
      <c r="D1471" s="132">
        <v>2.2400000000000003E-2</v>
      </c>
      <c r="E1471" s="132">
        <v>1.3000000000000001E-2</v>
      </c>
      <c r="F1471" s="132">
        <v>7.1500000000000008E-2</v>
      </c>
      <c r="G1471" s="132">
        <v>5.04E-2</v>
      </c>
      <c r="H1471" s="132">
        <v>2.4100000000000003E-2</v>
      </c>
      <c r="I1471" s="132">
        <v>8.1600000000000006E-2</v>
      </c>
      <c r="J1471" s="132">
        <v>6.6900000000000001E-2</v>
      </c>
      <c r="K1471" s="132">
        <v>1.7000000000000001E-2</v>
      </c>
      <c r="L1471" s="132">
        <v>6.3799999999999996E-2</v>
      </c>
      <c r="M1471" s="9"/>
      <c r="N1471" s="9"/>
    </row>
    <row r="1472" spans="1:14">
      <c r="A1472" s="140" t="s">
        <v>711</v>
      </c>
      <c r="B1472" s="66" t="s">
        <v>824</v>
      </c>
      <c r="C1472" s="10" t="s">
        <v>728</v>
      </c>
      <c r="D1472" s="132">
        <v>4.64E-3</v>
      </c>
      <c r="E1472" s="132">
        <v>0</v>
      </c>
      <c r="F1472" s="132">
        <v>1.2700000000000001E-2</v>
      </c>
      <c r="G1472" s="132">
        <v>0</v>
      </c>
      <c r="H1472" s="132">
        <v>8.0400000000000003E-3</v>
      </c>
      <c r="I1472" s="132">
        <v>0</v>
      </c>
      <c r="J1472" s="132">
        <v>0</v>
      </c>
      <c r="K1472" s="132">
        <v>0</v>
      </c>
      <c r="L1472" s="132">
        <v>0</v>
      </c>
      <c r="M1472" s="9"/>
      <c r="N1472" s="9"/>
    </row>
    <row r="1473" spans="1:14">
      <c r="A1473" s="140" t="s">
        <v>712</v>
      </c>
      <c r="B1473" s="66" t="s">
        <v>824</v>
      </c>
      <c r="C1473" s="10" t="s">
        <v>728</v>
      </c>
      <c r="D1473" s="132">
        <v>1.24E-2</v>
      </c>
      <c r="E1473" s="132">
        <v>0</v>
      </c>
      <c r="F1473" s="132">
        <v>4.3800000000000002E-3</v>
      </c>
      <c r="G1473" s="132">
        <v>2.7200000000000002E-3</v>
      </c>
      <c r="H1473" s="132">
        <v>1.3300000000000001E-2</v>
      </c>
      <c r="I1473" s="132">
        <v>9.11E-3</v>
      </c>
      <c r="J1473" s="132">
        <v>1.3200000000000002E-2</v>
      </c>
      <c r="K1473" s="132">
        <v>4.4800000000000005E-3</v>
      </c>
      <c r="L1473" s="132">
        <v>4.2399999999999998E-3</v>
      </c>
      <c r="M1473" s="9"/>
      <c r="N1473" s="9"/>
    </row>
    <row r="1474" spans="1:14">
      <c r="A1474" s="138" t="s">
        <v>479</v>
      </c>
      <c r="B1474" s="66" t="s">
        <v>824</v>
      </c>
      <c r="C1474" s="10" t="s">
        <v>728</v>
      </c>
      <c r="D1474" s="91">
        <v>185</v>
      </c>
      <c r="E1474" s="91">
        <v>250</v>
      </c>
      <c r="F1474" s="91">
        <v>294</v>
      </c>
      <c r="G1474" s="91">
        <v>289</v>
      </c>
      <c r="H1474" s="91">
        <v>280</v>
      </c>
      <c r="I1474" s="91">
        <v>305</v>
      </c>
      <c r="J1474" s="91">
        <v>373</v>
      </c>
      <c r="K1474" s="91">
        <v>203</v>
      </c>
      <c r="L1474" s="91">
        <v>258</v>
      </c>
      <c r="M1474" s="9"/>
      <c r="N1474" s="9"/>
    </row>
    <row r="1475" spans="1:14">
      <c r="B1475" s="66" t="s">
        <v>824</v>
      </c>
      <c r="C1475" s="10" t="s">
        <v>728</v>
      </c>
      <c r="D1475" s="91"/>
      <c r="E1475" s="91"/>
      <c r="F1475" s="91"/>
      <c r="G1475" s="91"/>
      <c r="H1475" s="91"/>
      <c r="I1475" s="91"/>
      <c r="J1475" s="91"/>
      <c r="K1475" s="91"/>
      <c r="L1475" s="91"/>
      <c r="M1475" s="9"/>
      <c r="N1475" s="9"/>
    </row>
    <row r="1476" spans="1:14">
      <c r="B1476" s="66" t="s">
        <v>824</v>
      </c>
      <c r="C1476" s="10" t="s">
        <v>728</v>
      </c>
      <c r="D1476" s="134"/>
      <c r="E1476" s="9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1:14">
      <c r="A1477" s="136" t="s">
        <v>713</v>
      </c>
      <c r="B1477" s="66" t="s">
        <v>824</v>
      </c>
      <c r="C1477" s="10" t="s">
        <v>728</v>
      </c>
      <c r="D1477" s="131"/>
      <c r="E1477" s="9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1:14">
      <c r="A1478" s="136"/>
      <c r="B1478" s="66" t="s">
        <v>824</v>
      </c>
      <c r="C1478" s="10" t="s">
        <v>728</v>
      </c>
      <c r="D1478" s="131"/>
      <c r="E1478" s="9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1:14">
      <c r="A1479" s="45" t="s">
        <v>714</v>
      </c>
      <c r="B1479" s="66" t="s">
        <v>824</v>
      </c>
      <c r="C1479" s="10" t="s">
        <v>728</v>
      </c>
      <c r="D1479" s="132">
        <v>0.52</v>
      </c>
      <c r="E1479" s="132">
        <v>0.47399999999999998</v>
      </c>
      <c r="F1479" s="132">
        <v>0.54100000000000004</v>
      </c>
      <c r="G1479" s="132">
        <v>0.53100000000000003</v>
      </c>
      <c r="H1479" s="132">
        <v>0.51300000000000001</v>
      </c>
      <c r="I1479" s="132">
        <v>0.47299999999999998</v>
      </c>
      <c r="J1479" s="132">
        <v>0.48600000000000004</v>
      </c>
      <c r="K1479" s="132">
        <v>0.53200000000000003</v>
      </c>
      <c r="L1479" s="132">
        <v>0.51</v>
      </c>
      <c r="M1479" s="9"/>
      <c r="N1479" s="9"/>
    </row>
    <row r="1480" spans="1:14">
      <c r="A1480" s="138" t="s">
        <v>479</v>
      </c>
      <c r="B1480" s="66" t="s">
        <v>824</v>
      </c>
      <c r="C1480" s="10" t="s">
        <v>728</v>
      </c>
      <c r="D1480" s="91">
        <v>185</v>
      </c>
      <c r="E1480" s="91">
        <v>250</v>
      </c>
      <c r="F1480" s="91">
        <v>294</v>
      </c>
      <c r="G1480" s="91">
        <v>289</v>
      </c>
      <c r="H1480" s="91">
        <v>280</v>
      </c>
      <c r="I1480" s="91">
        <v>305</v>
      </c>
      <c r="J1480" s="91">
        <v>373</v>
      </c>
      <c r="K1480" s="91">
        <v>203</v>
      </c>
      <c r="L1480" s="91">
        <v>258</v>
      </c>
      <c r="M1480" s="9"/>
      <c r="N1480" s="9"/>
    </row>
    <row r="1481" spans="1:14">
      <c r="A1481" s="138"/>
      <c r="B1481" s="66" t="s">
        <v>824</v>
      </c>
      <c r="C1481" s="10" t="s">
        <v>728</v>
      </c>
      <c r="D1481" s="91"/>
      <c r="E1481" s="9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1:14">
      <c r="A1482" s="138"/>
      <c r="B1482" s="66" t="s">
        <v>824</v>
      </c>
      <c r="C1482" s="10" t="s">
        <v>728</v>
      </c>
      <c r="D1482" s="91"/>
      <c r="E1482" s="9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1:14">
      <c r="A1483" s="136" t="s">
        <v>715</v>
      </c>
      <c r="B1483" s="66" t="s">
        <v>824</v>
      </c>
      <c r="C1483" s="10" t="s">
        <v>728</v>
      </c>
      <c r="D1483" s="131"/>
      <c r="E1483" s="9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1:14">
      <c r="B1484" s="66" t="s">
        <v>824</v>
      </c>
      <c r="C1484" s="10" t="s">
        <v>728</v>
      </c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1:14" ht="36">
      <c r="A1485" s="45" t="s">
        <v>727</v>
      </c>
      <c r="B1485" s="66" t="s">
        <v>824</v>
      </c>
      <c r="C1485" s="10" t="s">
        <v>728</v>
      </c>
      <c r="D1485" s="132">
        <v>0.11800000000000001</v>
      </c>
      <c r="E1485" s="132">
        <v>0.13500000000000001</v>
      </c>
      <c r="F1485" s="132">
        <v>0.14199999999999999</v>
      </c>
      <c r="G1485" s="132">
        <v>0.125</v>
      </c>
      <c r="H1485" s="132">
        <v>0.113</v>
      </c>
      <c r="I1485" s="132">
        <v>0.17300000000000001</v>
      </c>
      <c r="J1485" s="132">
        <v>0.13200000000000001</v>
      </c>
      <c r="K1485" s="132">
        <v>0.12</v>
      </c>
      <c r="L1485" s="132">
        <v>7.1199999999999999E-2</v>
      </c>
      <c r="M1485" s="9"/>
      <c r="N1485" s="9"/>
    </row>
    <row r="1486" spans="1:14">
      <c r="A1486" s="138" t="s">
        <v>479</v>
      </c>
      <c r="B1486" s="66" t="s">
        <v>824</v>
      </c>
      <c r="C1486" s="10" t="s">
        <v>728</v>
      </c>
      <c r="D1486" s="91">
        <v>177</v>
      </c>
      <c r="E1486" s="91">
        <v>234</v>
      </c>
      <c r="F1486" s="91">
        <v>274</v>
      </c>
      <c r="G1486" s="91">
        <v>265</v>
      </c>
      <c r="H1486" s="91">
        <v>263</v>
      </c>
      <c r="I1486" s="91">
        <v>283</v>
      </c>
      <c r="J1486" s="91">
        <v>358</v>
      </c>
      <c r="K1486" s="91">
        <v>188</v>
      </c>
      <c r="L1486" s="91">
        <v>243</v>
      </c>
      <c r="M1486" s="9"/>
      <c r="N1486" s="9"/>
    </row>
    <row r="1488" spans="1:14">
      <c r="A1488" s="36" t="s">
        <v>906</v>
      </c>
      <c r="D1488" s="130" t="s">
        <v>906</v>
      </c>
    </row>
    <row r="1490" spans="1:15">
      <c r="A1490" s="136" t="s">
        <v>477</v>
      </c>
      <c r="B1490" s="78" t="s">
        <v>923</v>
      </c>
      <c r="C1490" s="10" t="s">
        <v>728</v>
      </c>
      <c r="D1490" s="131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1:15">
      <c r="A1491" s="137"/>
      <c r="B1491" s="78" t="s">
        <v>923</v>
      </c>
      <c r="C1491" s="10" t="s">
        <v>728</v>
      </c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1:15">
      <c r="A1492" s="45" t="s">
        <v>478</v>
      </c>
      <c r="B1492" s="78" t="s">
        <v>923</v>
      </c>
      <c r="C1492" s="10" t="s">
        <v>728</v>
      </c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1:15">
      <c r="A1493" s="108" t="s">
        <v>227</v>
      </c>
      <c r="B1493" s="78" t="s">
        <v>923</v>
      </c>
      <c r="C1493" s="10" t="s">
        <v>728</v>
      </c>
      <c r="D1493" s="143">
        <v>0.36200000000000004</v>
      </c>
      <c r="E1493" s="143">
        <v>0.34499999999999997</v>
      </c>
      <c r="F1493" s="143">
        <v>0.35600000000000004</v>
      </c>
      <c r="G1493" s="143">
        <v>0.35200000000000004</v>
      </c>
      <c r="H1493" s="143">
        <v>0.309</v>
      </c>
      <c r="I1493" s="143">
        <v>0.34200000000000003</v>
      </c>
      <c r="J1493" s="143">
        <v>0.307</v>
      </c>
      <c r="K1493" s="143">
        <v>0.40899999999999997</v>
      </c>
      <c r="L1493" s="143">
        <v>0.33</v>
      </c>
      <c r="M1493" s="9"/>
      <c r="N1493" s="9"/>
      <c r="O1493" s="9"/>
    </row>
    <row r="1494" spans="1:15">
      <c r="A1494" s="108" t="s">
        <v>228</v>
      </c>
      <c r="B1494" s="78" t="s">
        <v>923</v>
      </c>
      <c r="C1494" s="10" t="s">
        <v>728</v>
      </c>
      <c r="D1494" s="143">
        <v>0.63800000000000001</v>
      </c>
      <c r="E1494" s="143">
        <v>0.65500000000000003</v>
      </c>
      <c r="F1494" s="143">
        <v>0.64400000000000002</v>
      </c>
      <c r="G1494" s="143">
        <v>0.64800000000000002</v>
      </c>
      <c r="H1494" s="143">
        <v>0.69099999999999995</v>
      </c>
      <c r="I1494" s="143">
        <v>0.65799999999999992</v>
      </c>
      <c r="J1494" s="143">
        <v>0.69299999999999995</v>
      </c>
      <c r="K1494" s="143">
        <v>0.59099999999999997</v>
      </c>
      <c r="L1494" s="143">
        <v>0.67</v>
      </c>
      <c r="M1494" s="9"/>
      <c r="N1494" s="9"/>
      <c r="O1494" s="9"/>
    </row>
    <row r="1495" spans="1:15">
      <c r="A1495" s="138" t="s">
        <v>479</v>
      </c>
      <c r="B1495" s="78" t="s">
        <v>923</v>
      </c>
      <c r="C1495" s="10" t="s">
        <v>728</v>
      </c>
      <c r="D1495" s="91">
        <v>89</v>
      </c>
      <c r="E1495" s="91">
        <v>122</v>
      </c>
      <c r="F1495" s="91">
        <v>153</v>
      </c>
      <c r="G1495" s="91">
        <v>151</v>
      </c>
      <c r="H1495" s="91">
        <v>141</v>
      </c>
      <c r="I1495" s="91">
        <v>143</v>
      </c>
      <c r="J1495" s="91">
        <v>153</v>
      </c>
      <c r="K1495" s="91">
        <v>106</v>
      </c>
      <c r="L1495" s="91">
        <v>127</v>
      </c>
      <c r="M1495" s="9"/>
      <c r="N1495" s="9"/>
      <c r="O1495" s="9"/>
    </row>
    <row r="1496" spans="1:15">
      <c r="A1496" s="138"/>
      <c r="B1496" s="78" t="s">
        <v>923</v>
      </c>
      <c r="C1496" s="10" t="s">
        <v>728</v>
      </c>
      <c r="D1496" s="133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1:15">
      <c r="A1497" s="45" t="s">
        <v>480</v>
      </c>
      <c r="B1497" s="78" t="s">
        <v>923</v>
      </c>
      <c r="C1497" s="10" t="s">
        <v>728</v>
      </c>
      <c r="D1497" s="134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1:15">
      <c r="A1498" s="108" t="s">
        <v>481</v>
      </c>
      <c r="B1498" s="78" t="s">
        <v>923</v>
      </c>
      <c r="C1498" s="10" t="s">
        <v>728</v>
      </c>
      <c r="D1498" s="143">
        <v>0.14699999999999999</v>
      </c>
      <c r="E1498" s="143">
        <v>0.185</v>
      </c>
      <c r="F1498" s="143">
        <v>0.20199999999999999</v>
      </c>
      <c r="G1498" s="143">
        <v>0.17399999999999999</v>
      </c>
      <c r="H1498" s="143">
        <v>0.20199999999999999</v>
      </c>
      <c r="I1498" s="143">
        <v>0.14599999999999999</v>
      </c>
      <c r="J1498" s="143">
        <v>0.23399999999999999</v>
      </c>
      <c r="K1498" s="143">
        <v>0.21199999999999999</v>
      </c>
      <c r="L1498" s="143">
        <v>0.13500000000000001</v>
      </c>
      <c r="M1498" s="9"/>
      <c r="N1498" s="9"/>
      <c r="O1498" s="9"/>
    </row>
    <row r="1499" spans="1:15">
      <c r="A1499" s="108" t="s">
        <v>482</v>
      </c>
      <c r="B1499" s="78" t="s">
        <v>923</v>
      </c>
      <c r="C1499" s="10" t="s">
        <v>728</v>
      </c>
      <c r="D1499" s="143">
        <v>0.20300000000000001</v>
      </c>
      <c r="E1499" s="143">
        <v>0.20199999999999999</v>
      </c>
      <c r="F1499" s="143">
        <v>0.14400000000000002</v>
      </c>
      <c r="G1499" s="143">
        <v>0.13100000000000001</v>
      </c>
      <c r="H1499" s="143">
        <v>0.20399999999999999</v>
      </c>
      <c r="I1499" s="143">
        <v>0.17600000000000002</v>
      </c>
      <c r="J1499" s="143">
        <v>0.16</v>
      </c>
      <c r="K1499" s="143">
        <v>0.17699999999999999</v>
      </c>
      <c r="L1499" s="143">
        <v>0.16500000000000001</v>
      </c>
      <c r="M1499" s="9"/>
      <c r="N1499" s="9"/>
      <c r="O1499" s="9"/>
    </row>
    <row r="1500" spans="1:15">
      <c r="A1500" s="108" t="s">
        <v>483</v>
      </c>
      <c r="B1500" s="78" t="s">
        <v>923</v>
      </c>
      <c r="C1500" s="10" t="s">
        <v>728</v>
      </c>
      <c r="D1500" s="143">
        <v>0.183</v>
      </c>
      <c r="E1500" s="143">
        <v>0.13300000000000001</v>
      </c>
      <c r="F1500" s="143">
        <v>0.19899999999999998</v>
      </c>
      <c r="G1500" s="143">
        <v>0.19500000000000001</v>
      </c>
      <c r="H1500" s="143">
        <v>0.16800000000000001</v>
      </c>
      <c r="I1500" s="143">
        <v>0.18100000000000002</v>
      </c>
      <c r="J1500" s="143">
        <v>0.18600000000000003</v>
      </c>
      <c r="K1500" s="143">
        <v>0.14899999999999999</v>
      </c>
      <c r="L1500" s="143">
        <v>0.17100000000000001</v>
      </c>
      <c r="M1500" s="9"/>
      <c r="N1500" s="9"/>
      <c r="O1500" s="9"/>
    </row>
    <row r="1501" spans="1:15">
      <c r="A1501" s="108" t="s">
        <v>484</v>
      </c>
      <c r="B1501" s="78" t="s">
        <v>923</v>
      </c>
      <c r="C1501" s="10" t="s">
        <v>728</v>
      </c>
      <c r="D1501" s="143">
        <v>0.25</v>
      </c>
      <c r="E1501" s="143">
        <v>0.24299999999999999</v>
      </c>
      <c r="F1501" s="143">
        <v>0.188</v>
      </c>
      <c r="G1501" s="143">
        <v>0.20100000000000001</v>
      </c>
      <c r="H1501" s="143">
        <v>0.24</v>
      </c>
      <c r="I1501" s="143">
        <v>0.16899999999999998</v>
      </c>
      <c r="J1501" s="143">
        <v>0.191</v>
      </c>
      <c r="K1501" s="143">
        <v>0.23899999999999999</v>
      </c>
      <c r="L1501" s="143">
        <v>0.17800000000000002</v>
      </c>
      <c r="M1501" s="9"/>
      <c r="N1501" s="9"/>
      <c r="O1501" s="9"/>
    </row>
    <row r="1502" spans="1:15">
      <c r="A1502" s="108" t="s">
        <v>485</v>
      </c>
      <c r="B1502" s="78" t="s">
        <v>923</v>
      </c>
      <c r="C1502" s="10" t="s">
        <v>728</v>
      </c>
      <c r="D1502" s="143">
        <v>0.157</v>
      </c>
      <c r="E1502" s="143">
        <v>0.13500000000000001</v>
      </c>
      <c r="F1502" s="143">
        <v>0.21199999999999999</v>
      </c>
      <c r="G1502" s="143">
        <v>0.14899999999999999</v>
      </c>
      <c r="H1502" s="143">
        <v>0.114</v>
      </c>
      <c r="I1502" s="143">
        <v>0.12300000000000001</v>
      </c>
      <c r="J1502" s="143">
        <v>0.13300000000000001</v>
      </c>
      <c r="K1502" s="143">
        <v>0.16200000000000001</v>
      </c>
      <c r="L1502" s="143">
        <v>0.217</v>
      </c>
      <c r="M1502" s="9"/>
      <c r="N1502" s="9"/>
      <c r="O1502" s="9"/>
    </row>
    <row r="1503" spans="1:15">
      <c r="A1503" s="108" t="s">
        <v>242</v>
      </c>
      <c r="B1503" s="78" t="s">
        <v>923</v>
      </c>
      <c r="C1503" s="10" t="s">
        <v>728</v>
      </c>
      <c r="D1503" s="143">
        <v>6.0700000000000004E-2</v>
      </c>
      <c r="E1503" s="143">
        <v>0.10199999999999999</v>
      </c>
      <c r="F1503" s="143">
        <v>5.5599999999999997E-2</v>
      </c>
      <c r="G1503" s="143">
        <v>0.15</v>
      </c>
      <c r="H1503" s="143">
        <v>7.2300000000000003E-2</v>
      </c>
      <c r="I1503" s="143">
        <v>0.20399999999999999</v>
      </c>
      <c r="J1503" s="143">
        <v>9.4899999999999998E-2</v>
      </c>
      <c r="K1503" s="143">
        <v>6.1100000000000002E-2</v>
      </c>
      <c r="L1503" s="143">
        <v>0.13500000000000001</v>
      </c>
      <c r="M1503" s="9"/>
      <c r="N1503" s="9"/>
      <c r="O1503" s="9"/>
    </row>
    <row r="1504" spans="1:15">
      <c r="A1504" s="138" t="s">
        <v>479</v>
      </c>
      <c r="B1504" s="78" t="s">
        <v>923</v>
      </c>
      <c r="C1504" s="10" t="s">
        <v>728</v>
      </c>
      <c r="D1504" s="91">
        <v>89</v>
      </c>
      <c r="E1504" s="91">
        <v>122</v>
      </c>
      <c r="F1504" s="91">
        <v>153</v>
      </c>
      <c r="G1504" s="91">
        <v>151</v>
      </c>
      <c r="H1504" s="91">
        <v>141</v>
      </c>
      <c r="I1504" s="91">
        <v>143</v>
      </c>
      <c r="J1504" s="91">
        <v>153</v>
      </c>
      <c r="K1504" s="91">
        <v>106</v>
      </c>
      <c r="L1504" s="91">
        <v>127</v>
      </c>
      <c r="M1504" s="9"/>
      <c r="N1504" s="9"/>
      <c r="O1504" s="9"/>
    </row>
    <row r="1505" spans="1:15">
      <c r="A1505" s="138"/>
      <c r="B1505" s="78" t="s">
        <v>923</v>
      </c>
      <c r="C1505" s="10" t="s">
        <v>728</v>
      </c>
      <c r="D1505" s="133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1:15">
      <c r="A1506" s="45" t="s">
        <v>486</v>
      </c>
      <c r="B1506" s="78" t="s">
        <v>923</v>
      </c>
      <c r="C1506" s="10" t="s">
        <v>728</v>
      </c>
      <c r="D1506" s="134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1:15">
      <c r="A1507" s="108" t="s">
        <v>487</v>
      </c>
      <c r="B1507" s="78" t="s">
        <v>923</v>
      </c>
      <c r="C1507" s="10" t="s">
        <v>728</v>
      </c>
      <c r="D1507" s="143">
        <v>1</v>
      </c>
      <c r="E1507" s="143">
        <v>0.95200000000000007</v>
      </c>
      <c r="F1507" s="143">
        <v>0.97299999999999998</v>
      </c>
      <c r="G1507" s="143">
        <v>0.93400000000000005</v>
      </c>
      <c r="H1507" s="143">
        <v>0.98299999999999998</v>
      </c>
      <c r="I1507" s="143">
        <v>0.96499999999999997</v>
      </c>
      <c r="J1507" s="143">
        <v>0.9890000000000001</v>
      </c>
      <c r="K1507" s="143">
        <v>0.80099999999999993</v>
      </c>
      <c r="L1507" s="143">
        <v>1</v>
      </c>
      <c r="M1507" s="9"/>
      <c r="N1507" s="9"/>
      <c r="O1507" s="9"/>
    </row>
    <row r="1508" spans="1:15">
      <c r="A1508" s="108" t="s">
        <v>488</v>
      </c>
      <c r="B1508" s="78" t="s">
        <v>923</v>
      </c>
      <c r="C1508" s="10" t="s">
        <v>728</v>
      </c>
      <c r="D1508" s="143">
        <v>0</v>
      </c>
      <c r="E1508" s="143">
        <v>4.7699999999999992E-2</v>
      </c>
      <c r="F1508" s="143">
        <v>2.7400000000000001E-2</v>
      </c>
      <c r="G1508" s="143">
        <v>6.5799999999999997E-2</v>
      </c>
      <c r="H1508" s="143">
        <v>1.6899999999999998E-2</v>
      </c>
      <c r="I1508" s="143">
        <v>3.5099999999999999E-2</v>
      </c>
      <c r="J1508" s="143">
        <v>1.11E-2</v>
      </c>
      <c r="K1508" s="143">
        <v>0.19899999999999998</v>
      </c>
      <c r="L1508" s="143">
        <v>0</v>
      </c>
      <c r="M1508" s="9"/>
      <c r="N1508" s="9"/>
      <c r="O1508" s="9"/>
    </row>
    <row r="1509" spans="1:15">
      <c r="A1509" s="138" t="s">
        <v>479</v>
      </c>
      <c r="B1509" s="78" t="s">
        <v>923</v>
      </c>
      <c r="C1509" s="10" t="s">
        <v>728</v>
      </c>
      <c r="D1509" s="91">
        <v>89</v>
      </c>
      <c r="E1509" s="91">
        <v>122</v>
      </c>
      <c r="F1509" s="91">
        <v>153</v>
      </c>
      <c r="G1509" s="91">
        <v>151</v>
      </c>
      <c r="H1509" s="91">
        <v>141</v>
      </c>
      <c r="I1509" s="91">
        <v>143</v>
      </c>
      <c r="J1509" s="91">
        <v>153</v>
      </c>
      <c r="K1509" s="91">
        <v>106</v>
      </c>
      <c r="L1509" s="91">
        <v>127</v>
      </c>
      <c r="M1509" s="9"/>
      <c r="N1509" s="9"/>
      <c r="O1509" s="9"/>
    </row>
    <row r="1510" spans="1:15">
      <c r="A1510" s="138"/>
      <c r="B1510" s="78" t="s">
        <v>923</v>
      </c>
      <c r="C1510" s="10" t="s">
        <v>728</v>
      </c>
      <c r="D1510" s="133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1:15">
      <c r="A1511" s="45" t="s">
        <v>489</v>
      </c>
      <c r="B1511" s="78" t="s">
        <v>923</v>
      </c>
      <c r="C1511" s="10" t="s">
        <v>728</v>
      </c>
      <c r="D1511" s="134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1:15">
      <c r="A1512" s="108" t="s">
        <v>490</v>
      </c>
      <c r="B1512" s="78" t="s">
        <v>923</v>
      </c>
      <c r="C1512" s="10" t="s">
        <v>728</v>
      </c>
      <c r="D1512" s="143">
        <v>0.47</v>
      </c>
      <c r="E1512" s="143">
        <v>0.496</v>
      </c>
      <c r="F1512" s="143">
        <v>0.42599999999999999</v>
      </c>
      <c r="G1512" s="143">
        <v>0.44400000000000001</v>
      </c>
      <c r="H1512" s="143">
        <v>0.47100000000000003</v>
      </c>
      <c r="I1512" s="143">
        <v>0.50600000000000001</v>
      </c>
      <c r="J1512" s="143">
        <v>0.57899999999999996</v>
      </c>
      <c r="K1512" s="143">
        <v>0.52800000000000002</v>
      </c>
      <c r="L1512" s="143">
        <v>0.434</v>
      </c>
      <c r="M1512" s="9"/>
      <c r="N1512" s="9"/>
      <c r="O1512" s="9"/>
    </row>
    <row r="1513" spans="1:15">
      <c r="A1513" s="108" t="s">
        <v>491</v>
      </c>
      <c r="B1513" s="78" t="s">
        <v>923</v>
      </c>
      <c r="C1513" s="10" t="s">
        <v>728</v>
      </c>
      <c r="D1513" s="143">
        <v>1.01E-2</v>
      </c>
      <c r="E1513" s="143">
        <v>6.1500000000000001E-3</v>
      </c>
      <c r="F1513" s="143">
        <v>1.6299999999999999E-2</v>
      </c>
      <c r="G1513" s="143">
        <v>1.2199999999999999E-2</v>
      </c>
      <c r="H1513" s="143">
        <v>2.9600000000000001E-2</v>
      </c>
      <c r="I1513" s="143">
        <v>1.9099999999999999E-2</v>
      </c>
      <c r="J1513" s="143">
        <v>2.69E-2</v>
      </c>
      <c r="K1513" s="143">
        <v>1.54E-2</v>
      </c>
      <c r="L1513" s="143">
        <v>2.6800000000000001E-2</v>
      </c>
      <c r="M1513" s="9"/>
      <c r="N1513" s="9"/>
      <c r="O1513" s="9"/>
    </row>
    <row r="1514" spans="1:15">
      <c r="A1514" s="108" t="s">
        <v>492</v>
      </c>
      <c r="B1514" s="78" t="s">
        <v>923</v>
      </c>
      <c r="C1514" s="10" t="s">
        <v>728</v>
      </c>
      <c r="D1514" s="143">
        <v>0.52</v>
      </c>
      <c r="E1514" s="143">
        <v>0.498</v>
      </c>
      <c r="F1514" s="143">
        <v>0.55700000000000005</v>
      </c>
      <c r="G1514" s="143">
        <v>0.54400000000000004</v>
      </c>
      <c r="H1514" s="143">
        <v>0.5</v>
      </c>
      <c r="I1514" s="143">
        <v>0.47499999999999998</v>
      </c>
      <c r="J1514" s="143">
        <v>0.39399999999999996</v>
      </c>
      <c r="K1514" s="143">
        <v>0.45600000000000002</v>
      </c>
      <c r="L1514" s="143">
        <v>0.53900000000000003</v>
      </c>
      <c r="M1514" s="9"/>
      <c r="N1514" s="9"/>
      <c r="O1514" s="9"/>
    </row>
    <row r="1515" spans="1:15">
      <c r="A1515" s="138" t="s">
        <v>479</v>
      </c>
      <c r="B1515" s="78" t="s">
        <v>923</v>
      </c>
      <c r="C1515" s="10" t="s">
        <v>728</v>
      </c>
      <c r="D1515" s="91">
        <v>89</v>
      </c>
      <c r="E1515" s="91">
        <v>122</v>
      </c>
      <c r="F1515" s="91">
        <v>153</v>
      </c>
      <c r="G1515" s="91">
        <v>151</v>
      </c>
      <c r="H1515" s="91">
        <v>141</v>
      </c>
      <c r="I1515" s="91">
        <v>143</v>
      </c>
      <c r="J1515" s="91">
        <v>153</v>
      </c>
      <c r="K1515" s="91">
        <v>106</v>
      </c>
      <c r="L1515" s="91">
        <v>127</v>
      </c>
      <c r="M1515" s="9"/>
      <c r="N1515" s="9"/>
      <c r="O1515" s="9"/>
    </row>
    <row r="1516" spans="1:15">
      <c r="A1516" s="138"/>
      <c r="B1516" s="78" t="s">
        <v>923</v>
      </c>
      <c r="C1516" s="10" t="s">
        <v>728</v>
      </c>
      <c r="D1516" s="133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1:15">
      <c r="B1517" s="78" t="s">
        <v>923</v>
      </c>
      <c r="C1517" s="10" t="s">
        <v>728</v>
      </c>
      <c r="D1517" s="134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1:15">
      <c r="A1518" s="137" t="s">
        <v>493</v>
      </c>
      <c r="B1518" s="78" t="s">
        <v>923</v>
      </c>
      <c r="C1518" s="10" t="s">
        <v>728</v>
      </c>
      <c r="D1518" s="131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1:15">
      <c r="B1519" s="78" t="s">
        <v>923</v>
      </c>
      <c r="C1519" s="10" t="s">
        <v>728</v>
      </c>
      <c r="D1519" s="134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1:15">
      <c r="A1520" s="45" t="s">
        <v>494</v>
      </c>
      <c r="B1520" s="78" t="s">
        <v>923</v>
      </c>
      <c r="C1520" s="10" t="s">
        <v>728</v>
      </c>
      <c r="D1520" s="134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1:15">
      <c r="A1521" s="108" t="s">
        <v>495</v>
      </c>
      <c r="B1521" s="78" t="s">
        <v>923</v>
      </c>
      <c r="C1521" s="10" t="s">
        <v>728</v>
      </c>
      <c r="D1521" s="143">
        <v>0</v>
      </c>
      <c r="E1521" s="143">
        <v>6.5700000000000003E-3</v>
      </c>
      <c r="F1521" s="143">
        <v>0</v>
      </c>
      <c r="G1521" s="143">
        <v>0</v>
      </c>
      <c r="H1521" s="143">
        <v>0</v>
      </c>
      <c r="I1521" s="143">
        <v>1.77E-2</v>
      </c>
      <c r="J1521" s="143">
        <v>1.3500000000000002E-2</v>
      </c>
      <c r="K1521" s="143">
        <v>1.5600000000000001E-2</v>
      </c>
      <c r="L1521" s="143">
        <v>1.6200000000000003E-2</v>
      </c>
      <c r="M1521" s="9"/>
      <c r="N1521" s="9"/>
      <c r="O1521" s="9"/>
    </row>
    <row r="1522" spans="1:15">
      <c r="A1522" s="108" t="s">
        <v>496</v>
      </c>
      <c r="B1522" s="78" t="s">
        <v>923</v>
      </c>
      <c r="C1522" s="10" t="s">
        <v>728</v>
      </c>
      <c r="D1522" s="143">
        <v>7.6700000000000004E-2</v>
      </c>
      <c r="E1522" s="143">
        <v>9.5199999999999993E-2</v>
      </c>
      <c r="F1522" s="143">
        <v>5.9699999999999996E-2</v>
      </c>
      <c r="G1522" s="143">
        <v>0.11599999999999999</v>
      </c>
      <c r="H1522" s="143">
        <v>4.2800000000000005E-2</v>
      </c>
      <c r="I1522" s="143">
        <v>0.107</v>
      </c>
      <c r="J1522" s="143">
        <v>7.7800000000000008E-2</v>
      </c>
      <c r="K1522" s="143">
        <v>0.10199999999999999</v>
      </c>
      <c r="L1522" s="143">
        <v>0.109</v>
      </c>
      <c r="M1522" s="9"/>
      <c r="N1522" s="9"/>
      <c r="O1522" s="9"/>
    </row>
    <row r="1523" spans="1:15">
      <c r="A1523" s="108" t="s">
        <v>497</v>
      </c>
      <c r="B1523" s="78" t="s">
        <v>923</v>
      </c>
      <c r="C1523" s="10" t="s">
        <v>728</v>
      </c>
      <c r="D1523" s="143">
        <v>0.22399999999999998</v>
      </c>
      <c r="E1523" s="143">
        <v>0.16399999999999998</v>
      </c>
      <c r="F1523" s="143">
        <v>0.19800000000000001</v>
      </c>
      <c r="G1523" s="143">
        <v>0.24299999999999999</v>
      </c>
      <c r="H1523" s="143">
        <v>0.22500000000000001</v>
      </c>
      <c r="I1523" s="143">
        <v>0.27200000000000002</v>
      </c>
      <c r="J1523" s="143">
        <v>0.26899999999999996</v>
      </c>
      <c r="K1523" s="143">
        <v>0.183</v>
      </c>
      <c r="L1523" s="143">
        <v>0.316</v>
      </c>
      <c r="M1523" s="9"/>
      <c r="N1523" s="9"/>
      <c r="O1523" s="9"/>
    </row>
    <row r="1524" spans="1:15">
      <c r="A1524" s="108" t="s">
        <v>498</v>
      </c>
      <c r="B1524" s="78" t="s">
        <v>923</v>
      </c>
      <c r="C1524" s="10" t="s">
        <v>728</v>
      </c>
      <c r="D1524" s="143">
        <v>0.40399999999999997</v>
      </c>
      <c r="E1524" s="143">
        <v>0.46200000000000002</v>
      </c>
      <c r="F1524" s="143">
        <v>0.44600000000000001</v>
      </c>
      <c r="G1524" s="143">
        <v>0.315</v>
      </c>
      <c r="H1524" s="143">
        <v>0.41499999999999998</v>
      </c>
      <c r="I1524" s="143">
        <v>0.32</v>
      </c>
      <c r="J1524" s="143">
        <v>0.37799999999999995</v>
      </c>
      <c r="K1524" s="143">
        <v>0.33700000000000002</v>
      </c>
      <c r="L1524" s="143">
        <v>0.317</v>
      </c>
      <c r="M1524" s="9"/>
      <c r="N1524" s="9"/>
      <c r="O1524" s="9"/>
    </row>
    <row r="1525" spans="1:15">
      <c r="A1525" s="108" t="s">
        <v>499</v>
      </c>
      <c r="B1525" s="78" t="s">
        <v>923</v>
      </c>
      <c r="C1525" s="10" t="s">
        <v>728</v>
      </c>
      <c r="D1525" s="143">
        <v>0.29499999999999998</v>
      </c>
      <c r="E1525" s="143">
        <v>0.27300000000000002</v>
      </c>
      <c r="F1525" s="143">
        <v>0.29600000000000004</v>
      </c>
      <c r="G1525" s="143">
        <v>0.32600000000000001</v>
      </c>
      <c r="H1525" s="143">
        <v>0.317</v>
      </c>
      <c r="I1525" s="143">
        <v>0.28300000000000003</v>
      </c>
      <c r="J1525" s="143">
        <v>0.26100000000000001</v>
      </c>
      <c r="K1525" s="143">
        <v>0.36200000000000004</v>
      </c>
      <c r="L1525" s="143">
        <v>0.24299999999999999</v>
      </c>
      <c r="M1525" s="9"/>
      <c r="N1525" s="9"/>
      <c r="O1525" s="9"/>
    </row>
    <row r="1526" spans="1:15">
      <c r="A1526" s="138" t="s">
        <v>479</v>
      </c>
      <c r="B1526" s="78" t="s">
        <v>923</v>
      </c>
      <c r="C1526" s="10" t="s">
        <v>728</v>
      </c>
      <c r="D1526" s="91">
        <v>83</v>
      </c>
      <c r="E1526" s="91">
        <v>110</v>
      </c>
      <c r="F1526" s="91">
        <v>138</v>
      </c>
      <c r="G1526" s="91">
        <v>135</v>
      </c>
      <c r="H1526" s="91">
        <v>133</v>
      </c>
      <c r="I1526" s="91">
        <v>130</v>
      </c>
      <c r="J1526" s="91">
        <v>144</v>
      </c>
      <c r="K1526" s="91">
        <v>94</v>
      </c>
      <c r="L1526" s="91">
        <v>118</v>
      </c>
      <c r="M1526" s="9"/>
      <c r="N1526" s="9"/>
      <c r="O1526" s="9"/>
    </row>
    <row r="1527" spans="1:15">
      <c r="B1527" s="78" t="s">
        <v>923</v>
      </c>
      <c r="C1527" s="10" t="s">
        <v>728</v>
      </c>
      <c r="D1527" s="134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1:15">
      <c r="A1528" s="45" t="s">
        <v>500</v>
      </c>
      <c r="B1528" s="78" t="s">
        <v>923</v>
      </c>
      <c r="C1528" s="10" t="s">
        <v>728</v>
      </c>
      <c r="D1528" s="143">
        <v>0.90599999999999992</v>
      </c>
      <c r="E1528" s="143">
        <v>0.84200000000000008</v>
      </c>
      <c r="F1528" s="143">
        <v>0.91299999999999992</v>
      </c>
      <c r="G1528" s="143">
        <v>0.92500000000000004</v>
      </c>
      <c r="H1528" s="143">
        <v>0.93</v>
      </c>
      <c r="I1528" s="143">
        <v>0.875</v>
      </c>
      <c r="J1528" s="143">
        <v>0.95400000000000007</v>
      </c>
      <c r="K1528" s="143">
        <v>0.85199999999999998</v>
      </c>
      <c r="L1528" s="143">
        <v>0.87</v>
      </c>
      <c r="M1528" s="9"/>
      <c r="N1528" s="9"/>
      <c r="O1528" s="9"/>
    </row>
    <row r="1529" spans="1:15">
      <c r="A1529" s="138" t="s">
        <v>479</v>
      </c>
      <c r="B1529" s="78" t="s">
        <v>923</v>
      </c>
      <c r="C1529" s="10" t="s">
        <v>728</v>
      </c>
      <c r="D1529" s="91">
        <v>89</v>
      </c>
      <c r="E1529" s="91">
        <v>122</v>
      </c>
      <c r="F1529" s="91">
        <v>152</v>
      </c>
      <c r="G1529" s="91">
        <v>151</v>
      </c>
      <c r="H1529" s="91">
        <v>141</v>
      </c>
      <c r="I1529" s="91">
        <v>143</v>
      </c>
      <c r="J1529" s="91">
        <v>153</v>
      </c>
      <c r="K1529" s="91">
        <v>106</v>
      </c>
      <c r="L1529" s="91">
        <v>127</v>
      </c>
      <c r="M1529" s="9"/>
      <c r="N1529" s="9"/>
      <c r="O1529" s="9"/>
    </row>
    <row r="1530" spans="1:15">
      <c r="B1530" s="78" t="s">
        <v>923</v>
      </c>
      <c r="C1530" s="10" t="s">
        <v>728</v>
      </c>
      <c r="D1530" s="134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1:15">
      <c r="A1531" s="45" t="s">
        <v>501</v>
      </c>
      <c r="B1531" s="78" t="s">
        <v>923</v>
      </c>
      <c r="C1531" s="10" t="s">
        <v>728</v>
      </c>
      <c r="D1531" s="143">
        <v>0.87</v>
      </c>
      <c r="E1531" s="143">
        <v>0.76800000000000002</v>
      </c>
      <c r="F1531" s="143">
        <v>0.85499999999999998</v>
      </c>
      <c r="G1531" s="143">
        <v>0.84699999999999998</v>
      </c>
      <c r="H1531" s="143">
        <v>0.8640000000000001</v>
      </c>
      <c r="I1531" s="143">
        <v>0.79</v>
      </c>
      <c r="J1531" s="143">
        <v>0.84200000000000008</v>
      </c>
      <c r="K1531" s="143">
        <v>0.81200000000000006</v>
      </c>
      <c r="L1531" s="143">
        <v>0.7609999999999999</v>
      </c>
      <c r="M1531" s="9"/>
      <c r="N1531" s="9"/>
      <c r="O1531" s="9"/>
    </row>
    <row r="1532" spans="1:15">
      <c r="A1532" s="138" t="s">
        <v>479</v>
      </c>
      <c r="B1532" s="78" t="s">
        <v>923</v>
      </c>
      <c r="C1532" s="10" t="s">
        <v>728</v>
      </c>
      <c r="D1532" s="91">
        <v>89</v>
      </c>
      <c r="E1532" s="91">
        <v>121</v>
      </c>
      <c r="F1532" s="91">
        <v>152</v>
      </c>
      <c r="G1532" s="91">
        <v>151</v>
      </c>
      <c r="H1532" s="91">
        <v>141</v>
      </c>
      <c r="I1532" s="91">
        <v>143</v>
      </c>
      <c r="J1532" s="91">
        <v>153</v>
      </c>
      <c r="K1532" s="91">
        <v>106</v>
      </c>
      <c r="L1532" s="91">
        <v>127</v>
      </c>
      <c r="M1532" s="9"/>
      <c r="N1532" s="9"/>
      <c r="O1532" s="9"/>
    </row>
    <row r="1533" spans="1:15">
      <c r="B1533" s="78" t="s">
        <v>923</v>
      </c>
      <c r="C1533" s="10" t="s">
        <v>728</v>
      </c>
      <c r="D1533" s="134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1:15">
      <c r="A1534" s="45" t="s">
        <v>502</v>
      </c>
      <c r="B1534" s="78" t="s">
        <v>923</v>
      </c>
      <c r="C1534" s="10" t="s">
        <v>728</v>
      </c>
      <c r="D1534" s="134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1:15">
      <c r="A1535" s="108" t="s">
        <v>503</v>
      </c>
      <c r="B1535" s="78" t="s">
        <v>923</v>
      </c>
      <c r="C1535" s="10" t="s">
        <v>728</v>
      </c>
      <c r="D1535" s="143">
        <v>0.17499999999999999</v>
      </c>
      <c r="E1535" s="143">
        <v>9.3299999999999994E-2</v>
      </c>
      <c r="F1535" s="143">
        <v>0.13500000000000001</v>
      </c>
      <c r="G1535" s="143">
        <v>0.106</v>
      </c>
      <c r="H1535" s="143">
        <v>0.13900000000000001</v>
      </c>
      <c r="I1535" s="143">
        <v>0.17499999999999999</v>
      </c>
      <c r="J1535" s="143">
        <v>0.14599999999999999</v>
      </c>
      <c r="K1535" s="143">
        <v>0.114</v>
      </c>
      <c r="L1535" s="143">
        <v>0.114</v>
      </c>
      <c r="M1535" s="9"/>
      <c r="N1535" s="9" t="s">
        <v>907</v>
      </c>
      <c r="O1535" s="9"/>
    </row>
    <row r="1536" spans="1:15">
      <c r="A1536" s="108" t="s">
        <v>504</v>
      </c>
      <c r="B1536" s="78" t="s">
        <v>923</v>
      </c>
      <c r="C1536" s="10" t="s">
        <v>728</v>
      </c>
      <c r="D1536" s="143">
        <v>0.23199999999999998</v>
      </c>
      <c r="E1536" s="143">
        <v>0.19800000000000001</v>
      </c>
      <c r="F1536" s="143">
        <v>0.21299999999999999</v>
      </c>
      <c r="G1536" s="143">
        <v>0.188</v>
      </c>
      <c r="H1536" s="143">
        <v>0.17199999999999999</v>
      </c>
      <c r="I1536" s="143">
        <v>0.185</v>
      </c>
      <c r="J1536" s="143">
        <v>0.187</v>
      </c>
      <c r="K1536" s="143">
        <v>0.16300000000000001</v>
      </c>
      <c r="L1536" s="143">
        <v>0.22500000000000001</v>
      </c>
      <c r="M1536" s="9"/>
      <c r="N1536" s="9"/>
      <c r="O1536" s="9"/>
    </row>
    <row r="1537" spans="1:15">
      <c r="A1537" s="108" t="s">
        <v>505</v>
      </c>
      <c r="B1537" s="78" t="s">
        <v>923</v>
      </c>
      <c r="C1537" s="10" t="s">
        <v>728</v>
      </c>
      <c r="D1537" s="143">
        <v>0.11599999999999999</v>
      </c>
      <c r="E1537" s="143">
        <v>0.14400000000000002</v>
      </c>
      <c r="F1537" s="143">
        <v>0.14599999999999999</v>
      </c>
      <c r="G1537" s="143">
        <v>0.13400000000000001</v>
      </c>
      <c r="H1537" s="143">
        <v>0.187</v>
      </c>
      <c r="I1537" s="143">
        <v>0.127</v>
      </c>
      <c r="J1537" s="143">
        <v>0.16800000000000001</v>
      </c>
      <c r="K1537" s="143">
        <v>0.21</v>
      </c>
      <c r="L1537" s="143">
        <v>0.19</v>
      </c>
      <c r="M1537" s="9"/>
      <c r="N1537" s="9"/>
      <c r="O1537" s="9"/>
    </row>
    <row r="1538" spans="1:15">
      <c r="A1538" s="108" t="s">
        <v>506</v>
      </c>
      <c r="B1538" s="78" t="s">
        <v>923</v>
      </c>
      <c r="C1538" s="10" t="s">
        <v>728</v>
      </c>
      <c r="D1538" s="143">
        <v>0.47700000000000004</v>
      </c>
      <c r="E1538" s="143">
        <v>0.56499999999999995</v>
      </c>
      <c r="F1538" s="143">
        <v>0.50600000000000001</v>
      </c>
      <c r="G1538" s="143">
        <v>0.57200000000000006</v>
      </c>
      <c r="H1538" s="143">
        <v>0.503</v>
      </c>
      <c r="I1538" s="143">
        <v>0.51400000000000001</v>
      </c>
      <c r="J1538" s="143">
        <v>0.499</v>
      </c>
      <c r="K1538" s="143">
        <v>0.51300000000000001</v>
      </c>
      <c r="L1538" s="143">
        <v>0.47200000000000003</v>
      </c>
      <c r="M1538" s="9"/>
      <c r="N1538" s="9"/>
      <c r="O1538" s="9"/>
    </row>
    <row r="1539" spans="1:15">
      <c r="A1539" s="138" t="s">
        <v>479</v>
      </c>
      <c r="B1539" s="78" t="s">
        <v>923</v>
      </c>
      <c r="C1539" s="10" t="s">
        <v>728</v>
      </c>
      <c r="D1539" s="91">
        <v>89</v>
      </c>
      <c r="E1539" s="91">
        <v>122</v>
      </c>
      <c r="F1539" s="91">
        <v>153</v>
      </c>
      <c r="G1539" s="91">
        <v>151</v>
      </c>
      <c r="H1539" s="91">
        <v>141</v>
      </c>
      <c r="I1539" s="91">
        <v>143</v>
      </c>
      <c r="J1539" s="91">
        <v>153</v>
      </c>
      <c r="K1539" s="91">
        <v>106</v>
      </c>
      <c r="L1539" s="91">
        <v>127</v>
      </c>
      <c r="M1539" s="9"/>
      <c r="N1539" s="9"/>
      <c r="O1539" s="9"/>
    </row>
    <row r="1540" spans="1:15">
      <c r="A1540" s="138"/>
      <c r="B1540" s="78" t="s">
        <v>923</v>
      </c>
      <c r="C1540" s="10" t="s">
        <v>728</v>
      </c>
      <c r="D1540" s="134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1:15">
      <c r="A1541" s="45" t="s">
        <v>507</v>
      </c>
      <c r="B1541" s="78" t="s">
        <v>923</v>
      </c>
      <c r="C1541" s="10" t="s">
        <v>728</v>
      </c>
      <c r="D1541" s="134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1:15">
      <c r="A1542" s="108" t="s">
        <v>508</v>
      </c>
      <c r="B1542" s="78" t="s">
        <v>923</v>
      </c>
      <c r="C1542" s="10" t="s">
        <v>728</v>
      </c>
      <c r="D1542" s="143">
        <v>0.6</v>
      </c>
      <c r="E1542" s="143">
        <v>0.58899999999999997</v>
      </c>
      <c r="F1542" s="143">
        <v>0.60699999999999998</v>
      </c>
      <c r="G1542" s="143">
        <v>0.495</v>
      </c>
      <c r="H1542" s="143">
        <v>0.50800000000000001</v>
      </c>
      <c r="I1542" s="143">
        <v>0.496</v>
      </c>
      <c r="J1542" s="143">
        <v>0.45399999999999996</v>
      </c>
      <c r="K1542" s="143">
        <v>0.53900000000000003</v>
      </c>
      <c r="L1542" s="143">
        <v>0.501</v>
      </c>
      <c r="M1542" s="134"/>
      <c r="N1542" s="9"/>
      <c r="O1542" s="9"/>
    </row>
    <row r="1543" spans="1:15">
      <c r="A1543" s="108">
        <v>1</v>
      </c>
      <c r="B1543" s="78" t="s">
        <v>923</v>
      </c>
      <c r="C1543" s="10" t="s">
        <v>728</v>
      </c>
      <c r="D1543" s="143">
        <v>0.183</v>
      </c>
      <c r="E1543" s="143">
        <v>0.18899999999999997</v>
      </c>
      <c r="F1543" s="143">
        <v>0.19399999999999998</v>
      </c>
      <c r="G1543" s="143">
        <v>0.16399999999999998</v>
      </c>
      <c r="H1543" s="143">
        <v>0.20800000000000002</v>
      </c>
      <c r="I1543" s="143">
        <v>0.22800000000000001</v>
      </c>
      <c r="J1543" s="143">
        <v>0.187</v>
      </c>
      <c r="K1543" s="143">
        <v>0.188</v>
      </c>
      <c r="L1543" s="143">
        <v>0.191</v>
      </c>
      <c r="M1543" s="134"/>
      <c r="N1543" s="9"/>
      <c r="O1543" s="9"/>
    </row>
    <row r="1544" spans="1:15">
      <c r="A1544" s="108">
        <v>2</v>
      </c>
      <c r="B1544" s="78" t="s">
        <v>923</v>
      </c>
      <c r="C1544" s="10" t="s">
        <v>728</v>
      </c>
      <c r="D1544" s="143">
        <v>0.10400000000000001</v>
      </c>
      <c r="E1544" s="143">
        <v>9.5700000000000007E-2</v>
      </c>
      <c r="F1544" s="143">
        <v>8.3800000000000013E-2</v>
      </c>
      <c r="G1544" s="143">
        <v>0.18600000000000003</v>
      </c>
      <c r="H1544" s="143">
        <v>0.105</v>
      </c>
      <c r="I1544" s="143">
        <v>9.2600000000000002E-2</v>
      </c>
      <c r="J1544" s="143">
        <v>0.157</v>
      </c>
      <c r="K1544" s="143">
        <v>0.127</v>
      </c>
      <c r="L1544" s="143">
        <v>9.2100000000000015E-2</v>
      </c>
      <c r="M1544" s="134"/>
      <c r="N1544" s="9"/>
      <c r="O1544" s="9"/>
    </row>
    <row r="1545" spans="1:15">
      <c r="A1545" s="108">
        <v>3</v>
      </c>
      <c r="B1545" s="78" t="s">
        <v>923</v>
      </c>
      <c r="C1545" s="10" t="s">
        <v>728</v>
      </c>
      <c r="D1545" s="143">
        <v>8.1900000000000001E-2</v>
      </c>
      <c r="E1545" s="143">
        <v>5.9200000000000003E-2</v>
      </c>
      <c r="F1545" s="143">
        <v>7.1500000000000008E-2</v>
      </c>
      <c r="G1545" s="143">
        <v>4.1399999999999999E-2</v>
      </c>
      <c r="H1545" s="143">
        <v>3.73E-2</v>
      </c>
      <c r="I1545" s="143">
        <v>8.2599999999999993E-2</v>
      </c>
      <c r="J1545" s="143">
        <v>6.5500000000000003E-2</v>
      </c>
      <c r="K1545" s="143">
        <v>9.7699999999999995E-2</v>
      </c>
      <c r="L1545" s="143">
        <v>9.5199999999999993E-2</v>
      </c>
      <c r="M1545" s="134"/>
      <c r="N1545" s="9"/>
      <c r="O1545" s="9"/>
    </row>
    <row r="1546" spans="1:15">
      <c r="A1546" s="139">
        <v>4</v>
      </c>
      <c r="B1546" s="78" t="s">
        <v>923</v>
      </c>
      <c r="C1546" s="10" t="s">
        <v>728</v>
      </c>
      <c r="D1546" s="143">
        <v>1.11E-2</v>
      </c>
      <c r="E1546" s="143">
        <v>2.2000000000000002E-2</v>
      </c>
      <c r="F1546" s="143">
        <v>0</v>
      </c>
      <c r="G1546" s="143">
        <v>2.9900000000000003E-2</v>
      </c>
      <c r="H1546" s="143">
        <v>3.3700000000000001E-2</v>
      </c>
      <c r="I1546" s="143">
        <v>3.73E-2</v>
      </c>
      <c r="J1546" s="143">
        <v>4.3400000000000001E-2</v>
      </c>
      <c r="K1546" s="143">
        <v>5.5000000000000005E-3</v>
      </c>
      <c r="L1546" s="143">
        <v>4.5599999999999995E-2</v>
      </c>
      <c r="M1546" s="134"/>
      <c r="N1546" s="9"/>
      <c r="O1546" s="9"/>
    </row>
    <row r="1547" spans="1:15">
      <c r="A1547" s="108">
        <v>5</v>
      </c>
      <c r="B1547" s="78" t="s">
        <v>923</v>
      </c>
      <c r="C1547" s="10" t="s">
        <v>728</v>
      </c>
      <c r="D1547" s="143">
        <v>0</v>
      </c>
      <c r="E1547" s="143">
        <v>2.0099999999999996E-2</v>
      </c>
      <c r="F1547" s="143">
        <v>6.1599999999999997E-3</v>
      </c>
      <c r="G1547" s="143">
        <v>8.2699999999999996E-3</v>
      </c>
      <c r="H1547" s="143">
        <v>0.05</v>
      </c>
      <c r="I1547" s="143">
        <v>0</v>
      </c>
      <c r="J1547" s="143">
        <v>5.2399999999999999E-3</v>
      </c>
      <c r="K1547" s="143">
        <v>9.5899999999999996E-3</v>
      </c>
      <c r="L1547" s="143">
        <v>5.5800000000000008E-3</v>
      </c>
      <c r="M1547" s="134"/>
      <c r="N1547" s="9"/>
      <c r="O1547" s="9"/>
    </row>
    <row r="1548" spans="1:15">
      <c r="A1548" s="108">
        <v>6</v>
      </c>
      <c r="B1548" s="78" t="s">
        <v>923</v>
      </c>
      <c r="C1548" s="10" t="s">
        <v>728</v>
      </c>
      <c r="D1548" s="143">
        <v>7.5599999999999999E-3</v>
      </c>
      <c r="E1548" s="143">
        <v>2.46E-2</v>
      </c>
      <c r="F1548" s="143">
        <v>5.4600000000000004E-3</v>
      </c>
      <c r="G1548" s="143">
        <v>2.8900000000000002E-2</v>
      </c>
      <c r="H1548" s="143">
        <v>2.4199999999999999E-2</v>
      </c>
      <c r="I1548" s="143">
        <v>2.0299999999999999E-2</v>
      </c>
      <c r="J1548" s="143">
        <v>4.2099999999999999E-2</v>
      </c>
      <c r="K1548" s="143">
        <v>0</v>
      </c>
      <c r="L1548" s="143">
        <v>4.8799999999999996E-2</v>
      </c>
      <c r="M1548" s="134"/>
      <c r="N1548" s="9"/>
      <c r="O1548" s="9"/>
    </row>
    <row r="1549" spans="1:15">
      <c r="A1549" s="108" t="s">
        <v>509</v>
      </c>
      <c r="B1549" s="78" t="s">
        <v>923</v>
      </c>
      <c r="C1549" s="10" t="s">
        <v>728</v>
      </c>
      <c r="D1549" s="143">
        <v>1.24E-2</v>
      </c>
      <c r="E1549" s="143">
        <v>0</v>
      </c>
      <c r="F1549" s="143">
        <v>3.2400000000000005E-2</v>
      </c>
      <c r="G1549" s="143">
        <v>4.5899999999999996E-2</v>
      </c>
      <c r="H1549" s="143">
        <v>3.4599999999999999E-2</v>
      </c>
      <c r="I1549" s="143">
        <v>4.3700000000000003E-2</v>
      </c>
      <c r="J1549" s="143">
        <v>4.5899999999999996E-2</v>
      </c>
      <c r="K1549" s="143">
        <v>3.2599999999999997E-2</v>
      </c>
      <c r="L1549" s="143">
        <v>2.0799999999999999E-2</v>
      </c>
      <c r="M1549" s="134"/>
      <c r="N1549" s="9"/>
      <c r="O1549" s="9"/>
    </row>
    <row r="1550" spans="1:15">
      <c r="A1550" s="138" t="s">
        <v>479</v>
      </c>
      <c r="B1550" s="78" t="s">
        <v>923</v>
      </c>
      <c r="C1550" s="10" t="s">
        <v>728</v>
      </c>
      <c r="D1550" s="91">
        <v>83</v>
      </c>
      <c r="E1550" s="91">
        <v>109</v>
      </c>
      <c r="F1550" s="91">
        <v>138</v>
      </c>
      <c r="G1550" s="91">
        <v>134</v>
      </c>
      <c r="H1550" s="91">
        <v>133</v>
      </c>
      <c r="I1550" s="91">
        <v>130</v>
      </c>
      <c r="J1550" s="91">
        <v>144</v>
      </c>
      <c r="K1550" s="91">
        <v>94</v>
      </c>
      <c r="L1550" s="91">
        <v>118</v>
      </c>
      <c r="M1550" s="9"/>
      <c r="N1550" s="9"/>
      <c r="O1550" s="9"/>
    </row>
    <row r="1551" spans="1:15">
      <c r="A1551" s="138"/>
      <c r="B1551" s="78" t="s">
        <v>923</v>
      </c>
      <c r="C1551" s="10" t="s">
        <v>728</v>
      </c>
      <c r="D1551" s="134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1:15">
      <c r="A1552" s="45" t="s">
        <v>510</v>
      </c>
      <c r="B1552" s="78" t="s">
        <v>923</v>
      </c>
      <c r="C1552" s="10" t="s">
        <v>728</v>
      </c>
      <c r="D1552" s="143">
        <v>0.14800000000000002</v>
      </c>
      <c r="E1552" s="143">
        <v>0.11800000000000001</v>
      </c>
      <c r="F1552" s="143">
        <v>0.192</v>
      </c>
      <c r="G1552" s="143">
        <v>0.19500000000000001</v>
      </c>
      <c r="H1552" s="143">
        <v>0.22</v>
      </c>
      <c r="I1552" s="143">
        <v>0.20399999999999999</v>
      </c>
      <c r="J1552" s="143">
        <v>0.13900000000000001</v>
      </c>
      <c r="K1552" s="143">
        <v>0.14300000000000002</v>
      </c>
      <c r="L1552" s="143">
        <v>0.19699999999999998</v>
      </c>
      <c r="M1552" s="9"/>
      <c r="N1552" s="9"/>
      <c r="O1552" s="9"/>
    </row>
    <row r="1553" spans="1:15">
      <c r="A1553" s="138" t="s">
        <v>479</v>
      </c>
      <c r="B1553" s="78" t="s">
        <v>923</v>
      </c>
      <c r="C1553" s="10" t="s">
        <v>728</v>
      </c>
      <c r="D1553" s="91">
        <v>83</v>
      </c>
      <c r="E1553" s="91">
        <v>110</v>
      </c>
      <c r="F1553" s="91">
        <v>138</v>
      </c>
      <c r="G1553" s="91">
        <v>135</v>
      </c>
      <c r="H1553" s="91">
        <v>133</v>
      </c>
      <c r="I1553" s="91">
        <v>129</v>
      </c>
      <c r="J1553" s="91">
        <v>144</v>
      </c>
      <c r="K1553" s="91">
        <v>94</v>
      </c>
      <c r="L1553" s="91">
        <v>117</v>
      </c>
      <c r="M1553" s="9"/>
      <c r="N1553" s="9"/>
      <c r="O1553" s="9"/>
    </row>
    <row r="1554" spans="1:15">
      <c r="B1554" s="78" t="s">
        <v>923</v>
      </c>
      <c r="C1554" s="10" t="s">
        <v>728</v>
      </c>
      <c r="D1554" s="134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1:15">
      <c r="A1555" s="45" t="s">
        <v>511</v>
      </c>
      <c r="B1555" s="78" t="s">
        <v>923</v>
      </c>
      <c r="C1555" s="10" t="s">
        <v>728</v>
      </c>
      <c r="D1555" s="134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1:15">
      <c r="A1556" s="108" t="s">
        <v>495</v>
      </c>
      <c r="B1556" s="78" t="s">
        <v>923</v>
      </c>
      <c r="C1556" s="10" t="s">
        <v>728</v>
      </c>
      <c r="D1556" s="143">
        <v>8.6300000000000002E-2</v>
      </c>
      <c r="E1556" s="143">
        <v>0.121</v>
      </c>
      <c r="F1556" s="143">
        <v>7.0199999999999999E-2</v>
      </c>
      <c r="G1556" s="143">
        <v>9.3100000000000002E-2</v>
      </c>
      <c r="H1556" s="143">
        <v>9.3000000000000013E-2</v>
      </c>
      <c r="I1556" s="143">
        <v>7.4200000000000002E-2</v>
      </c>
      <c r="J1556" s="143">
        <v>0.106</v>
      </c>
      <c r="K1556" s="143">
        <v>0.115</v>
      </c>
      <c r="L1556" s="143">
        <v>8.3499999999999991E-2</v>
      </c>
      <c r="M1556" s="9"/>
      <c r="N1556" s="9"/>
      <c r="O1556" s="9"/>
    </row>
    <row r="1557" spans="1:15">
      <c r="A1557" s="108" t="s">
        <v>496</v>
      </c>
      <c r="B1557" s="78" t="s">
        <v>923</v>
      </c>
      <c r="C1557" s="10" t="s">
        <v>728</v>
      </c>
      <c r="D1557" s="143">
        <v>0.154</v>
      </c>
      <c r="E1557" s="143">
        <v>0.218</v>
      </c>
      <c r="F1557" s="143">
        <v>0.16500000000000001</v>
      </c>
      <c r="G1557" s="143">
        <v>0.159</v>
      </c>
      <c r="H1557" s="143">
        <v>0.18899999999999997</v>
      </c>
      <c r="I1557" s="143">
        <v>0.18899999999999997</v>
      </c>
      <c r="J1557" s="143">
        <v>0.20899999999999999</v>
      </c>
      <c r="K1557" s="143">
        <v>0.25600000000000001</v>
      </c>
      <c r="L1557" s="143">
        <v>0.24199999999999999</v>
      </c>
      <c r="M1557" s="9"/>
      <c r="N1557" s="9"/>
      <c r="O1557" s="9"/>
    </row>
    <row r="1558" spans="1:15">
      <c r="A1558" s="108" t="s">
        <v>497</v>
      </c>
      <c r="B1558" s="78" t="s">
        <v>923</v>
      </c>
      <c r="C1558" s="10" t="s">
        <v>728</v>
      </c>
      <c r="D1558" s="143">
        <v>0.28000000000000003</v>
      </c>
      <c r="E1558" s="143">
        <v>0.26400000000000001</v>
      </c>
      <c r="F1558" s="143">
        <v>0.38500000000000001</v>
      </c>
      <c r="G1558" s="143">
        <v>0.312</v>
      </c>
      <c r="H1558" s="143">
        <v>0.33600000000000002</v>
      </c>
      <c r="I1558" s="143">
        <v>0.35700000000000004</v>
      </c>
      <c r="J1558" s="143">
        <v>0.312</v>
      </c>
      <c r="K1558" s="143">
        <v>0.26200000000000001</v>
      </c>
      <c r="L1558" s="143">
        <v>0.33</v>
      </c>
      <c r="M1558" s="9"/>
      <c r="N1558" s="9"/>
      <c r="O1558" s="9"/>
    </row>
    <row r="1559" spans="1:15">
      <c r="A1559" s="108" t="s">
        <v>498</v>
      </c>
      <c r="B1559" s="78" t="s">
        <v>923</v>
      </c>
      <c r="C1559" s="10" t="s">
        <v>728</v>
      </c>
      <c r="D1559" s="143">
        <v>0.32600000000000001</v>
      </c>
      <c r="E1559" s="143">
        <v>0.25900000000000001</v>
      </c>
      <c r="F1559" s="143">
        <v>0.223</v>
      </c>
      <c r="G1559" s="143">
        <v>0.28899999999999998</v>
      </c>
      <c r="H1559" s="143">
        <v>0.29600000000000004</v>
      </c>
      <c r="I1559" s="143">
        <v>0.185</v>
      </c>
      <c r="J1559" s="143">
        <v>0.26200000000000001</v>
      </c>
      <c r="K1559" s="143">
        <v>0.25900000000000001</v>
      </c>
      <c r="L1559" s="143">
        <v>0.23199999999999998</v>
      </c>
      <c r="M1559" s="9"/>
      <c r="N1559" s="9"/>
      <c r="O1559" s="9"/>
    </row>
    <row r="1560" spans="1:15">
      <c r="A1560" s="108" t="s">
        <v>499</v>
      </c>
      <c r="B1560" s="78" t="s">
        <v>923</v>
      </c>
      <c r="C1560" s="10" t="s">
        <v>728</v>
      </c>
      <c r="D1560" s="143">
        <v>0.154</v>
      </c>
      <c r="E1560" s="143">
        <v>0.13699999999999998</v>
      </c>
      <c r="F1560" s="143">
        <v>0.157</v>
      </c>
      <c r="G1560" s="143">
        <v>0.14599999999999999</v>
      </c>
      <c r="H1560" s="143">
        <v>8.5900000000000004E-2</v>
      </c>
      <c r="I1560" s="143">
        <v>0.19399999999999998</v>
      </c>
      <c r="J1560" s="143">
        <v>0.111</v>
      </c>
      <c r="K1560" s="143">
        <v>0.109</v>
      </c>
      <c r="L1560" s="143">
        <v>0.113</v>
      </c>
      <c r="M1560" s="9"/>
      <c r="N1560" s="9"/>
      <c r="O1560" s="9"/>
    </row>
    <row r="1561" spans="1:15">
      <c r="A1561" s="138" t="s">
        <v>479</v>
      </c>
      <c r="B1561" s="78" t="s">
        <v>923</v>
      </c>
      <c r="C1561" s="10" t="s">
        <v>728</v>
      </c>
      <c r="D1561" s="91">
        <v>89</v>
      </c>
      <c r="E1561" s="91">
        <v>122</v>
      </c>
      <c r="F1561" s="91">
        <v>152</v>
      </c>
      <c r="G1561" s="91">
        <v>151</v>
      </c>
      <c r="H1561" s="91">
        <v>141</v>
      </c>
      <c r="I1561" s="91">
        <v>143</v>
      </c>
      <c r="J1561" s="91">
        <v>153</v>
      </c>
      <c r="K1561" s="91">
        <v>106</v>
      </c>
      <c r="L1561" s="91">
        <v>127</v>
      </c>
      <c r="M1561" s="9"/>
      <c r="N1561" s="9"/>
      <c r="O1561" s="9"/>
    </row>
    <row r="1562" spans="1:15">
      <c r="B1562" s="78" t="s">
        <v>923</v>
      </c>
      <c r="C1562" s="10" t="s">
        <v>728</v>
      </c>
      <c r="D1562" s="134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1:15">
      <c r="A1563" s="45" t="s">
        <v>512</v>
      </c>
      <c r="B1563" s="78" t="s">
        <v>923</v>
      </c>
      <c r="C1563" s="10" t="s">
        <v>728</v>
      </c>
      <c r="D1563" s="134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1:15">
      <c r="A1564" s="108" t="s">
        <v>495</v>
      </c>
      <c r="B1564" s="78" t="s">
        <v>923</v>
      </c>
      <c r="C1564" s="10" t="s">
        <v>728</v>
      </c>
      <c r="D1564" s="143">
        <v>9.7900000000000001E-3</v>
      </c>
      <c r="E1564" s="143">
        <v>6.9699999999999998E-2</v>
      </c>
      <c r="F1564" s="143">
        <v>3.7999999999999999E-2</v>
      </c>
      <c r="G1564" s="143">
        <v>3.4000000000000002E-2</v>
      </c>
      <c r="H1564" s="143">
        <v>5.9200000000000003E-2</v>
      </c>
      <c r="I1564" s="143">
        <v>0.10400000000000001</v>
      </c>
      <c r="J1564" s="143">
        <v>8.72E-2</v>
      </c>
      <c r="K1564" s="143">
        <v>2.7200000000000002E-2</v>
      </c>
      <c r="L1564" s="143">
        <v>5.1500000000000004E-2</v>
      </c>
      <c r="M1564" s="9"/>
      <c r="N1564" s="9"/>
      <c r="O1564" s="9"/>
    </row>
    <row r="1565" spans="1:15">
      <c r="A1565" s="108" t="s">
        <v>496</v>
      </c>
      <c r="B1565" s="78" t="s">
        <v>923</v>
      </c>
      <c r="C1565" s="10" t="s">
        <v>728</v>
      </c>
      <c r="D1565" s="143">
        <v>0.16</v>
      </c>
      <c r="E1565" s="143">
        <v>0.22800000000000001</v>
      </c>
      <c r="F1565" s="143">
        <v>0.157</v>
      </c>
      <c r="G1565" s="143">
        <v>0.21</v>
      </c>
      <c r="H1565" s="143">
        <v>0.193</v>
      </c>
      <c r="I1565" s="143">
        <v>0.20600000000000002</v>
      </c>
      <c r="J1565" s="143">
        <v>0.21299999999999999</v>
      </c>
      <c r="K1565" s="143">
        <v>0.14099999999999999</v>
      </c>
      <c r="L1565" s="143">
        <v>0.28800000000000003</v>
      </c>
      <c r="M1565" s="9"/>
      <c r="N1565" s="9"/>
      <c r="O1565" s="9"/>
    </row>
    <row r="1566" spans="1:15">
      <c r="A1566" s="108" t="s">
        <v>497</v>
      </c>
      <c r="B1566" s="78" t="s">
        <v>923</v>
      </c>
      <c r="C1566" s="10" t="s">
        <v>728</v>
      </c>
      <c r="D1566" s="143">
        <v>0.373</v>
      </c>
      <c r="E1566" s="143">
        <v>0.38</v>
      </c>
      <c r="F1566" s="143">
        <v>0.42700000000000005</v>
      </c>
      <c r="G1566" s="143">
        <v>0.33200000000000002</v>
      </c>
      <c r="H1566" s="143">
        <v>0.34700000000000003</v>
      </c>
      <c r="I1566" s="143">
        <v>0.38600000000000001</v>
      </c>
      <c r="J1566" s="143">
        <v>0.36799999999999999</v>
      </c>
      <c r="K1566" s="143">
        <v>0.46100000000000002</v>
      </c>
      <c r="L1566" s="143">
        <v>0.40399999999999997</v>
      </c>
      <c r="M1566" s="9"/>
      <c r="N1566" s="9"/>
      <c r="O1566" s="9"/>
    </row>
    <row r="1567" spans="1:15">
      <c r="A1567" s="108" t="s">
        <v>498</v>
      </c>
      <c r="B1567" s="78" t="s">
        <v>923</v>
      </c>
      <c r="C1567" s="10" t="s">
        <v>728</v>
      </c>
      <c r="D1567" s="143">
        <v>0.28999999999999998</v>
      </c>
      <c r="E1567" s="143">
        <v>0.13600000000000001</v>
      </c>
      <c r="F1567" s="143">
        <v>0.22699999999999998</v>
      </c>
      <c r="G1567" s="143">
        <v>0.253</v>
      </c>
      <c r="H1567" s="143">
        <v>0.24600000000000002</v>
      </c>
      <c r="I1567" s="143">
        <v>0.17699999999999999</v>
      </c>
      <c r="J1567" s="143">
        <v>0.20399999999999999</v>
      </c>
      <c r="K1567" s="143">
        <v>0.26100000000000001</v>
      </c>
      <c r="L1567" s="143">
        <v>0.13400000000000001</v>
      </c>
      <c r="M1567" s="9"/>
      <c r="N1567" s="9"/>
      <c r="O1567" s="9"/>
    </row>
    <row r="1568" spans="1:15">
      <c r="A1568" s="108" t="s">
        <v>499</v>
      </c>
      <c r="B1568" s="78" t="s">
        <v>923</v>
      </c>
      <c r="C1568" s="10" t="s">
        <v>728</v>
      </c>
      <c r="D1568" s="143">
        <v>0.115</v>
      </c>
      <c r="E1568" s="143">
        <v>0.159</v>
      </c>
      <c r="F1568" s="143">
        <v>0.13600000000000001</v>
      </c>
      <c r="G1568" s="143">
        <v>0.11599999999999999</v>
      </c>
      <c r="H1568" s="143">
        <v>0.127</v>
      </c>
      <c r="I1568" s="143">
        <v>9.74E-2</v>
      </c>
      <c r="J1568" s="143">
        <v>0.11</v>
      </c>
      <c r="K1568" s="143">
        <v>9.1899999999999996E-2</v>
      </c>
      <c r="L1568" s="143">
        <v>0.11199999999999999</v>
      </c>
      <c r="M1568" s="9"/>
      <c r="N1568" s="9"/>
      <c r="O1568" s="9"/>
    </row>
    <row r="1569" spans="1:15">
      <c r="A1569" s="108" t="s">
        <v>513</v>
      </c>
      <c r="B1569" s="78" t="s">
        <v>923</v>
      </c>
      <c r="C1569" s="10" t="s">
        <v>728</v>
      </c>
      <c r="D1569" s="143">
        <v>5.2699999999999997E-2</v>
      </c>
      <c r="E1569" s="143">
        <v>2.7300000000000001E-2</v>
      </c>
      <c r="F1569" s="143">
        <v>1.41E-2</v>
      </c>
      <c r="G1569" s="143">
        <v>5.4299999999999994E-2</v>
      </c>
      <c r="H1569" s="143">
        <v>2.8300000000000002E-2</v>
      </c>
      <c r="I1569" s="143">
        <v>0.03</v>
      </c>
      <c r="J1569" s="143">
        <v>1.77E-2</v>
      </c>
      <c r="K1569" s="143">
        <v>1.8100000000000002E-2</v>
      </c>
      <c r="L1569" s="143">
        <v>1.11E-2</v>
      </c>
      <c r="M1569" s="9"/>
      <c r="N1569" s="9"/>
      <c r="O1569" s="9"/>
    </row>
    <row r="1570" spans="1:15">
      <c r="A1570" s="138" t="s">
        <v>479</v>
      </c>
      <c r="B1570" s="78" t="s">
        <v>923</v>
      </c>
      <c r="C1570" s="10" t="s">
        <v>728</v>
      </c>
      <c r="D1570" s="91">
        <v>89</v>
      </c>
      <c r="E1570" s="91">
        <v>121</v>
      </c>
      <c r="F1570" s="91">
        <v>153</v>
      </c>
      <c r="G1570" s="91">
        <v>151</v>
      </c>
      <c r="H1570" s="91">
        <v>141</v>
      </c>
      <c r="I1570" s="91">
        <v>143</v>
      </c>
      <c r="J1570" s="91">
        <v>153</v>
      </c>
      <c r="K1570" s="91">
        <v>106</v>
      </c>
      <c r="L1570" s="91">
        <v>127</v>
      </c>
      <c r="M1570" s="9"/>
      <c r="N1570" s="9"/>
      <c r="O1570" s="9"/>
    </row>
    <row r="1571" spans="1:15">
      <c r="B1571" s="78" t="s">
        <v>923</v>
      </c>
      <c r="C1571" s="10" t="s">
        <v>728</v>
      </c>
      <c r="D1571" s="134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1:15">
      <c r="A1572" s="45" t="s">
        <v>514</v>
      </c>
      <c r="B1572" s="78" t="s">
        <v>923</v>
      </c>
      <c r="C1572" s="10" t="s">
        <v>728</v>
      </c>
      <c r="D1572" s="134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1:15">
      <c r="A1573" s="108" t="s">
        <v>515</v>
      </c>
      <c r="B1573" s="78" t="s">
        <v>923</v>
      </c>
      <c r="C1573" s="10" t="s">
        <v>728</v>
      </c>
      <c r="D1573" s="143">
        <v>8.5199999999999998E-2</v>
      </c>
      <c r="E1573" s="143">
        <v>6.2600000000000003E-2</v>
      </c>
      <c r="F1573" s="143">
        <v>5.4299999999999994E-2</v>
      </c>
      <c r="G1573" s="143">
        <v>6.1399999999999996E-2</v>
      </c>
      <c r="H1573" s="143">
        <v>4.8300000000000003E-2</v>
      </c>
      <c r="I1573" s="143">
        <v>3.44E-2</v>
      </c>
      <c r="J1573" s="143">
        <v>5.04E-2</v>
      </c>
      <c r="K1573" s="143">
        <v>3.9100000000000003E-2</v>
      </c>
      <c r="L1573" s="143">
        <v>1.5600000000000001E-2</v>
      </c>
      <c r="M1573" s="9"/>
      <c r="N1573" s="9"/>
      <c r="O1573" s="9"/>
    </row>
    <row r="1574" spans="1:15">
      <c r="A1574" s="108" t="s">
        <v>516</v>
      </c>
      <c r="B1574" s="78" t="s">
        <v>923</v>
      </c>
      <c r="C1574" s="10" t="s">
        <v>728</v>
      </c>
      <c r="D1574" s="143">
        <v>2.9900000000000003E-2</v>
      </c>
      <c r="E1574" s="143">
        <v>7.62E-3</v>
      </c>
      <c r="F1574" s="143">
        <v>6.9399999999999991E-3</v>
      </c>
      <c r="G1574" s="143">
        <v>3.32E-2</v>
      </c>
      <c r="H1574" s="143">
        <v>2.0899999999999998E-2</v>
      </c>
      <c r="I1574" s="143">
        <v>2.07E-2</v>
      </c>
      <c r="J1574" s="143">
        <v>1.7600000000000001E-2</v>
      </c>
      <c r="K1574" s="143">
        <v>1.8100000000000002E-2</v>
      </c>
      <c r="L1574" s="143">
        <v>1.3999999999999999E-2</v>
      </c>
      <c r="M1574" s="9"/>
      <c r="N1574" s="9"/>
      <c r="O1574" s="9"/>
    </row>
    <row r="1575" spans="1:15">
      <c r="A1575" s="138" t="s">
        <v>479</v>
      </c>
      <c r="B1575" s="78" t="s">
        <v>923</v>
      </c>
      <c r="C1575" s="10" t="s">
        <v>728</v>
      </c>
      <c r="D1575" s="91">
        <v>89</v>
      </c>
      <c r="E1575" s="91">
        <v>121</v>
      </c>
      <c r="F1575" s="91">
        <v>153</v>
      </c>
      <c r="G1575" s="91">
        <v>151</v>
      </c>
      <c r="H1575" s="91">
        <v>141</v>
      </c>
      <c r="I1575" s="91">
        <v>143</v>
      </c>
      <c r="J1575" s="91">
        <v>153</v>
      </c>
      <c r="K1575" s="91">
        <v>106</v>
      </c>
      <c r="L1575" s="91">
        <v>127</v>
      </c>
      <c r="M1575" s="9"/>
      <c r="N1575" s="9"/>
      <c r="O1575" s="9"/>
    </row>
    <row r="1576" spans="1:15">
      <c r="B1576" s="78" t="s">
        <v>923</v>
      </c>
      <c r="C1576" s="10" t="s">
        <v>728</v>
      </c>
      <c r="D1576" s="134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1:15">
      <c r="A1577" s="36" t="s">
        <v>517</v>
      </c>
      <c r="B1577" s="78" t="s">
        <v>923</v>
      </c>
      <c r="C1577" s="10" t="s">
        <v>728</v>
      </c>
      <c r="D1577" s="134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1:15">
      <c r="A1578" s="45" t="s">
        <v>518</v>
      </c>
      <c r="B1578" s="78" t="s">
        <v>923</v>
      </c>
      <c r="C1578" s="10" t="s">
        <v>728</v>
      </c>
      <c r="D1578" s="143">
        <v>0.50900000000000001</v>
      </c>
      <c r="E1578" s="143">
        <v>0.44700000000000001</v>
      </c>
      <c r="F1578" s="143">
        <v>0.52900000000000003</v>
      </c>
      <c r="G1578" s="143">
        <v>0.52800000000000002</v>
      </c>
      <c r="H1578" s="143">
        <v>0.51400000000000001</v>
      </c>
      <c r="I1578" s="143">
        <v>0.57299999999999995</v>
      </c>
      <c r="J1578" s="143">
        <v>0.56399999999999995</v>
      </c>
      <c r="K1578" s="143">
        <v>0.50700000000000001</v>
      </c>
      <c r="L1578" s="143">
        <v>0.48599999999999999</v>
      </c>
      <c r="M1578" s="9"/>
      <c r="N1578" s="9"/>
      <c r="O1578" s="9"/>
    </row>
    <row r="1579" spans="1:15">
      <c r="A1579" s="138" t="s">
        <v>479</v>
      </c>
      <c r="B1579" s="78" t="s">
        <v>923</v>
      </c>
      <c r="C1579" s="10" t="s">
        <v>728</v>
      </c>
      <c r="D1579" s="91">
        <v>89</v>
      </c>
      <c r="E1579" s="91">
        <v>121</v>
      </c>
      <c r="F1579" s="91">
        <v>153</v>
      </c>
      <c r="G1579" s="91">
        <v>150</v>
      </c>
      <c r="H1579" s="91">
        <v>140</v>
      </c>
      <c r="I1579" s="91">
        <v>141</v>
      </c>
      <c r="J1579" s="91">
        <v>152</v>
      </c>
      <c r="K1579" s="91">
        <v>105</v>
      </c>
      <c r="L1579" s="91">
        <v>126</v>
      </c>
      <c r="M1579" s="9"/>
      <c r="N1579" s="9"/>
      <c r="O1579" s="9"/>
    </row>
    <row r="1580" spans="1:15">
      <c r="B1580" s="78" t="s">
        <v>923</v>
      </c>
      <c r="C1580" s="10" t="s">
        <v>728</v>
      </c>
      <c r="D1580" s="134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1:15">
      <c r="A1581" s="36" t="s">
        <v>519</v>
      </c>
      <c r="B1581" s="78" t="s">
        <v>923</v>
      </c>
      <c r="C1581" s="10" t="s">
        <v>728</v>
      </c>
      <c r="D1581" s="143">
        <v>0.17800000000000002</v>
      </c>
      <c r="E1581" s="143">
        <v>0.183</v>
      </c>
      <c r="F1581" s="143">
        <v>0.17899999999999999</v>
      </c>
      <c r="G1581" s="143">
        <v>0.16300000000000001</v>
      </c>
      <c r="H1581" s="143">
        <v>0.20399999999999999</v>
      </c>
      <c r="I1581" s="143">
        <v>0.17800000000000002</v>
      </c>
      <c r="J1581" s="143">
        <v>5.0499999999999996E-2</v>
      </c>
      <c r="K1581" s="143">
        <v>0.14800000000000002</v>
      </c>
      <c r="L1581" s="143">
        <v>0.157</v>
      </c>
      <c r="M1581" s="9"/>
      <c r="N1581" s="9"/>
      <c r="O1581" s="9"/>
    </row>
    <row r="1582" spans="1:15">
      <c r="A1582" s="138" t="s">
        <v>479</v>
      </c>
      <c r="B1582" s="78" t="s">
        <v>923</v>
      </c>
      <c r="C1582" s="10" t="s">
        <v>728</v>
      </c>
      <c r="D1582" s="91">
        <v>89</v>
      </c>
      <c r="E1582" s="91">
        <v>122</v>
      </c>
      <c r="F1582" s="91">
        <v>153</v>
      </c>
      <c r="G1582" s="91">
        <v>150</v>
      </c>
      <c r="H1582" s="91">
        <v>141</v>
      </c>
      <c r="I1582" s="91">
        <v>141</v>
      </c>
      <c r="J1582" s="91">
        <v>153</v>
      </c>
      <c r="K1582" s="91">
        <v>105</v>
      </c>
      <c r="L1582" s="91">
        <v>127</v>
      </c>
      <c r="M1582" s="9"/>
      <c r="N1582" s="9"/>
      <c r="O1582" s="9"/>
    </row>
    <row r="1583" spans="1:15">
      <c r="B1583" s="78" t="s">
        <v>923</v>
      </c>
      <c r="C1583" s="10" t="s">
        <v>728</v>
      </c>
      <c r="D1583" s="134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1:15">
      <c r="A1584" s="36" t="s">
        <v>520</v>
      </c>
      <c r="B1584" s="78" t="s">
        <v>923</v>
      </c>
      <c r="C1584" s="10" t="s">
        <v>728</v>
      </c>
      <c r="D1584" s="143">
        <v>0.13900000000000001</v>
      </c>
      <c r="E1584" s="143">
        <v>0.19600000000000001</v>
      </c>
      <c r="F1584" s="143">
        <v>0.154</v>
      </c>
      <c r="G1584" s="143">
        <v>0.13100000000000001</v>
      </c>
      <c r="H1584" s="143">
        <v>0.19800000000000001</v>
      </c>
      <c r="I1584" s="143">
        <v>0.126</v>
      </c>
      <c r="J1584" s="143">
        <v>0.12300000000000001</v>
      </c>
      <c r="K1584" s="143">
        <v>0.125</v>
      </c>
      <c r="L1584" s="143">
        <v>0.10099999999999999</v>
      </c>
      <c r="M1584" s="9"/>
      <c r="N1584" s="9"/>
      <c r="O1584" s="9"/>
    </row>
    <row r="1585" spans="1:15">
      <c r="A1585" s="138" t="s">
        <v>479</v>
      </c>
      <c r="B1585" s="78" t="s">
        <v>923</v>
      </c>
      <c r="C1585" s="10" t="s">
        <v>728</v>
      </c>
      <c r="D1585" s="91">
        <v>89</v>
      </c>
      <c r="E1585" s="91">
        <v>121</v>
      </c>
      <c r="F1585" s="91">
        <v>153</v>
      </c>
      <c r="G1585" s="91">
        <v>151</v>
      </c>
      <c r="H1585" s="91">
        <v>141</v>
      </c>
      <c r="I1585" s="91">
        <v>142</v>
      </c>
      <c r="J1585" s="91">
        <v>153</v>
      </c>
      <c r="K1585" s="91">
        <v>105</v>
      </c>
      <c r="L1585" s="91">
        <v>127</v>
      </c>
      <c r="M1585" s="9"/>
      <c r="N1585" s="9"/>
      <c r="O1585" s="9"/>
    </row>
    <row r="1586" spans="1:15">
      <c r="B1586" s="78" t="s">
        <v>923</v>
      </c>
      <c r="C1586" s="10" t="s">
        <v>728</v>
      </c>
      <c r="D1586" s="134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1:15">
      <c r="A1587" s="36" t="s">
        <v>521</v>
      </c>
      <c r="B1587" s="78" t="s">
        <v>923</v>
      </c>
      <c r="C1587" s="10" t="s">
        <v>728</v>
      </c>
      <c r="D1587" s="143">
        <v>1.4199999999999999E-2</v>
      </c>
      <c r="E1587" s="143">
        <v>1.24E-2</v>
      </c>
      <c r="F1587" s="143">
        <v>9.7099999999999999E-3</v>
      </c>
      <c r="G1587" s="143">
        <v>1.7500000000000002E-2</v>
      </c>
      <c r="H1587" s="143">
        <v>1.3500000000000002E-2</v>
      </c>
      <c r="I1587" s="143">
        <v>6.9999999999999993E-3</v>
      </c>
      <c r="J1587" s="143">
        <v>2.4199999999999999E-2</v>
      </c>
      <c r="K1587" s="143">
        <v>1.6200000000000003E-2</v>
      </c>
      <c r="L1587" s="143">
        <v>1.3600000000000001E-2</v>
      </c>
      <c r="M1587" s="9"/>
      <c r="N1587" s="9"/>
      <c r="O1587" s="9"/>
    </row>
    <row r="1588" spans="1:15">
      <c r="A1588" s="138" t="s">
        <v>479</v>
      </c>
      <c r="B1588" s="78" t="s">
        <v>923</v>
      </c>
      <c r="C1588" s="10" t="s">
        <v>728</v>
      </c>
      <c r="D1588" s="91">
        <v>89</v>
      </c>
      <c r="E1588" s="91">
        <v>122</v>
      </c>
      <c r="F1588" s="91">
        <v>153</v>
      </c>
      <c r="G1588" s="91">
        <v>151</v>
      </c>
      <c r="H1588" s="91">
        <v>141</v>
      </c>
      <c r="I1588" s="91">
        <v>142</v>
      </c>
      <c r="J1588" s="91">
        <v>153</v>
      </c>
      <c r="K1588" s="91">
        <v>105</v>
      </c>
      <c r="L1588" s="91">
        <v>127</v>
      </c>
      <c r="M1588" s="9"/>
      <c r="N1588" s="9"/>
      <c r="O1588" s="9"/>
    </row>
    <row r="1589" spans="1:15">
      <c r="B1589" s="78" t="s">
        <v>923</v>
      </c>
      <c r="C1589" s="10" t="s">
        <v>728</v>
      </c>
      <c r="D1589" s="134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1:15">
      <c r="A1590" s="36" t="s">
        <v>522</v>
      </c>
      <c r="B1590" s="78" t="s">
        <v>923</v>
      </c>
      <c r="C1590" s="10" t="s">
        <v>728</v>
      </c>
      <c r="D1590" s="143">
        <v>0.106</v>
      </c>
      <c r="E1590" s="143">
        <v>7.9100000000000004E-2</v>
      </c>
      <c r="F1590" s="143">
        <v>8.3299999999999999E-2</v>
      </c>
      <c r="G1590" s="143">
        <v>7.0999999999999994E-2</v>
      </c>
      <c r="H1590" s="143">
        <v>7.85E-2</v>
      </c>
      <c r="I1590" s="143">
        <v>5.0799999999999998E-2</v>
      </c>
      <c r="J1590" s="143">
        <v>9.5100000000000004E-2</v>
      </c>
      <c r="K1590" s="143">
        <v>3.7000000000000005E-2</v>
      </c>
      <c r="L1590" s="143">
        <v>9.1899999999999996E-2</v>
      </c>
      <c r="M1590" s="9"/>
      <c r="N1590" s="9"/>
      <c r="O1590" s="9"/>
    </row>
    <row r="1591" spans="1:15">
      <c r="A1591" s="138" t="s">
        <v>479</v>
      </c>
      <c r="B1591" s="78" t="s">
        <v>923</v>
      </c>
      <c r="C1591" s="10" t="s">
        <v>728</v>
      </c>
      <c r="D1591" s="91">
        <v>89</v>
      </c>
      <c r="E1591" s="91">
        <v>122</v>
      </c>
      <c r="F1591" s="91">
        <v>151</v>
      </c>
      <c r="G1591" s="91">
        <v>151</v>
      </c>
      <c r="H1591" s="91">
        <v>141</v>
      </c>
      <c r="I1591" s="91">
        <v>142</v>
      </c>
      <c r="J1591" s="91">
        <v>153</v>
      </c>
      <c r="K1591" s="91">
        <v>105</v>
      </c>
      <c r="L1591" s="91">
        <v>127</v>
      </c>
      <c r="M1591" s="9"/>
      <c r="N1591" s="9"/>
      <c r="O1591" s="9"/>
    </row>
    <row r="1592" spans="1:15">
      <c r="B1592" s="78" t="s">
        <v>923</v>
      </c>
      <c r="C1592" s="10" t="s">
        <v>728</v>
      </c>
      <c r="D1592" s="134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1:15">
      <c r="A1593" s="36" t="s">
        <v>523</v>
      </c>
      <c r="B1593" s="78" t="s">
        <v>923</v>
      </c>
      <c r="C1593" s="10" t="s">
        <v>728</v>
      </c>
      <c r="D1593" s="143">
        <v>0.2</v>
      </c>
      <c r="E1593" s="143">
        <v>0.15</v>
      </c>
      <c r="F1593" s="143">
        <v>0.17399999999999999</v>
      </c>
      <c r="G1593" s="143">
        <v>0.109</v>
      </c>
      <c r="H1593" s="143">
        <v>0.14899999999999999</v>
      </c>
      <c r="I1593" s="143">
        <v>0.13</v>
      </c>
      <c r="J1593" s="143">
        <v>0.14699999999999999</v>
      </c>
      <c r="K1593" s="143">
        <v>0.153</v>
      </c>
      <c r="L1593" s="143">
        <v>0.14199999999999999</v>
      </c>
      <c r="M1593" s="9"/>
      <c r="N1593" s="9"/>
      <c r="O1593" s="9"/>
    </row>
    <row r="1594" spans="1:15">
      <c r="A1594" s="138" t="s">
        <v>479</v>
      </c>
      <c r="B1594" s="78" t="s">
        <v>923</v>
      </c>
      <c r="C1594" s="10" t="s">
        <v>728</v>
      </c>
      <c r="D1594" s="91">
        <v>89</v>
      </c>
      <c r="E1594" s="91">
        <v>122</v>
      </c>
      <c r="F1594" s="91">
        <v>153</v>
      </c>
      <c r="G1594" s="91">
        <v>150</v>
      </c>
      <c r="H1594" s="91">
        <v>141</v>
      </c>
      <c r="I1594" s="91">
        <v>142</v>
      </c>
      <c r="J1594" s="91">
        <v>153</v>
      </c>
      <c r="K1594" s="91">
        <v>105</v>
      </c>
      <c r="L1594" s="91">
        <v>126</v>
      </c>
      <c r="M1594" s="9"/>
      <c r="N1594" s="9"/>
      <c r="O1594" s="9"/>
    </row>
    <row r="1595" spans="1:15">
      <c r="B1595" s="78" t="s">
        <v>923</v>
      </c>
      <c r="C1595" s="10" t="s">
        <v>728</v>
      </c>
      <c r="D1595" s="134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1:15">
      <c r="A1596" s="45" t="s">
        <v>524</v>
      </c>
      <c r="B1596" s="78" t="s">
        <v>923</v>
      </c>
      <c r="C1596" s="10" t="s">
        <v>728</v>
      </c>
      <c r="D1596" s="143">
        <v>0.2</v>
      </c>
      <c r="E1596" s="143">
        <v>0.29699999999999999</v>
      </c>
      <c r="F1596" s="143">
        <v>0.23199999999999998</v>
      </c>
      <c r="G1596" s="143">
        <v>0.20800000000000002</v>
      </c>
      <c r="H1596" s="143">
        <v>0.21299999999999999</v>
      </c>
      <c r="I1596" s="143">
        <v>0.23600000000000002</v>
      </c>
      <c r="J1596" s="143">
        <v>0.19699999999999998</v>
      </c>
      <c r="K1596" s="143">
        <v>0.217</v>
      </c>
      <c r="L1596" s="143">
        <v>0.16899999999999998</v>
      </c>
      <c r="M1596" s="9"/>
      <c r="N1596" s="9"/>
      <c r="O1596" s="9"/>
    </row>
    <row r="1597" spans="1:15">
      <c r="A1597" s="138" t="s">
        <v>479</v>
      </c>
      <c r="B1597" s="78" t="s">
        <v>923</v>
      </c>
      <c r="C1597" s="10" t="s">
        <v>728</v>
      </c>
      <c r="D1597" s="91">
        <v>89</v>
      </c>
      <c r="E1597" s="91">
        <v>121</v>
      </c>
      <c r="F1597" s="91">
        <v>153</v>
      </c>
      <c r="G1597" s="91">
        <v>151</v>
      </c>
      <c r="H1597" s="91">
        <v>141</v>
      </c>
      <c r="I1597" s="91">
        <v>142</v>
      </c>
      <c r="J1597" s="91">
        <v>153</v>
      </c>
      <c r="K1597" s="91">
        <v>105</v>
      </c>
      <c r="L1597" s="91">
        <v>127</v>
      </c>
      <c r="M1597" s="9"/>
      <c r="N1597" s="9"/>
      <c r="O1597" s="9"/>
    </row>
    <row r="1598" spans="1:15">
      <c r="B1598" s="78" t="s">
        <v>923</v>
      </c>
      <c r="C1598" s="10" t="s">
        <v>728</v>
      </c>
      <c r="D1598" s="134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1:15">
      <c r="A1599" s="36" t="s">
        <v>525</v>
      </c>
      <c r="B1599" s="78" t="s">
        <v>923</v>
      </c>
      <c r="C1599" s="10" t="s">
        <v>728</v>
      </c>
      <c r="D1599" s="143">
        <v>0.17600000000000002</v>
      </c>
      <c r="E1599" s="143">
        <v>0.13600000000000001</v>
      </c>
      <c r="F1599" s="143">
        <v>0.16</v>
      </c>
      <c r="G1599" s="143">
        <v>0.13500000000000001</v>
      </c>
      <c r="H1599" s="143">
        <v>0.20300000000000001</v>
      </c>
      <c r="I1599" s="143">
        <v>0.16800000000000001</v>
      </c>
      <c r="J1599" s="143">
        <v>0.13</v>
      </c>
      <c r="K1599" s="143">
        <v>0.13300000000000001</v>
      </c>
      <c r="L1599" s="143">
        <v>0.14300000000000002</v>
      </c>
      <c r="M1599" s="9"/>
      <c r="N1599" s="9"/>
      <c r="O1599" s="9"/>
    </row>
    <row r="1600" spans="1:15">
      <c r="A1600" s="138" t="s">
        <v>479</v>
      </c>
      <c r="B1600" s="78" t="s">
        <v>923</v>
      </c>
      <c r="C1600" s="10" t="s">
        <v>728</v>
      </c>
      <c r="D1600" s="91">
        <v>88</v>
      </c>
      <c r="E1600" s="91">
        <v>121</v>
      </c>
      <c r="F1600" s="91">
        <v>153</v>
      </c>
      <c r="G1600" s="91">
        <v>151</v>
      </c>
      <c r="H1600" s="91">
        <v>141</v>
      </c>
      <c r="I1600" s="91">
        <v>142</v>
      </c>
      <c r="J1600" s="91">
        <v>153</v>
      </c>
      <c r="K1600" s="91">
        <v>105</v>
      </c>
      <c r="L1600" s="91">
        <v>127</v>
      </c>
      <c r="M1600" s="9"/>
      <c r="N1600" s="9"/>
      <c r="O1600" s="9"/>
    </row>
    <row r="1601" spans="1:15">
      <c r="A1601" s="138"/>
      <c r="B1601" s="78" t="s">
        <v>923</v>
      </c>
      <c r="C1601" s="10" t="s">
        <v>728</v>
      </c>
      <c r="D1601" s="134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1:15">
      <c r="A1602" s="36" t="s">
        <v>526</v>
      </c>
      <c r="B1602" s="78" t="s">
        <v>923</v>
      </c>
      <c r="C1602" s="10" t="s">
        <v>728</v>
      </c>
      <c r="D1602" s="143">
        <v>0.45299999999999996</v>
      </c>
      <c r="E1602" s="143">
        <v>0.47899999999999998</v>
      </c>
      <c r="F1602" s="143">
        <v>0.503</v>
      </c>
      <c r="G1602" s="143">
        <v>0.40799999999999997</v>
      </c>
      <c r="H1602" s="143">
        <v>0.49200000000000005</v>
      </c>
      <c r="I1602" s="143">
        <v>0.44700000000000001</v>
      </c>
      <c r="J1602" s="143">
        <v>0.51300000000000001</v>
      </c>
      <c r="K1602" s="143">
        <v>0.41</v>
      </c>
      <c r="L1602" s="143">
        <v>0.36299999999999999</v>
      </c>
      <c r="M1602" s="9"/>
      <c r="N1602" s="9"/>
      <c r="O1602" s="9"/>
    </row>
    <row r="1603" spans="1:15">
      <c r="A1603" s="138" t="s">
        <v>479</v>
      </c>
      <c r="B1603" s="78" t="s">
        <v>923</v>
      </c>
      <c r="C1603" s="10" t="s">
        <v>728</v>
      </c>
      <c r="D1603" s="91">
        <v>89</v>
      </c>
      <c r="E1603" s="91">
        <v>122</v>
      </c>
      <c r="F1603" s="91">
        <v>152</v>
      </c>
      <c r="G1603" s="91">
        <v>150</v>
      </c>
      <c r="H1603" s="91">
        <v>140</v>
      </c>
      <c r="I1603" s="91">
        <v>142</v>
      </c>
      <c r="J1603" s="91">
        <v>153</v>
      </c>
      <c r="K1603" s="91">
        <v>105</v>
      </c>
      <c r="L1603" s="91">
        <v>126</v>
      </c>
      <c r="M1603" s="9"/>
      <c r="N1603" s="9"/>
      <c r="O1603" s="9"/>
    </row>
    <row r="1604" spans="1:15">
      <c r="A1604" s="138"/>
      <c r="B1604" s="78" t="s">
        <v>923</v>
      </c>
      <c r="C1604" s="10" t="s">
        <v>728</v>
      </c>
      <c r="D1604" s="134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1:15">
      <c r="A1605" s="36" t="s">
        <v>527</v>
      </c>
      <c r="B1605" s="78" t="s">
        <v>923</v>
      </c>
      <c r="C1605" s="10" t="s">
        <v>728</v>
      </c>
      <c r="D1605" s="143">
        <v>3.44E-2</v>
      </c>
      <c r="E1605" s="143">
        <v>7.2800000000000004E-2</v>
      </c>
      <c r="F1605" s="143">
        <v>5.0599999999999999E-2</v>
      </c>
      <c r="G1605" s="143">
        <v>6.2300000000000001E-2</v>
      </c>
      <c r="H1605" s="143">
        <v>0.106</v>
      </c>
      <c r="I1605" s="143">
        <v>8.4600000000000009E-2</v>
      </c>
      <c r="J1605" s="143">
        <v>8.2500000000000004E-2</v>
      </c>
      <c r="K1605" s="143">
        <v>6.93E-2</v>
      </c>
      <c r="L1605" s="143">
        <v>0.129</v>
      </c>
      <c r="M1605" s="9"/>
      <c r="N1605" s="9"/>
      <c r="O1605" s="9"/>
    </row>
    <row r="1606" spans="1:15">
      <c r="A1606" s="138" t="s">
        <v>479</v>
      </c>
      <c r="B1606" s="78" t="s">
        <v>923</v>
      </c>
      <c r="C1606" s="10" t="s">
        <v>728</v>
      </c>
      <c r="D1606" s="91">
        <v>89</v>
      </c>
      <c r="E1606" s="91">
        <v>122</v>
      </c>
      <c r="F1606" s="91">
        <v>153</v>
      </c>
      <c r="G1606" s="91">
        <v>151</v>
      </c>
      <c r="H1606" s="91">
        <v>140</v>
      </c>
      <c r="I1606" s="91">
        <v>142</v>
      </c>
      <c r="J1606" s="91">
        <v>153</v>
      </c>
      <c r="K1606" s="91">
        <v>105</v>
      </c>
      <c r="L1606" s="91">
        <v>126</v>
      </c>
      <c r="M1606" s="9"/>
      <c r="N1606" s="9"/>
      <c r="O1606" s="9"/>
    </row>
    <row r="1607" spans="1:15">
      <c r="B1607" s="78" t="s">
        <v>923</v>
      </c>
      <c r="C1607" s="10" t="s">
        <v>728</v>
      </c>
      <c r="D1607" s="134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1:15">
      <c r="A1608" s="36" t="s">
        <v>528</v>
      </c>
      <c r="B1608" s="78" t="s">
        <v>923</v>
      </c>
      <c r="C1608" s="10" t="s">
        <v>728</v>
      </c>
      <c r="D1608" s="134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1:15">
      <c r="A1609" s="36" t="s">
        <v>529</v>
      </c>
      <c r="B1609" s="78" t="s">
        <v>923</v>
      </c>
      <c r="C1609" s="10" t="s">
        <v>728</v>
      </c>
      <c r="D1609" s="143">
        <v>9.0299999999999991E-2</v>
      </c>
      <c r="E1609" s="143">
        <v>0.126</v>
      </c>
      <c r="F1609" s="143">
        <v>0.121</v>
      </c>
      <c r="G1609" s="143">
        <v>0.113</v>
      </c>
      <c r="H1609" s="143">
        <v>0.111</v>
      </c>
      <c r="I1609" s="143">
        <v>0.129</v>
      </c>
      <c r="J1609" s="143">
        <v>0.13300000000000001</v>
      </c>
      <c r="K1609" s="143">
        <v>0.16399999999999998</v>
      </c>
      <c r="L1609" s="143">
        <v>0.111</v>
      </c>
      <c r="M1609" s="9"/>
      <c r="N1609" s="9"/>
      <c r="O1609" s="9"/>
    </row>
    <row r="1610" spans="1:15">
      <c r="A1610" s="138" t="s">
        <v>479</v>
      </c>
      <c r="B1610" s="78" t="s">
        <v>923</v>
      </c>
      <c r="C1610" s="10" t="s">
        <v>728</v>
      </c>
      <c r="D1610" s="91">
        <v>89</v>
      </c>
      <c r="E1610" s="91">
        <v>122</v>
      </c>
      <c r="F1610" s="91">
        <v>153</v>
      </c>
      <c r="G1610" s="91">
        <v>150</v>
      </c>
      <c r="H1610" s="91">
        <v>141</v>
      </c>
      <c r="I1610" s="91">
        <v>143</v>
      </c>
      <c r="J1610" s="91">
        <v>153</v>
      </c>
      <c r="K1610" s="91">
        <v>106</v>
      </c>
      <c r="L1610" s="91">
        <v>127</v>
      </c>
      <c r="M1610" s="9"/>
      <c r="N1610" s="9"/>
      <c r="O1610" s="9"/>
    </row>
    <row r="1611" spans="1:15">
      <c r="B1611" s="78" t="s">
        <v>923</v>
      </c>
      <c r="C1611" s="10" t="s">
        <v>728</v>
      </c>
      <c r="D1611" s="134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1:15">
      <c r="A1612" s="36" t="s">
        <v>530</v>
      </c>
      <c r="B1612" s="78" t="s">
        <v>923</v>
      </c>
      <c r="C1612" s="10" t="s">
        <v>728</v>
      </c>
      <c r="D1612" s="143">
        <v>0.14800000000000002</v>
      </c>
      <c r="E1612" s="143">
        <v>0.13900000000000001</v>
      </c>
      <c r="F1612" s="143">
        <v>0.152</v>
      </c>
      <c r="G1612" s="143">
        <v>0.13699999999999998</v>
      </c>
      <c r="H1612" s="143">
        <v>0.14699999999999999</v>
      </c>
      <c r="I1612" s="143">
        <v>0.109</v>
      </c>
      <c r="J1612" s="143">
        <v>0.11</v>
      </c>
      <c r="K1612" s="143">
        <v>0.14199999999999999</v>
      </c>
      <c r="L1612" s="143">
        <v>0.12</v>
      </c>
      <c r="M1612" s="9"/>
      <c r="N1612" s="9"/>
      <c r="O1612" s="9"/>
    </row>
    <row r="1613" spans="1:15">
      <c r="A1613" s="138" t="s">
        <v>479</v>
      </c>
      <c r="B1613" s="78" t="s">
        <v>923</v>
      </c>
      <c r="C1613" s="10" t="s">
        <v>728</v>
      </c>
      <c r="D1613" s="91">
        <v>89</v>
      </c>
      <c r="E1613" s="91">
        <v>121</v>
      </c>
      <c r="F1613" s="91">
        <v>153</v>
      </c>
      <c r="G1613" s="91">
        <v>150</v>
      </c>
      <c r="H1613" s="91">
        <v>141</v>
      </c>
      <c r="I1613" s="91">
        <v>143</v>
      </c>
      <c r="J1613" s="91">
        <v>153</v>
      </c>
      <c r="K1613" s="91">
        <v>106</v>
      </c>
      <c r="L1613" s="91">
        <v>127</v>
      </c>
      <c r="M1613" s="9"/>
      <c r="N1613" s="9"/>
      <c r="O1613" s="9"/>
    </row>
    <row r="1614" spans="1:15">
      <c r="B1614" s="78" t="s">
        <v>923</v>
      </c>
      <c r="C1614" s="10" t="s">
        <v>728</v>
      </c>
      <c r="D1614" s="134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1:15">
      <c r="A1615" s="36" t="s">
        <v>266</v>
      </c>
      <c r="B1615" s="78" t="s">
        <v>923</v>
      </c>
      <c r="C1615" s="10" t="s">
        <v>728</v>
      </c>
      <c r="D1615" s="143">
        <v>0.7</v>
      </c>
      <c r="E1615" s="143">
        <v>0.66099999999999992</v>
      </c>
      <c r="F1615" s="143">
        <v>0.58799999999999997</v>
      </c>
      <c r="G1615" s="143">
        <v>0.68599999999999994</v>
      </c>
      <c r="H1615" s="143">
        <v>0.71900000000000008</v>
      </c>
      <c r="I1615" s="143">
        <v>0.59899999999999998</v>
      </c>
      <c r="J1615" s="143">
        <v>0.70599999999999996</v>
      </c>
      <c r="K1615" s="143">
        <v>0.504</v>
      </c>
      <c r="L1615" s="143">
        <v>0.63400000000000001</v>
      </c>
      <c r="M1615" s="9"/>
      <c r="N1615" s="9"/>
      <c r="O1615" s="9"/>
    </row>
    <row r="1616" spans="1:15">
      <c r="A1616" s="138" t="s">
        <v>479</v>
      </c>
      <c r="B1616" s="78" t="s">
        <v>923</v>
      </c>
      <c r="C1616" s="10" t="s">
        <v>728</v>
      </c>
      <c r="D1616" s="91">
        <v>89</v>
      </c>
      <c r="E1616" s="91">
        <v>122</v>
      </c>
      <c r="F1616" s="91">
        <v>153</v>
      </c>
      <c r="G1616" s="91">
        <v>150</v>
      </c>
      <c r="H1616" s="91">
        <v>141</v>
      </c>
      <c r="I1616" s="91">
        <v>143</v>
      </c>
      <c r="J1616" s="91">
        <v>153</v>
      </c>
      <c r="K1616" s="91">
        <v>106</v>
      </c>
      <c r="L1616" s="91">
        <v>127</v>
      </c>
      <c r="M1616" s="9"/>
      <c r="N1616" s="9"/>
      <c r="O1616" s="9"/>
    </row>
    <row r="1617" spans="1:15">
      <c r="B1617" s="78" t="s">
        <v>923</v>
      </c>
      <c r="C1617" s="10" t="s">
        <v>728</v>
      </c>
      <c r="D1617" s="134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1:15">
      <c r="A1618" s="36" t="s">
        <v>531</v>
      </c>
      <c r="B1618" s="78" t="s">
        <v>923</v>
      </c>
      <c r="C1618" s="10" t="s">
        <v>728</v>
      </c>
      <c r="D1618" s="143">
        <v>0.23499999999999999</v>
      </c>
      <c r="E1618" s="143">
        <v>0.17800000000000002</v>
      </c>
      <c r="F1618" s="143">
        <v>0.25</v>
      </c>
      <c r="G1618" s="143">
        <v>0.11599999999999999</v>
      </c>
      <c r="H1618" s="143">
        <v>0.152</v>
      </c>
      <c r="I1618" s="143">
        <v>0.17699999999999999</v>
      </c>
      <c r="J1618" s="143">
        <v>0.21</v>
      </c>
      <c r="K1618" s="143">
        <v>0.21600000000000003</v>
      </c>
      <c r="L1618" s="143">
        <v>0.222</v>
      </c>
      <c r="M1618" s="9"/>
      <c r="N1618" s="9"/>
      <c r="O1618" s="9"/>
    </row>
    <row r="1619" spans="1:15">
      <c r="A1619" s="138" t="s">
        <v>479</v>
      </c>
      <c r="B1619" s="78" t="s">
        <v>923</v>
      </c>
      <c r="C1619" s="10" t="s">
        <v>728</v>
      </c>
      <c r="D1619" s="91">
        <v>89</v>
      </c>
      <c r="E1619" s="91">
        <v>122</v>
      </c>
      <c r="F1619" s="91">
        <v>153</v>
      </c>
      <c r="G1619" s="91">
        <v>150</v>
      </c>
      <c r="H1619" s="91">
        <v>141</v>
      </c>
      <c r="I1619" s="91">
        <v>143</v>
      </c>
      <c r="J1619" s="91">
        <v>153</v>
      </c>
      <c r="K1619" s="91">
        <v>105</v>
      </c>
      <c r="L1619" s="91">
        <v>127</v>
      </c>
      <c r="M1619" s="9"/>
      <c r="N1619" s="9"/>
      <c r="O1619" s="9"/>
    </row>
    <row r="1620" spans="1:15">
      <c r="B1620" s="78" t="s">
        <v>923</v>
      </c>
      <c r="C1620" s="10" t="s">
        <v>728</v>
      </c>
      <c r="D1620" s="134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1:15">
      <c r="A1621" s="36" t="s">
        <v>532</v>
      </c>
      <c r="B1621" s="78" t="s">
        <v>923</v>
      </c>
      <c r="C1621" s="10" t="s">
        <v>728</v>
      </c>
      <c r="D1621" s="143">
        <v>6.2100000000000002E-2</v>
      </c>
      <c r="E1621" s="143">
        <v>4.3299999999999998E-2</v>
      </c>
      <c r="F1621" s="143">
        <v>6.6699999999999995E-2</v>
      </c>
      <c r="G1621" s="143">
        <v>4.4699999999999997E-2</v>
      </c>
      <c r="H1621" s="143">
        <v>6.9400000000000003E-2</v>
      </c>
      <c r="I1621" s="143">
        <v>9.1400000000000009E-2</v>
      </c>
      <c r="J1621" s="143">
        <v>3.7999999999999999E-2</v>
      </c>
      <c r="K1621" s="143">
        <v>0.11</v>
      </c>
      <c r="L1621" s="143">
        <v>4.3899999999999995E-2</v>
      </c>
      <c r="M1621" s="9"/>
      <c r="N1621" s="9"/>
      <c r="O1621" s="9"/>
    </row>
    <row r="1622" spans="1:15">
      <c r="A1622" s="138" t="s">
        <v>479</v>
      </c>
      <c r="B1622" s="78" t="s">
        <v>923</v>
      </c>
      <c r="C1622" s="10" t="s">
        <v>728</v>
      </c>
      <c r="D1622" s="91">
        <v>89</v>
      </c>
      <c r="E1622" s="91">
        <v>122</v>
      </c>
      <c r="F1622" s="91">
        <v>153</v>
      </c>
      <c r="G1622" s="91">
        <v>150</v>
      </c>
      <c r="H1622" s="91">
        <v>141</v>
      </c>
      <c r="I1622" s="91">
        <v>143</v>
      </c>
      <c r="J1622" s="91">
        <v>152</v>
      </c>
      <c r="K1622" s="91">
        <v>106</v>
      </c>
      <c r="L1622" s="91">
        <v>127</v>
      </c>
      <c r="M1622" s="9"/>
      <c r="N1622" s="9"/>
      <c r="O1622" s="9"/>
    </row>
    <row r="1623" spans="1:15">
      <c r="B1623" s="78" t="s">
        <v>923</v>
      </c>
      <c r="C1623" s="10" t="s">
        <v>728</v>
      </c>
      <c r="D1623" s="134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1:15">
      <c r="A1624" s="36" t="s">
        <v>533</v>
      </c>
      <c r="B1624" s="78" t="s">
        <v>923</v>
      </c>
      <c r="C1624" s="10" t="s">
        <v>728</v>
      </c>
      <c r="D1624" s="143">
        <v>1.78E-2</v>
      </c>
      <c r="E1624" s="143">
        <v>7.2399999999999999E-3</v>
      </c>
      <c r="F1624" s="143">
        <v>1.38E-2</v>
      </c>
      <c r="G1624" s="143">
        <v>4.1299999999999996E-2</v>
      </c>
      <c r="H1624" s="143">
        <v>2.87E-2</v>
      </c>
      <c r="I1624" s="143">
        <v>3.2099999999999997E-2</v>
      </c>
      <c r="J1624" s="143">
        <v>2.3E-2</v>
      </c>
      <c r="K1624" s="143">
        <v>2.1099999999999997E-2</v>
      </c>
      <c r="L1624" s="143">
        <v>5.4299999999999994E-2</v>
      </c>
      <c r="M1624" s="9"/>
      <c r="N1624" s="9"/>
      <c r="O1624" s="9"/>
    </row>
    <row r="1625" spans="1:15">
      <c r="A1625" s="138" t="s">
        <v>479</v>
      </c>
      <c r="B1625" s="78" t="s">
        <v>923</v>
      </c>
      <c r="C1625" s="10" t="s">
        <v>728</v>
      </c>
      <c r="D1625" s="91">
        <v>89</v>
      </c>
      <c r="E1625" s="91">
        <v>122</v>
      </c>
      <c r="F1625" s="91">
        <v>153</v>
      </c>
      <c r="G1625" s="91">
        <v>150</v>
      </c>
      <c r="H1625" s="91">
        <v>141</v>
      </c>
      <c r="I1625" s="91">
        <v>143</v>
      </c>
      <c r="J1625" s="91">
        <v>153</v>
      </c>
      <c r="K1625" s="91">
        <v>106</v>
      </c>
      <c r="L1625" s="91">
        <v>127</v>
      </c>
      <c r="M1625" s="9"/>
      <c r="N1625" s="9"/>
      <c r="O1625" s="9"/>
    </row>
    <row r="1626" spans="1:15">
      <c r="B1626" s="78" t="s">
        <v>923</v>
      </c>
      <c r="C1626" s="10" t="s">
        <v>728</v>
      </c>
      <c r="D1626" s="134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1:15">
      <c r="A1627" s="45" t="s">
        <v>534</v>
      </c>
      <c r="B1627" s="78" t="s">
        <v>923</v>
      </c>
      <c r="C1627" s="10" t="s">
        <v>728</v>
      </c>
      <c r="D1627" s="143">
        <v>0.114</v>
      </c>
      <c r="E1627" s="143">
        <v>0.11699999999999999</v>
      </c>
      <c r="F1627" s="143">
        <v>8.9200000000000002E-2</v>
      </c>
      <c r="G1627" s="143">
        <v>7.1599999999999997E-2</v>
      </c>
      <c r="H1627" s="143">
        <v>7.51E-2</v>
      </c>
      <c r="I1627" s="143">
        <v>8.0700000000000008E-2</v>
      </c>
      <c r="J1627" s="143">
        <v>0.11699999999999999</v>
      </c>
      <c r="K1627" s="143">
        <v>0.107</v>
      </c>
      <c r="L1627" s="143">
        <v>8.0799999999999997E-2</v>
      </c>
      <c r="M1627" s="9"/>
      <c r="N1627" s="9"/>
      <c r="O1627" s="9"/>
    </row>
    <row r="1628" spans="1:15">
      <c r="A1628" s="138" t="s">
        <v>479</v>
      </c>
      <c r="B1628" s="78" t="s">
        <v>923</v>
      </c>
      <c r="C1628" s="10" t="s">
        <v>728</v>
      </c>
      <c r="D1628" s="91">
        <v>89</v>
      </c>
      <c r="E1628" s="91">
        <v>122</v>
      </c>
      <c r="F1628" s="91">
        <v>153</v>
      </c>
      <c r="G1628" s="91">
        <v>150</v>
      </c>
      <c r="H1628" s="91">
        <v>141</v>
      </c>
      <c r="I1628" s="91">
        <v>143</v>
      </c>
      <c r="J1628" s="91">
        <v>153</v>
      </c>
      <c r="K1628" s="91">
        <v>106</v>
      </c>
      <c r="L1628" s="91">
        <v>127</v>
      </c>
      <c r="M1628" s="9"/>
      <c r="N1628" s="9"/>
      <c r="O1628" s="9"/>
    </row>
    <row r="1629" spans="1:15">
      <c r="B1629" s="78" t="s">
        <v>923</v>
      </c>
      <c r="C1629" s="10" t="s">
        <v>728</v>
      </c>
      <c r="D1629" s="134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1:15">
      <c r="A1630" s="36" t="s">
        <v>535</v>
      </c>
      <c r="B1630" s="78" t="s">
        <v>923</v>
      </c>
      <c r="C1630" s="10" t="s">
        <v>728</v>
      </c>
      <c r="D1630" s="143">
        <v>6.28E-3</v>
      </c>
      <c r="E1630" s="143">
        <v>3.3399999999999999E-2</v>
      </c>
      <c r="F1630" s="143">
        <v>1.44E-2</v>
      </c>
      <c r="G1630" s="143">
        <v>4.4900000000000002E-2</v>
      </c>
      <c r="H1630" s="143">
        <v>2.8799999999999999E-2</v>
      </c>
      <c r="I1630" s="143">
        <v>2.52E-2</v>
      </c>
      <c r="J1630" s="143">
        <v>5.28E-3</v>
      </c>
      <c r="K1630" s="143">
        <v>3.6499999999999998E-2</v>
      </c>
      <c r="L1630" s="143">
        <v>8.4899999999999993E-3</v>
      </c>
      <c r="M1630" s="9"/>
      <c r="N1630" s="9"/>
      <c r="O1630" s="9"/>
    </row>
    <row r="1631" spans="1:15">
      <c r="A1631" s="138" t="s">
        <v>479</v>
      </c>
      <c r="B1631" s="78" t="s">
        <v>923</v>
      </c>
      <c r="C1631" s="10" t="s">
        <v>728</v>
      </c>
      <c r="D1631" s="91">
        <v>89</v>
      </c>
      <c r="E1631" s="91">
        <v>122</v>
      </c>
      <c r="F1631" s="91">
        <v>153</v>
      </c>
      <c r="G1631" s="91">
        <v>150</v>
      </c>
      <c r="H1631" s="91">
        <v>141</v>
      </c>
      <c r="I1631" s="91">
        <v>143</v>
      </c>
      <c r="J1631" s="91">
        <v>153</v>
      </c>
      <c r="K1631" s="91">
        <v>106</v>
      </c>
      <c r="L1631" s="91">
        <v>127</v>
      </c>
      <c r="M1631" s="9"/>
      <c r="N1631" s="9"/>
      <c r="O1631" s="9"/>
    </row>
    <row r="1632" spans="1:15">
      <c r="B1632" s="78" t="s">
        <v>923</v>
      </c>
      <c r="C1632" s="10" t="s">
        <v>728</v>
      </c>
      <c r="D1632" s="134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1:15">
      <c r="A1633" s="45" t="s">
        <v>536</v>
      </c>
      <c r="B1633" s="78" t="s">
        <v>923</v>
      </c>
      <c r="C1633" s="10" t="s">
        <v>728</v>
      </c>
      <c r="D1633" s="143">
        <v>8.48E-2</v>
      </c>
      <c r="E1633" s="143">
        <v>9.5299999999999996E-2</v>
      </c>
      <c r="F1633" s="143">
        <v>1.84E-2</v>
      </c>
      <c r="G1633" s="143">
        <v>8.4600000000000009E-2</v>
      </c>
      <c r="H1633" s="143">
        <v>7.1800000000000003E-2</v>
      </c>
      <c r="I1633" s="143">
        <v>6.5299999999999997E-2</v>
      </c>
      <c r="J1633" s="143">
        <v>4.7100000000000003E-2</v>
      </c>
      <c r="K1633" s="143">
        <v>6.3E-2</v>
      </c>
      <c r="L1633" s="143">
        <v>6.0299999999999999E-2</v>
      </c>
      <c r="M1633" s="9"/>
      <c r="N1633" s="9"/>
      <c r="O1633" s="9"/>
    </row>
    <row r="1634" spans="1:15">
      <c r="A1634" s="138" t="s">
        <v>479</v>
      </c>
      <c r="B1634" s="78" t="s">
        <v>923</v>
      </c>
      <c r="C1634" s="10" t="s">
        <v>728</v>
      </c>
      <c r="D1634" s="91">
        <v>89</v>
      </c>
      <c r="E1634" s="91">
        <v>122</v>
      </c>
      <c r="F1634" s="91">
        <v>153</v>
      </c>
      <c r="G1634" s="91">
        <v>150</v>
      </c>
      <c r="H1634" s="91">
        <v>141</v>
      </c>
      <c r="I1634" s="91">
        <v>143</v>
      </c>
      <c r="J1634" s="91">
        <v>153</v>
      </c>
      <c r="K1634" s="91">
        <v>106</v>
      </c>
      <c r="L1634" s="91">
        <v>127</v>
      </c>
      <c r="M1634" s="9"/>
      <c r="N1634" s="9"/>
      <c r="O1634" s="9"/>
    </row>
    <row r="1635" spans="1:15">
      <c r="A1635" s="36"/>
      <c r="B1635" s="78" t="s">
        <v>923</v>
      </c>
      <c r="C1635" s="10" t="s">
        <v>728</v>
      </c>
      <c r="D1635" s="134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1:15">
      <c r="B1636" s="78" t="s">
        <v>923</v>
      </c>
      <c r="C1636" s="10" t="s">
        <v>728</v>
      </c>
      <c r="D1636" s="134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1:15">
      <c r="A1637" s="136" t="s">
        <v>537</v>
      </c>
      <c r="B1637" s="78" t="s">
        <v>923</v>
      </c>
      <c r="C1637" s="10" t="s">
        <v>728</v>
      </c>
      <c r="D1637" s="131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1:15">
      <c r="B1638" s="78" t="s">
        <v>923</v>
      </c>
      <c r="C1638" s="10" t="s">
        <v>728</v>
      </c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1:15">
      <c r="A1639" s="140" t="s">
        <v>538</v>
      </c>
      <c r="B1639" s="78" t="s">
        <v>923</v>
      </c>
      <c r="C1639" s="10" t="s">
        <v>728</v>
      </c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1:15">
      <c r="A1640" s="139" t="s">
        <v>539</v>
      </c>
      <c r="B1640" s="78" t="s">
        <v>923</v>
      </c>
      <c r="C1640" s="10" t="s">
        <v>728</v>
      </c>
      <c r="D1640" s="143">
        <v>0.56700000000000006</v>
      </c>
      <c r="E1640" s="143">
        <v>0.60299999999999998</v>
      </c>
      <c r="F1640" s="143">
        <v>0.56999999999999995</v>
      </c>
      <c r="G1640" s="143">
        <v>0.74</v>
      </c>
      <c r="H1640" s="143">
        <v>0.61699999999999999</v>
      </c>
      <c r="I1640" s="143">
        <v>0.64700000000000002</v>
      </c>
      <c r="J1640" s="143">
        <v>0.80400000000000005</v>
      </c>
      <c r="K1640" s="143">
        <v>0.56399999999999995</v>
      </c>
      <c r="L1640" s="143">
        <v>0.7609999999999999</v>
      </c>
      <c r="M1640" s="9"/>
      <c r="N1640" s="130" t="s">
        <v>908</v>
      </c>
      <c r="O1640" s="9"/>
    </row>
    <row r="1641" spans="1:15">
      <c r="A1641" s="139" t="s">
        <v>540</v>
      </c>
      <c r="B1641" s="78" t="s">
        <v>923</v>
      </c>
      <c r="C1641" s="10" t="s">
        <v>728</v>
      </c>
      <c r="D1641" s="143">
        <v>4.87E-2</v>
      </c>
      <c r="E1641" s="143">
        <v>5.79E-2</v>
      </c>
      <c r="F1641" s="143">
        <v>5.4299999999999994E-2</v>
      </c>
      <c r="G1641" s="143">
        <v>5.4100000000000002E-2</v>
      </c>
      <c r="H1641" s="143">
        <v>3.1800000000000002E-2</v>
      </c>
      <c r="I1641" s="143">
        <v>2.35E-2</v>
      </c>
      <c r="J1641" s="143">
        <v>6.0400000000000002E-2</v>
      </c>
      <c r="K1641" s="143">
        <v>2.0099999999999996E-2</v>
      </c>
      <c r="L1641" s="143">
        <v>9.3599999999999989E-2</v>
      </c>
      <c r="M1641" s="9"/>
      <c r="N1641" s="9"/>
      <c r="O1641" s="9"/>
    </row>
    <row r="1642" spans="1:15">
      <c r="A1642" s="139" t="s">
        <v>541</v>
      </c>
      <c r="B1642" s="78" t="s">
        <v>923</v>
      </c>
      <c r="C1642" s="10" t="s">
        <v>728</v>
      </c>
      <c r="D1642" s="143">
        <v>0</v>
      </c>
      <c r="E1642" s="143">
        <v>6.1199999999999996E-3</v>
      </c>
      <c r="F1642" s="143">
        <v>0</v>
      </c>
      <c r="G1642" s="143">
        <v>7.45E-3</v>
      </c>
      <c r="H1642" s="143">
        <v>0</v>
      </c>
      <c r="I1642" s="143">
        <v>0</v>
      </c>
      <c r="J1642" s="143">
        <v>9.3799999999999994E-3</v>
      </c>
      <c r="K1642" s="143">
        <v>1.1399999999999999E-2</v>
      </c>
      <c r="L1642" s="143">
        <v>0</v>
      </c>
      <c r="M1642" s="9"/>
      <c r="N1642" s="9"/>
      <c r="O1642" s="9"/>
    </row>
    <row r="1643" spans="1:15">
      <c r="A1643" s="139" t="s">
        <v>542</v>
      </c>
      <c r="B1643" s="78" t="s">
        <v>923</v>
      </c>
      <c r="C1643" s="10" t="s">
        <v>728</v>
      </c>
      <c r="D1643" s="143">
        <v>0.38400000000000001</v>
      </c>
      <c r="E1643" s="143">
        <v>0.3</v>
      </c>
      <c r="F1643" s="143">
        <v>0.36899999999999999</v>
      </c>
      <c r="G1643" s="143">
        <v>0.19899999999999998</v>
      </c>
      <c r="H1643" s="143">
        <v>0.32600000000000001</v>
      </c>
      <c r="I1643" s="143">
        <v>0.29399999999999998</v>
      </c>
      <c r="J1643" s="143">
        <v>0.11199999999999999</v>
      </c>
      <c r="K1643" s="143">
        <v>0.38900000000000001</v>
      </c>
      <c r="L1643" s="143">
        <v>0.13</v>
      </c>
      <c r="M1643" s="9"/>
      <c r="N1643" s="9"/>
      <c r="O1643" s="9"/>
    </row>
    <row r="1644" spans="1:15">
      <c r="A1644" s="139" t="s">
        <v>543</v>
      </c>
      <c r="B1644" s="78" t="s">
        <v>923</v>
      </c>
      <c r="C1644" s="10" t="s">
        <v>728</v>
      </c>
      <c r="D1644" s="143">
        <v>0</v>
      </c>
      <c r="E1644" s="143">
        <v>3.3000000000000002E-2</v>
      </c>
      <c r="F1644" s="143">
        <v>6.3699999999999998E-3</v>
      </c>
      <c r="G1644" s="143">
        <v>0</v>
      </c>
      <c r="H1644" s="143">
        <v>2.4300000000000002E-2</v>
      </c>
      <c r="I1644" s="143">
        <v>3.6299999999999999E-2</v>
      </c>
      <c r="J1644" s="143">
        <v>1.44E-2</v>
      </c>
      <c r="K1644" s="143">
        <v>1.5700000000000002E-2</v>
      </c>
      <c r="L1644" s="143">
        <v>1.6E-2</v>
      </c>
      <c r="M1644" s="9"/>
      <c r="N1644" s="9"/>
      <c r="O1644" s="9"/>
    </row>
    <row r="1645" spans="1:15">
      <c r="A1645" s="138" t="s">
        <v>479</v>
      </c>
      <c r="B1645" s="78" t="s">
        <v>923</v>
      </c>
      <c r="C1645" s="10" t="s">
        <v>728</v>
      </c>
      <c r="D1645" s="91">
        <v>87</v>
      </c>
      <c r="E1645" s="91">
        <v>121</v>
      </c>
      <c r="F1645" s="91">
        <v>151</v>
      </c>
      <c r="G1645" s="91">
        <v>151</v>
      </c>
      <c r="H1645" s="91">
        <v>141</v>
      </c>
      <c r="I1645" s="91">
        <v>143</v>
      </c>
      <c r="J1645" s="91">
        <v>153</v>
      </c>
      <c r="K1645" s="91">
        <v>106</v>
      </c>
      <c r="L1645" s="91">
        <v>126</v>
      </c>
      <c r="M1645" s="9"/>
      <c r="N1645" s="9"/>
      <c r="O1645" s="9"/>
    </row>
    <row r="1646" spans="1:15">
      <c r="B1646" s="78" t="s">
        <v>923</v>
      </c>
      <c r="C1646" s="10" t="s">
        <v>728</v>
      </c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1:15">
      <c r="A1647" s="140" t="s">
        <v>544</v>
      </c>
      <c r="B1647" s="78" t="s">
        <v>923</v>
      </c>
      <c r="C1647" s="10" t="s">
        <v>728</v>
      </c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1:15">
      <c r="A1648" s="139">
        <v>1</v>
      </c>
      <c r="B1648" s="78" t="s">
        <v>923</v>
      </c>
      <c r="C1648" s="10" t="s">
        <v>728</v>
      </c>
      <c r="D1648" s="143">
        <v>0.42200000000000004</v>
      </c>
      <c r="E1648" s="143">
        <v>0.40899999999999997</v>
      </c>
      <c r="F1648" s="143">
        <v>0.46299999999999997</v>
      </c>
      <c r="G1648" s="143">
        <v>0.42499999999999999</v>
      </c>
      <c r="H1648" s="143">
        <v>0.38</v>
      </c>
      <c r="I1648" s="143">
        <v>0.42700000000000005</v>
      </c>
      <c r="J1648" s="143">
        <v>0.31</v>
      </c>
      <c r="K1648" s="143">
        <v>0.33</v>
      </c>
      <c r="L1648" s="143">
        <v>0.39</v>
      </c>
      <c r="M1648" s="9"/>
      <c r="N1648" s="130" t="s">
        <v>909</v>
      </c>
      <c r="O1648" s="9"/>
    </row>
    <row r="1649" spans="1:15">
      <c r="A1649" s="139">
        <v>2</v>
      </c>
      <c r="B1649" s="78" t="s">
        <v>923</v>
      </c>
      <c r="C1649" s="10" t="s">
        <v>728</v>
      </c>
      <c r="D1649" s="143">
        <v>0.47100000000000003</v>
      </c>
      <c r="E1649" s="143">
        <v>0.47899999999999998</v>
      </c>
      <c r="F1649" s="143">
        <v>0.45600000000000002</v>
      </c>
      <c r="G1649" s="143">
        <v>0.499</v>
      </c>
      <c r="H1649" s="143">
        <v>0.495</v>
      </c>
      <c r="I1649" s="143">
        <v>0.496</v>
      </c>
      <c r="J1649" s="143">
        <v>0.65400000000000003</v>
      </c>
      <c r="K1649" s="143">
        <v>0.45500000000000002</v>
      </c>
      <c r="L1649" s="143">
        <v>0.49</v>
      </c>
      <c r="M1649" s="9"/>
      <c r="N1649" s="9"/>
      <c r="O1649" s="9"/>
    </row>
    <row r="1650" spans="1:15">
      <c r="A1650" s="139">
        <v>3</v>
      </c>
      <c r="B1650" s="78" t="s">
        <v>923</v>
      </c>
      <c r="C1650" s="10" t="s">
        <v>728</v>
      </c>
      <c r="D1650" s="143">
        <v>8.2299999999999998E-2</v>
      </c>
      <c r="E1650" s="143">
        <v>6.2199999999999998E-2</v>
      </c>
      <c r="F1650" s="143">
        <v>5.9000000000000004E-2</v>
      </c>
      <c r="G1650" s="143">
        <v>5.5099999999999996E-2</v>
      </c>
      <c r="H1650" s="143">
        <v>8.5299999999999987E-2</v>
      </c>
      <c r="I1650" s="143">
        <v>7.0599999999999996E-2</v>
      </c>
      <c r="J1650" s="143">
        <v>3.5499999999999997E-2</v>
      </c>
      <c r="K1650" s="143">
        <v>0.17800000000000002</v>
      </c>
      <c r="L1650" s="143">
        <v>6.9000000000000006E-2</v>
      </c>
      <c r="M1650" s="9"/>
      <c r="N1650" s="9"/>
      <c r="O1650" s="9"/>
    </row>
    <row r="1651" spans="1:15">
      <c r="A1651" s="139">
        <v>4</v>
      </c>
      <c r="B1651" s="78" t="s">
        <v>923</v>
      </c>
      <c r="C1651" s="10" t="s">
        <v>728</v>
      </c>
      <c r="D1651" s="143">
        <v>2.4199999999999999E-2</v>
      </c>
      <c r="E1651" s="143">
        <v>4.2699999999999995E-2</v>
      </c>
      <c r="F1651" s="143">
        <v>2.1700000000000001E-2</v>
      </c>
      <c r="G1651" s="143">
        <v>1.4800000000000001E-2</v>
      </c>
      <c r="H1651" s="143">
        <v>3.3399999999999999E-2</v>
      </c>
      <c r="I1651" s="143">
        <v>6.6500000000000005E-3</v>
      </c>
      <c r="J1651" s="143">
        <v>0</v>
      </c>
      <c r="K1651" s="143">
        <v>3.2099999999999997E-2</v>
      </c>
      <c r="L1651" s="143">
        <v>4.2099999999999999E-2</v>
      </c>
      <c r="M1651" s="9"/>
      <c r="N1651" s="9"/>
      <c r="O1651" s="9"/>
    </row>
    <row r="1652" spans="1:15">
      <c r="A1652" s="139" t="s">
        <v>545</v>
      </c>
      <c r="B1652" s="78" t="s">
        <v>923</v>
      </c>
      <c r="C1652" s="10" t="s">
        <v>728</v>
      </c>
      <c r="D1652" s="143">
        <v>0</v>
      </c>
      <c r="E1652" s="143">
        <v>6.8000000000000005E-3</v>
      </c>
      <c r="F1652" s="143">
        <v>0</v>
      </c>
      <c r="G1652" s="143">
        <v>6.2199999999999998E-3</v>
      </c>
      <c r="H1652" s="143">
        <v>5.7399999999999994E-3</v>
      </c>
      <c r="I1652" s="143">
        <v>0</v>
      </c>
      <c r="J1652" s="143">
        <v>0</v>
      </c>
      <c r="K1652" s="143">
        <v>4.9300000000000004E-3</v>
      </c>
      <c r="L1652" s="143">
        <v>8.5699999999999995E-3</v>
      </c>
      <c r="M1652" s="9"/>
      <c r="N1652" s="9"/>
      <c r="O1652" s="9"/>
    </row>
    <row r="1653" spans="1:15">
      <c r="A1653" s="138" t="s">
        <v>479</v>
      </c>
      <c r="B1653" s="78" t="s">
        <v>923</v>
      </c>
      <c r="C1653" s="10" t="s">
        <v>728</v>
      </c>
      <c r="D1653" s="91">
        <v>89</v>
      </c>
      <c r="E1653" s="91">
        <v>122</v>
      </c>
      <c r="F1653" s="91">
        <v>153</v>
      </c>
      <c r="G1653" s="91">
        <v>151</v>
      </c>
      <c r="H1653" s="91">
        <v>141</v>
      </c>
      <c r="I1653" s="91">
        <v>143</v>
      </c>
      <c r="J1653" s="91">
        <v>153</v>
      </c>
      <c r="K1653" s="91">
        <v>106</v>
      </c>
      <c r="L1653" s="91">
        <v>127</v>
      </c>
      <c r="M1653" s="9"/>
      <c r="N1653" s="9"/>
      <c r="O1653" s="9"/>
    </row>
    <row r="1654" spans="1:15">
      <c r="A1654" s="138"/>
      <c r="B1654" s="78" t="s">
        <v>923</v>
      </c>
      <c r="C1654" s="10" t="s">
        <v>728</v>
      </c>
      <c r="D1654" s="133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1:15">
      <c r="A1655" s="140" t="s">
        <v>546</v>
      </c>
      <c r="B1655" s="78" t="s">
        <v>923</v>
      </c>
      <c r="C1655" s="10" t="s">
        <v>728</v>
      </c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1:15">
      <c r="A1656" s="139">
        <v>1</v>
      </c>
      <c r="B1656" s="78" t="s">
        <v>923</v>
      </c>
      <c r="C1656" s="10" t="s">
        <v>728</v>
      </c>
      <c r="D1656" s="143">
        <v>1.3999999999999999E-2</v>
      </c>
      <c r="E1656" s="143">
        <v>2.7999999999999997E-2</v>
      </c>
      <c r="F1656" s="143">
        <v>1.3000000000000001E-2</v>
      </c>
      <c r="G1656" s="143">
        <v>0</v>
      </c>
      <c r="H1656" s="143">
        <v>1.9E-2</v>
      </c>
      <c r="I1656" s="143">
        <v>3.4000000000000002E-2</v>
      </c>
      <c r="J1656" s="143">
        <v>6.9999999999999993E-3</v>
      </c>
      <c r="K1656" s="143">
        <v>2.5000000000000001E-2</v>
      </c>
      <c r="L1656" s="143">
        <v>9.0000000000000011E-3</v>
      </c>
      <c r="M1656" s="9"/>
      <c r="N1656" s="9"/>
      <c r="O1656" s="9"/>
    </row>
    <row r="1657" spans="1:15">
      <c r="A1657" s="139">
        <v>2</v>
      </c>
      <c r="B1657" s="78" t="s">
        <v>923</v>
      </c>
      <c r="C1657" s="10" t="s">
        <v>728</v>
      </c>
      <c r="D1657" s="143">
        <v>0.127</v>
      </c>
      <c r="E1657" s="143">
        <v>5.5999999999999994E-2</v>
      </c>
      <c r="F1657" s="143">
        <v>0.17800000000000002</v>
      </c>
      <c r="G1657" s="143">
        <v>6.0999999999999999E-2</v>
      </c>
      <c r="H1657" s="143">
        <v>7.6999999999999999E-2</v>
      </c>
      <c r="I1657" s="143">
        <v>0.19</v>
      </c>
      <c r="J1657" s="143">
        <v>5.2000000000000005E-2</v>
      </c>
      <c r="K1657" s="143">
        <v>0.124</v>
      </c>
      <c r="L1657" s="143">
        <v>7.2999999999999995E-2</v>
      </c>
      <c r="M1657" s="9"/>
      <c r="N1657" s="9"/>
      <c r="O1657" s="9"/>
    </row>
    <row r="1658" spans="1:15">
      <c r="A1658" s="139">
        <v>3</v>
      </c>
      <c r="B1658" s="78" t="s">
        <v>923</v>
      </c>
      <c r="C1658" s="10" t="s">
        <v>728</v>
      </c>
      <c r="D1658" s="143">
        <v>0.29600000000000004</v>
      </c>
      <c r="E1658" s="143">
        <v>0.25900000000000001</v>
      </c>
      <c r="F1658" s="143">
        <v>0.191</v>
      </c>
      <c r="G1658" s="143">
        <v>0.153</v>
      </c>
      <c r="H1658" s="143">
        <v>0.183</v>
      </c>
      <c r="I1658" s="143">
        <v>0.14699999999999999</v>
      </c>
      <c r="J1658" s="143">
        <v>0.16300000000000001</v>
      </c>
      <c r="K1658" s="143">
        <v>0.13200000000000001</v>
      </c>
      <c r="L1658" s="143">
        <v>0.1</v>
      </c>
      <c r="M1658" s="9"/>
      <c r="N1658" s="9"/>
      <c r="O1658" s="9"/>
    </row>
    <row r="1659" spans="1:15">
      <c r="A1659" s="139">
        <v>4</v>
      </c>
      <c r="B1659" s="78" t="s">
        <v>923</v>
      </c>
      <c r="C1659" s="10" t="s">
        <v>728</v>
      </c>
      <c r="D1659" s="143">
        <v>0.28199999999999997</v>
      </c>
      <c r="E1659" s="143">
        <v>0.30599999999999999</v>
      </c>
      <c r="F1659" s="143">
        <v>0.29600000000000004</v>
      </c>
      <c r="G1659" s="143">
        <v>0.27500000000000002</v>
      </c>
      <c r="H1659" s="143">
        <v>0.36499999999999999</v>
      </c>
      <c r="I1659" s="143">
        <v>0.20699999999999999</v>
      </c>
      <c r="J1659" s="143">
        <v>0.4</v>
      </c>
      <c r="K1659" s="143">
        <v>0.37200000000000005</v>
      </c>
      <c r="L1659" s="143">
        <v>0.33600000000000002</v>
      </c>
      <c r="M1659" s="9"/>
      <c r="N1659" s="9"/>
      <c r="O1659" s="9"/>
    </row>
    <row r="1660" spans="1:15">
      <c r="A1660" s="139">
        <v>5</v>
      </c>
      <c r="B1660" s="78" t="s">
        <v>923</v>
      </c>
      <c r="C1660" s="10" t="s">
        <v>728</v>
      </c>
      <c r="D1660" s="143">
        <v>0.19699999999999998</v>
      </c>
      <c r="E1660" s="143">
        <v>0.25900000000000001</v>
      </c>
      <c r="F1660" s="143">
        <v>0.191</v>
      </c>
      <c r="G1660" s="143">
        <v>0.374</v>
      </c>
      <c r="H1660" s="143">
        <v>0.26</v>
      </c>
      <c r="I1660" s="143">
        <v>0.24100000000000002</v>
      </c>
      <c r="J1660" s="143">
        <v>0.17800000000000002</v>
      </c>
      <c r="K1660" s="143">
        <v>0.23100000000000001</v>
      </c>
      <c r="L1660" s="143">
        <v>0.26400000000000001</v>
      </c>
      <c r="M1660" s="9"/>
      <c r="N1660" s="9"/>
      <c r="O1660" s="9"/>
    </row>
    <row r="1661" spans="1:15">
      <c r="A1661" s="139">
        <v>6</v>
      </c>
      <c r="B1661" s="78" t="s">
        <v>923</v>
      </c>
      <c r="C1661" s="10" t="s">
        <v>728</v>
      </c>
      <c r="D1661" s="143">
        <v>5.5999999999999994E-2</v>
      </c>
      <c r="E1661" s="143">
        <v>6.5000000000000002E-2</v>
      </c>
      <c r="F1661" s="143">
        <v>6.6000000000000003E-2</v>
      </c>
      <c r="G1661" s="143">
        <v>7.5999999999999998E-2</v>
      </c>
      <c r="H1661" s="143">
        <v>4.8000000000000001E-2</v>
      </c>
      <c r="I1661" s="143">
        <v>6.9000000000000006E-2</v>
      </c>
      <c r="J1661" s="143">
        <v>0.10400000000000001</v>
      </c>
      <c r="K1661" s="143">
        <v>0.05</v>
      </c>
      <c r="L1661" s="143">
        <v>0.127</v>
      </c>
      <c r="M1661" s="9"/>
      <c r="N1661" s="9"/>
      <c r="O1661" s="9"/>
    </row>
    <row r="1662" spans="1:15">
      <c r="A1662" s="139" t="s">
        <v>509</v>
      </c>
      <c r="B1662" s="78" t="s">
        <v>923</v>
      </c>
      <c r="C1662" s="10" t="s">
        <v>728</v>
      </c>
      <c r="D1662" s="143">
        <v>2.7999999999999997E-2</v>
      </c>
      <c r="E1662" s="143">
        <v>2.7999999999999997E-2</v>
      </c>
      <c r="F1662" s="143">
        <v>6.6000000000000003E-2</v>
      </c>
      <c r="G1662" s="143">
        <v>6.0999999999999999E-2</v>
      </c>
      <c r="H1662" s="143">
        <v>4.8000000000000001E-2</v>
      </c>
      <c r="I1662" s="143">
        <v>0.11199999999999999</v>
      </c>
      <c r="J1662" s="143">
        <v>9.6000000000000002E-2</v>
      </c>
      <c r="K1662" s="143">
        <v>6.6000000000000003E-2</v>
      </c>
      <c r="L1662" s="143">
        <v>9.0999999999999998E-2</v>
      </c>
      <c r="M1662" s="9"/>
      <c r="N1662" s="9"/>
      <c r="O1662" s="9"/>
    </row>
    <row r="1663" spans="1:15">
      <c r="A1663" s="138" t="s">
        <v>479</v>
      </c>
      <c r="B1663" s="78" t="s">
        <v>923</v>
      </c>
      <c r="C1663" s="10" t="s">
        <v>728</v>
      </c>
      <c r="D1663" s="91">
        <v>89</v>
      </c>
      <c r="E1663" s="91">
        <v>119</v>
      </c>
      <c r="F1663" s="91">
        <v>150</v>
      </c>
      <c r="G1663" s="91">
        <v>151</v>
      </c>
      <c r="H1663" s="91">
        <v>141</v>
      </c>
      <c r="I1663" s="91">
        <v>143</v>
      </c>
      <c r="J1663" s="91">
        <v>153</v>
      </c>
      <c r="K1663" s="91">
        <v>106</v>
      </c>
      <c r="L1663" s="91">
        <v>127</v>
      </c>
      <c r="M1663" s="9"/>
      <c r="N1663" s="9"/>
      <c r="O1663" s="9"/>
    </row>
    <row r="1664" spans="1:15">
      <c r="A1664" s="138"/>
      <c r="B1664" s="78" t="s">
        <v>923</v>
      </c>
      <c r="C1664" s="10" t="s">
        <v>728</v>
      </c>
      <c r="D1664" s="133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1:15">
      <c r="A1665" s="45" t="s">
        <v>547</v>
      </c>
      <c r="B1665" s="78" t="s">
        <v>923</v>
      </c>
      <c r="C1665" s="10" t="s">
        <v>728</v>
      </c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1:15">
      <c r="A1666" s="36" t="s">
        <v>548</v>
      </c>
      <c r="B1666" s="78" t="s">
        <v>923</v>
      </c>
      <c r="C1666" s="10" t="s">
        <v>728</v>
      </c>
      <c r="D1666" s="143">
        <v>5.4900000000000004E-2</v>
      </c>
      <c r="E1666" s="143">
        <v>9.6799999999999997E-2</v>
      </c>
      <c r="F1666" s="143">
        <v>0.109</v>
      </c>
      <c r="G1666" s="143">
        <v>4.4600000000000001E-2</v>
      </c>
      <c r="H1666" s="143">
        <v>0.14199999999999999</v>
      </c>
      <c r="I1666" s="143">
        <v>0.18600000000000003</v>
      </c>
      <c r="J1666" s="143">
        <v>9.7200000000000009E-2</v>
      </c>
      <c r="K1666" s="143">
        <v>7.1500000000000008E-2</v>
      </c>
      <c r="L1666" s="143">
        <v>9.9499999999999991E-2</v>
      </c>
      <c r="M1666" s="9"/>
      <c r="N1666" s="9"/>
      <c r="O1666" s="9"/>
    </row>
    <row r="1667" spans="1:15">
      <c r="A1667" s="36" t="s">
        <v>549</v>
      </c>
      <c r="B1667" s="78" t="s">
        <v>923</v>
      </c>
      <c r="C1667" s="10" t="s">
        <v>728</v>
      </c>
      <c r="D1667" s="143">
        <v>0.125</v>
      </c>
      <c r="E1667" s="143">
        <v>0.124</v>
      </c>
      <c r="F1667" s="143">
        <v>7.3800000000000004E-2</v>
      </c>
      <c r="G1667" s="143">
        <v>0.11</v>
      </c>
      <c r="H1667" s="143">
        <v>0.13</v>
      </c>
      <c r="I1667" s="143">
        <v>0.154</v>
      </c>
      <c r="J1667" s="143">
        <v>0.10800000000000001</v>
      </c>
      <c r="K1667" s="143">
        <v>8.4700000000000011E-2</v>
      </c>
      <c r="L1667" s="143">
        <v>7.7899999999999997E-2</v>
      </c>
      <c r="M1667" s="9"/>
      <c r="N1667" s="9"/>
      <c r="O1667" s="9"/>
    </row>
    <row r="1668" spans="1:15">
      <c r="A1668" s="36" t="s">
        <v>550</v>
      </c>
      <c r="B1668" s="78" t="s">
        <v>923</v>
      </c>
      <c r="C1668" s="10" t="s">
        <v>728</v>
      </c>
      <c r="D1668" s="143">
        <v>0.46100000000000002</v>
      </c>
      <c r="E1668" s="143">
        <v>0.57700000000000007</v>
      </c>
      <c r="F1668" s="143">
        <v>0.54700000000000004</v>
      </c>
      <c r="G1668" s="143">
        <v>0.48899999999999999</v>
      </c>
      <c r="H1668" s="143">
        <v>0.46299999999999997</v>
      </c>
      <c r="I1668" s="143">
        <v>0.46700000000000003</v>
      </c>
      <c r="J1668" s="143">
        <v>0.46500000000000002</v>
      </c>
      <c r="K1668" s="143">
        <v>0.374</v>
      </c>
      <c r="L1668" s="143">
        <v>0.504</v>
      </c>
      <c r="M1668" s="9"/>
      <c r="N1668" s="9"/>
      <c r="O1668" s="9"/>
    </row>
    <row r="1669" spans="1:15">
      <c r="A1669" s="36" t="s">
        <v>551</v>
      </c>
      <c r="B1669" s="78" t="s">
        <v>923</v>
      </c>
      <c r="C1669" s="10" t="s">
        <v>728</v>
      </c>
      <c r="D1669" s="143">
        <v>4.4299999999999999E-2</v>
      </c>
      <c r="E1669" s="143">
        <v>2.5399999999999999E-2</v>
      </c>
      <c r="F1669" s="143">
        <v>3.7900000000000003E-2</v>
      </c>
      <c r="G1669" s="143">
        <v>2.7400000000000001E-2</v>
      </c>
      <c r="H1669" s="143">
        <v>2.98E-2</v>
      </c>
      <c r="I1669" s="143">
        <v>6.5599999999999992E-2</v>
      </c>
      <c r="J1669" s="143">
        <v>6.13E-2</v>
      </c>
      <c r="K1669" s="143">
        <v>4.3400000000000001E-2</v>
      </c>
      <c r="L1669" s="143">
        <v>1.3500000000000002E-2</v>
      </c>
      <c r="M1669" s="9"/>
      <c r="N1669" s="9"/>
      <c r="O1669" s="9"/>
    </row>
    <row r="1670" spans="1:15">
      <c r="A1670" s="36" t="s">
        <v>552</v>
      </c>
      <c r="B1670" s="78" t="s">
        <v>923</v>
      </c>
      <c r="C1670" s="10" t="s">
        <v>728</v>
      </c>
      <c r="D1670" s="143">
        <v>8.539999999999999E-2</v>
      </c>
      <c r="E1670" s="143">
        <v>0.127</v>
      </c>
      <c r="F1670" s="143">
        <v>0.156</v>
      </c>
      <c r="G1670" s="143">
        <v>0.184</v>
      </c>
      <c r="H1670" s="143">
        <v>0.18600000000000003</v>
      </c>
      <c r="I1670" s="143">
        <v>0.223</v>
      </c>
      <c r="J1670" s="143">
        <v>0.182</v>
      </c>
      <c r="K1670" s="143">
        <v>0.19699999999999998</v>
      </c>
      <c r="L1670" s="143">
        <v>0.10300000000000001</v>
      </c>
      <c r="M1670" s="9"/>
      <c r="N1670" s="9"/>
      <c r="O1670" s="9"/>
    </row>
    <row r="1671" spans="1:15">
      <c r="A1671" s="36" t="s">
        <v>553</v>
      </c>
      <c r="B1671" s="78" t="s">
        <v>923</v>
      </c>
      <c r="C1671" s="10" t="s">
        <v>728</v>
      </c>
      <c r="D1671" s="143">
        <v>2.9900000000000003E-2</v>
      </c>
      <c r="E1671" s="143">
        <v>5.11E-3</v>
      </c>
      <c r="F1671" s="143">
        <v>3.8599999999999995E-2</v>
      </c>
      <c r="G1671" s="143">
        <v>2.8300000000000002E-2</v>
      </c>
      <c r="H1671" s="143">
        <v>4.3499999999999997E-2</v>
      </c>
      <c r="I1671" s="143">
        <v>9.7100000000000006E-2</v>
      </c>
      <c r="J1671" s="143">
        <v>5.4299999999999994E-2</v>
      </c>
      <c r="K1671" s="143">
        <v>9.1499999999999998E-2</v>
      </c>
      <c r="L1671" s="143">
        <v>5.0900000000000001E-2</v>
      </c>
      <c r="M1671" s="9"/>
      <c r="N1671" s="9"/>
      <c r="O1671" s="9"/>
    </row>
    <row r="1672" spans="1:15">
      <c r="A1672" s="36" t="s">
        <v>554</v>
      </c>
      <c r="B1672" s="78" t="s">
        <v>923</v>
      </c>
      <c r="C1672" s="10" t="s">
        <v>728</v>
      </c>
      <c r="D1672" s="143">
        <v>0.41</v>
      </c>
      <c r="E1672" s="143">
        <v>0.441</v>
      </c>
      <c r="F1672" s="143">
        <v>0.49200000000000005</v>
      </c>
      <c r="G1672" s="143">
        <v>0.35299999999999998</v>
      </c>
      <c r="H1672" s="143">
        <v>0.44600000000000001</v>
      </c>
      <c r="I1672" s="143">
        <v>0.50900000000000001</v>
      </c>
      <c r="J1672" s="143">
        <v>0.39799999999999996</v>
      </c>
      <c r="K1672" s="143">
        <v>0.29799999999999999</v>
      </c>
      <c r="L1672" s="143">
        <v>0.38700000000000001</v>
      </c>
      <c r="M1672" s="9"/>
      <c r="N1672" s="9"/>
      <c r="O1672" s="9"/>
    </row>
    <row r="1673" spans="1:15">
      <c r="A1673" s="36" t="s">
        <v>555</v>
      </c>
      <c r="B1673" s="78" t="s">
        <v>923</v>
      </c>
      <c r="C1673" s="10" t="s">
        <v>728</v>
      </c>
      <c r="D1673" s="143">
        <v>0.23100000000000001</v>
      </c>
      <c r="E1673" s="143">
        <v>0.23499999999999999</v>
      </c>
      <c r="F1673" s="143">
        <v>0.23600000000000002</v>
      </c>
      <c r="G1673" s="143">
        <v>0.25600000000000001</v>
      </c>
      <c r="H1673" s="143">
        <v>0.23600000000000002</v>
      </c>
      <c r="I1673" s="143">
        <v>0.30299999999999999</v>
      </c>
      <c r="J1673" s="143">
        <v>0.27399999999999997</v>
      </c>
      <c r="K1673" s="143">
        <v>0.24199999999999999</v>
      </c>
      <c r="L1673" s="143">
        <v>0.17399999999999999</v>
      </c>
      <c r="M1673" s="9"/>
      <c r="N1673" s="9"/>
      <c r="O1673" s="9"/>
    </row>
    <row r="1674" spans="1:15">
      <c r="A1674" s="36" t="s">
        <v>556</v>
      </c>
      <c r="B1674" s="78" t="s">
        <v>923</v>
      </c>
      <c r="C1674" s="10" t="s">
        <v>728</v>
      </c>
      <c r="D1674" s="143">
        <v>0.23</v>
      </c>
      <c r="E1674" s="143">
        <v>0.19899999999999998</v>
      </c>
      <c r="F1674" s="143">
        <v>0.17600000000000002</v>
      </c>
      <c r="G1674" s="143">
        <v>0.28499999999999998</v>
      </c>
      <c r="H1674" s="143">
        <v>0.22800000000000001</v>
      </c>
      <c r="I1674" s="143">
        <v>0.154</v>
      </c>
      <c r="J1674" s="143">
        <v>0.30299999999999999</v>
      </c>
      <c r="K1674" s="143">
        <v>0.309</v>
      </c>
      <c r="L1674" s="143">
        <v>0.28199999999999997</v>
      </c>
      <c r="M1674" s="9"/>
      <c r="N1674" s="9"/>
      <c r="O1674" s="9"/>
    </row>
    <row r="1675" spans="1:15">
      <c r="A1675" s="138" t="s">
        <v>479</v>
      </c>
      <c r="B1675" s="78" t="s">
        <v>923</v>
      </c>
      <c r="C1675" s="10" t="s">
        <v>728</v>
      </c>
      <c r="D1675" s="91">
        <v>88</v>
      </c>
      <c r="E1675" s="91">
        <v>121</v>
      </c>
      <c r="F1675" s="91">
        <v>151</v>
      </c>
      <c r="G1675" s="91">
        <v>151</v>
      </c>
      <c r="H1675" s="91">
        <v>141</v>
      </c>
      <c r="I1675" s="91">
        <v>143</v>
      </c>
      <c r="J1675" s="91">
        <v>153</v>
      </c>
      <c r="K1675" s="91">
        <v>106</v>
      </c>
      <c r="L1675" s="91">
        <v>127</v>
      </c>
      <c r="M1675" s="9"/>
      <c r="N1675" s="9"/>
      <c r="O1675" s="9"/>
    </row>
    <row r="1676" spans="1:15">
      <c r="A1676" s="36"/>
      <c r="B1676" s="78" t="s">
        <v>923</v>
      </c>
      <c r="C1676" s="10" t="s">
        <v>728</v>
      </c>
      <c r="D1676" s="134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1:15" ht="24">
      <c r="A1677" s="45" t="s">
        <v>716</v>
      </c>
      <c r="B1677" s="78" t="s">
        <v>923</v>
      </c>
      <c r="C1677" s="10" t="s">
        <v>728</v>
      </c>
      <c r="D1677" s="143">
        <v>0.69400000000000006</v>
      </c>
      <c r="E1677" s="143">
        <v>0.73</v>
      </c>
      <c r="F1677" s="143">
        <v>0.79299999999999993</v>
      </c>
      <c r="G1677" s="143">
        <v>0.70400000000000007</v>
      </c>
      <c r="H1677" s="143">
        <v>0.73099999999999998</v>
      </c>
      <c r="I1677" s="143">
        <v>0.65300000000000002</v>
      </c>
      <c r="J1677" s="143">
        <v>0.73499999999999999</v>
      </c>
      <c r="K1677" s="143">
        <v>0.58399999999999996</v>
      </c>
      <c r="L1677" s="143">
        <v>0.746</v>
      </c>
      <c r="M1677" s="9"/>
      <c r="N1677" s="9"/>
      <c r="O1677" s="9"/>
    </row>
    <row r="1678" spans="1:15">
      <c r="A1678" s="138" t="s">
        <v>479</v>
      </c>
      <c r="B1678" s="78" t="s">
        <v>923</v>
      </c>
      <c r="C1678" s="10" t="s">
        <v>728</v>
      </c>
      <c r="D1678" s="91">
        <v>67</v>
      </c>
      <c r="E1678" s="91">
        <v>96</v>
      </c>
      <c r="F1678" s="91">
        <v>122</v>
      </c>
      <c r="G1678" s="91">
        <v>111</v>
      </c>
      <c r="H1678" s="91">
        <v>108</v>
      </c>
      <c r="I1678" s="91">
        <v>121</v>
      </c>
      <c r="J1678" s="91">
        <v>105</v>
      </c>
      <c r="K1678" s="91">
        <v>73</v>
      </c>
      <c r="L1678" s="91">
        <v>94</v>
      </c>
      <c r="M1678" s="91"/>
      <c r="N1678" s="9"/>
      <c r="O1678" s="9"/>
    </row>
    <row r="1679" spans="1:15">
      <c r="A1679" s="36"/>
      <c r="B1679" s="78" t="s">
        <v>923</v>
      </c>
      <c r="C1679" s="10" t="s">
        <v>728</v>
      </c>
      <c r="D1679" s="134"/>
      <c r="E1679" s="9"/>
      <c r="F1679" s="9"/>
      <c r="G1679" s="9"/>
      <c r="H1679" s="9"/>
      <c r="I1679" s="9"/>
      <c r="J1679" s="9"/>
      <c r="K1679" s="9"/>
      <c r="L1679" s="9"/>
      <c r="M1679" s="91"/>
      <c r="N1679" s="9"/>
      <c r="O1679" s="9"/>
    </row>
    <row r="1680" spans="1:15">
      <c r="A1680" s="45" t="s">
        <v>547</v>
      </c>
      <c r="B1680" s="78" t="s">
        <v>923</v>
      </c>
      <c r="C1680" s="10" t="s">
        <v>728</v>
      </c>
      <c r="D1680" s="134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1:15">
      <c r="A1681" s="36" t="s">
        <v>557</v>
      </c>
      <c r="B1681" s="78" t="s">
        <v>923</v>
      </c>
      <c r="C1681" s="10" t="s">
        <v>728</v>
      </c>
      <c r="D1681" s="143">
        <v>0.187</v>
      </c>
      <c r="E1681" s="143">
        <v>0.11</v>
      </c>
      <c r="F1681" s="143">
        <v>9.4100000000000003E-2</v>
      </c>
      <c r="G1681" s="143">
        <v>0.124</v>
      </c>
      <c r="H1681" s="143">
        <v>9.7200000000000009E-2</v>
      </c>
      <c r="I1681" s="143">
        <v>0.124</v>
      </c>
      <c r="J1681" s="143">
        <v>9.5100000000000004E-2</v>
      </c>
      <c r="K1681" s="143">
        <v>0.13400000000000001</v>
      </c>
      <c r="L1681" s="143">
        <v>9.7799999999999998E-2</v>
      </c>
      <c r="M1681" s="9"/>
      <c r="N1681" s="9"/>
      <c r="O1681" s="9"/>
    </row>
    <row r="1682" spans="1:15">
      <c r="A1682" s="36" t="s">
        <v>558</v>
      </c>
      <c r="B1682" s="78" t="s">
        <v>923</v>
      </c>
      <c r="C1682" s="10" t="s">
        <v>728</v>
      </c>
      <c r="D1682" s="143">
        <v>0.245</v>
      </c>
      <c r="E1682" s="143">
        <v>0.22500000000000001</v>
      </c>
      <c r="F1682" s="143">
        <v>0.184</v>
      </c>
      <c r="G1682" s="143">
        <v>0.18</v>
      </c>
      <c r="H1682" s="143">
        <v>0.154</v>
      </c>
      <c r="I1682" s="143">
        <v>0.28100000000000003</v>
      </c>
      <c r="J1682" s="143">
        <v>0.17499999999999999</v>
      </c>
      <c r="K1682" s="143">
        <v>0.16800000000000001</v>
      </c>
      <c r="L1682" s="143">
        <v>0.16600000000000001</v>
      </c>
      <c r="M1682" s="9"/>
      <c r="N1682" s="9"/>
      <c r="O1682" s="9"/>
    </row>
    <row r="1683" spans="1:15">
      <c r="A1683" s="36" t="s">
        <v>559</v>
      </c>
      <c r="B1683" s="78" t="s">
        <v>923</v>
      </c>
      <c r="C1683" s="10" t="s">
        <v>728</v>
      </c>
      <c r="D1683" s="143">
        <v>0.16699999999999998</v>
      </c>
      <c r="E1683" s="143">
        <v>0.155</v>
      </c>
      <c r="F1683" s="143">
        <v>0.10400000000000001</v>
      </c>
      <c r="G1683" s="143">
        <v>8.8800000000000004E-2</v>
      </c>
      <c r="H1683" s="143">
        <v>0.13900000000000001</v>
      </c>
      <c r="I1683" s="143">
        <v>0.12</v>
      </c>
      <c r="J1683" s="143">
        <v>9.2300000000000007E-2</v>
      </c>
      <c r="K1683" s="143">
        <v>9.9499999999999991E-2</v>
      </c>
      <c r="L1683" s="143">
        <v>0.11599999999999999</v>
      </c>
      <c r="M1683" s="9"/>
      <c r="N1683" s="9"/>
      <c r="O1683" s="9"/>
    </row>
    <row r="1684" spans="1:15">
      <c r="A1684" s="36" t="s">
        <v>560</v>
      </c>
      <c r="B1684" s="78" t="s">
        <v>923</v>
      </c>
      <c r="C1684" s="10" t="s">
        <v>728</v>
      </c>
      <c r="D1684" s="143">
        <v>0</v>
      </c>
      <c r="E1684" s="143">
        <v>6.8400000000000006E-3</v>
      </c>
      <c r="F1684" s="143">
        <v>2.5099999999999997E-2</v>
      </c>
      <c r="G1684" s="143">
        <v>1.8000000000000002E-2</v>
      </c>
      <c r="H1684" s="143">
        <v>2.4900000000000002E-2</v>
      </c>
      <c r="I1684" s="143">
        <v>2.6600000000000002E-2</v>
      </c>
      <c r="J1684" s="143">
        <v>1.84E-2</v>
      </c>
      <c r="K1684" s="143">
        <v>2.4300000000000002E-2</v>
      </c>
      <c r="L1684" s="143">
        <v>4.3299999999999996E-3</v>
      </c>
      <c r="M1684" s="9"/>
      <c r="N1684" s="9"/>
      <c r="O1684" s="9"/>
    </row>
    <row r="1685" spans="1:15">
      <c r="A1685" s="36" t="s">
        <v>561</v>
      </c>
      <c r="B1685" s="78" t="s">
        <v>923</v>
      </c>
      <c r="C1685" s="10" t="s">
        <v>728</v>
      </c>
      <c r="D1685" s="143">
        <v>0.21100000000000002</v>
      </c>
      <c r="E1685" s="143">
        <v>0.21100000000000002</v>
      </c>
      <c r="F1685" s="143">
        <v>0.159</v>
      </c>
      <c r="G1685" s="143">
        <v>0.20800000000000002</v>
      </c>
      <c r="H1685" s="143">
        <v>0.19399999999999998</v>
      </c>
      <c r="I1685" s="143">
        <v>0.24299999999999999</v>
      </c>
      <c r="J1685" s="143">
        <v>0.24399999999999999</v>
      </c>
      <c r="K1685" s="143">
        <v>0.159</v>
      </c>
      <c r="L1685" s="143">
        <v>0.214</v>
      </c>
      <c r="M1685" s="9"/>
      <c r="N1685" s="9"/>
      <c r="O1685" s="9"/>
    </row>
    <row r="1686" spans="1:15">
      <c r="A1686" s="36" t="s">
        <v>562</v>
      </c>
      <c r="B1686" s="78" t="s">
        <v>923</v>
      </c>
      <c r="C1686" s="10" t="s">
        <v>728</v>
      </c>
      <c r="D1686" s="143">
        <v>0.33399999999999996</v>
      </c>
      <c r="E1686" s="143">
        <v>0.312</v>
      </c>
      <c r="F1686" s="143">
        <v>0.28199999999999997</v>
      </c>
      <c r="G1686" s="143">
        <v>0.29799999999999999</v>
      </c>
      <c r="H1686" s="143">
        <v>0.32400000000000001</v>
      </c>
      <c r="I1686" s="143">
        <v>0.36299999999999999</v>
      </c>
      <c r="J1686" s="143">
        <v>0.27</v>
      </c>
      <c r="K1686" s="143">
        <v>0.21600000000000003</v>
      </c>
      <c r="L1686" s="143">
        <v>0.29299999999999998</v>
      </c>
      <c r="M1686" s="9"/>
      <c r="N1686" s="9"/>
      <c r="O1686" s="9"/>
    </row>
    <row r="1687" spans="1:15">
      <c r="A1687" s="36" t="s">
        <v>563</v>
      </c>
      <c r="B1687" s="78" t="s">
        <v>923</v>
      </c>
      <c r="C1687" s="10" t="s">
        <v>728</v>
      </c>
      <c r="D1687" s="143">
        <v>3.4200000000000001E-2</v>
      </c>
      <c r="E1687" s="143">
        <v>4.99E-2</v>
      </c>
      <c r="F1687" s="143">
        <v>1.1399999999999999E-2</v>
      </c>
      <c r="G1687" s="143">
        <v>5.5200000000000006E-3</v>
      </c>
      <c r="H1687" s="143">
        <v>5.0999999999999997E-2</v>
      </c>
      <c r="I1687" s="143">
        <v>2.3700000000000002E-2</v>
      </c>
      <c r="J1687" s="143">
        <v>4.5999999999999999E-2</v>
      </c>
      <c r="K1687" s="143">
        <v>7.6100000000000004E-3</v>
      </c>
      <c r="L1687" s="143">
        <v>7.3699999999999998E-3</v>
      </c>
      <c r="M1687" s="9"/>
      <c r="N1687" s="9"/>
      <c r="O1687" s="9"/>
    </row>
    <row r="1688" spans="1:15">
      <c r="A1688" s="36" t="s">
        <v>564</v>
      </c>
      <c r="B1688" s="78" t="s">
        <v>923</v>
      </c>
      <c r="C1688" s="10" t="s">
        <v>728</v>
      </c>
      <c r="D1688" s="143">
        <v>0</v>
      </c>
      <c r="E1688" s="143">
        <v>2.29E-2</v>
      </c>
      <c r="F1688" s="143">
        <v>3.1800000000000002E-2</v>
      </c>
      <c r="G1688" s="143">
        <v>1.9699999999999999E-2</v>
      </c>
      <c r="H1688" s="143">
        <v>2.0899999999999998E-2</v>
      </c>
      <c r="I1688" s="143">
        <v>2.1600000000000001E-2</v>
      </c>
      <c r="J1688" s="143">
        <v>3.1400000000000004E-2</v>
      </c>
      <c r="K1688" s="143">
        <v>1.4499999999999999E-2</v>
      </c>
      <c r="L1688" s="143">
        <v>1.95E-2</v>
      </c>
      <c r="M1688" s="9"/>
      <c r="N1688" s="9"/>
      <c r="O1688" s="9"/>
    </row>
    <row r="1689" spans="1:15">
      <c r="A1689" s="36" t="s">
        <v>556</v>
      </c>
      <c r="B1689" s="78" t="s">
        <v>923</v>
      </c>
      <c r="C1689" s="10" t="s">
        <v>728</v>
      </c>
      <c r="D1689" s="143">
        <v>0.45299999999999996</v>
      </c>
      <c r="E1689" s="143">
        <v>0.49</v>
      </c>
      <c r="F1689" s="143">
        <v>0.499</v>
      </c>
      <c r="G1689" s="143">
        <v>0.50700000000000001</v>
      </c>
      <c r="H1689" s="143">
        <v>0.51900000000000002</v>
      </c>
      <c r="I1689" s="143">
        <v>0.40799999999999997</v>
      </c>
      <c r="J1689" s="143">
        <v>0.53299999999999992</v>
      </c>
      <c r="K1689" s="143">
        <v>0.61199999999999999</v>
      </c>
      <c r="L1689" s="143">
        <v>0.49200000000000005</v>
      </c>
      <c r="M1689" s="9"/>
      <c r="N1689" s="9"/>
      <c r="O1689" s="9"/>
    </row>
    <row r="1690" spans="1:15">
      <c r="A1690" s="138" t="s">
        <v>479</v>
      </c>
      <c r="B1690" s="78" t="s">
        <v>923</v>
      </c>
      <c r="C1690" s="10" t="s">
        <v>728</v>
      </c>
      <c r="D1690" s="91">
        <v>89</v>
      </c>
      <c r="E1690" s="91">
        <v>121</v>
      </c>
      <c r="F1690" s="91">
        <v>151</v>
      </c>
      <c r="G1690" s="91">
        <v>151</v>
      </c>
      <c r="H1690" s="91">
        <v>141</v>
      </c>
      <c r="I1690" s="91">
        <v>143</v>
      </c>
      <c r="J1690" s="91">
        <v>153</v>
      </c>
      <c r="K1690" s="91">
        <v>106</v>
      </c>
      <c r="L1690" s="91">
        <v>127</v>
      </c>
      <c r="M1690" s="9"/>
      <c r="N1690" s="9"/>
      <c r="O1690" s="9"/>
    </row>
    <row r="1691" spans="1:15">
      <c r="B1691" s="78" t="s">
        <v>923</v>
      </c>
      <c r="C1691" s="10" t="s">
        <v>728</v>
      </c>
      <c r="D1691" s="134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1:15">
      <c r="B1692" s="78" t="s">
        <v>923</v>
      </c>
      <c r="C1692" s="10" t="s">
        <v>728</v>
      </c>
      <c r="D1692" s="134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1:15">
      <c r="A1693" s="136" t="s">
        <v>565</v>
      </c>
      <c r="B1693" s="78" t="s">
        <v>923</v>
      </c>
      <c r="C1693" s="10" t="s">
        <v>728</v>
      </c>
      <c r="D1693" s="131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1:15">
      <c r="B1694" s="78" t="s">
        <v>923</v>
      </c>
      <c r="C1694" s="10" t="s">
        <v>728</v>
      </c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1:15">
      <c r="A1695" s="36" t="s">
        <v>566</v>
      </c>
      <c r="B1695" s="78" t="s">
        <v>923</v>
      </c>
      <c r="C1695" s="10" t="s">
        <v>728</v>
      </c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1:15">
      <c r="A1696" s="108" t="s">
        <v>567</v>
      </c>
      <c r="B1696" s="78" t="s">
        <v>923</v>
      </c>
      <c r="C1696" s="10" t="s">
        <v>728</v>
      </c>
      <c r="D1696" s="77">
        <v>270.91719999999998</v>
      </c>
      <c r="E1696" s="77">
        <v>246.9462</v>
      </c>
      <c r="F1696" s="77">
        <v>288.69990000000001</v>
      </c>
      <c r="G1696" s="77">
        <v>288.56009999999998</v>
      </c>
      <c r="H1696" s="77">
        <v>257.20420000000001</v>
      </c>
      <c r="I1696" s="77">
        <v>298.03230000000002</v>
      </c>
      <c r="J1696" s="77">
        <v>331.84410000000003</v>
      </c>
      <c r="K1696" s="77">
        <v>285.12509999999997</v>
      </c>
      <c r="L1696" s="77">
        <v>297.39120000000003</v>
      </c>
      <c r="M1696" s="9"/>
      <c r="N1696" s="130" t="s">
        <v>908</v>
      </c>
      <c r="O1696" s="9"/>
    </row>
    <row r="1697" spans="1:15">
      <c r="A1697" s="108" t="s">
        <v>568</v>
      </c>
      <c r="B1697" s="78" t="s">
        <v>923</v>
      </c>
      <c r="C1697" s="10" t="s">
        <v>728</v>
      </c>
      <c r="D1697" s="77">
        <v>99.626450000000006</v>
      </c>
      <c r="E1697" s="77">
        <v>109.22555</v>
      </c>
      <c r="F1697" s="77">
        <v>132.21341000000001</v>
      </c>
      <c r="G1697" s="77">
        <v>156.42546999999999</v>
      </c>
      <c r="H1697" s="77">
        <v>118.56455</v>
      </c>
      <c r="I1697" s="77">
        <v>147.07092</v>
      </c>
      <c r="J1697" s="77">
        <v>152.77868000000001</v>
      </c>
      <c r="K1697" s="77">
        <v>136.70066</v>
      </c>
      <c r="L1697" s="77">
        <v>199.60817</v>
      </c>
      <c r="M1697" s="9"/>
      <c r="N1697" s="9"/>
      <c r="O1697" s="9"/>
    </row>
    <row r="1698" spans="1:15">
      <c r="A1698" s="108" t="s">
        <v>569</v>
      </c>
      <c r="B1698" s="78" t="s">
        <v>923</v>
      </c>
      <c r="C1698" s="10" t="s">
        <v>728</v>
      </c>
      <c r="D1698" s="77">
        <v>498.2509</v>
      </c>
      <c r="E1698" s="77">
        <v>426.76830000000001</v>
      </c>
      <c r="F1698" s="77">
        <v>535.15470000000005</v>
      </c>
      <c r="G1698" s="77">
        <v>638.23339999999996</v>
      </c>
      <c r="H1698" s="77">
        <v>543.35140000000001</v>
      </c>
      <c r="I1698" s="77">
        <v>541.00480000000005</v>
      </c>
      <c r="J1698" s="77">
        <v>606.92560000000003</v>
      </c>
      <c r="K1698" s="77">
        <v>609.82360000000006</v>
      </c>
      <c r="L1698" s="77">
        <v>610.71320000000003</v>
      </c>
      <c r="M1698" s="9"/>
      <c r="N1698" s="9"/>
      <c r="O1698" s="9"/>
    </row>
    <row r="1699" spans="1:15">
      <c r="A1699" s="108" t="s">
        <v>570</v>
      </c>
      <c r="B1699" s="78" t="s">
        <v>923</v>
      </c>
      <c r="C1699" s="10" t="s">
        <v>728</v>
      </c>
      <c r="D1699" s="77">
        <v>303.68470000000002</v>
      </c>
      <c r="E1699" s="77">
        <v>299.94869999999997</v>
      </c>
      <c r="F1699" s="77">
        <v>358.6035</v>
      </c>
      <c r="G1699" s="77">
        <v>348.55739999999997</v>
      </c>
      <c r="H1699" s="77">
        <v>299.24299999999999</v>
      </c>
      <c r="I1699" s="77">
        <v>356.8279</v>
      </c>
      <c r="J1699" s="77">
        <v>416.5566</v>
      </c>
      <c r="K1699" s="77">
        <v>345.54809999999998</v>
      </c>
      <c r="L1699" s="77">
        <v>340.89350000000002</v>
      </c>
      <c r="M1699" s="9"/>
      <c r="N1699" s="9"/>
      <c r="O1699" s="9"/>
    </row>
    <row r="1700" spans="1:15">
      <c r="A1700" s="108" t="s">
        <v>571</v>
      </c>
      <c r="B1700" s="78" t="s">
        <v>923</v>
      </c>
      <c r="C1700" s="10" t="s">
        <v>728</v>
      </c>
      <c r="D1700" s="77">
        <v>262.6825</v>
      </c>
      <c r="E1700" s="77">
        <v>239.1223</v>
      </c>
      <c r="F1700" s="77">
        <v>264.98169999999999</v>
      </c>
      <c r="G1700" s="77">
        <v>259.25650000000002</v>
      </c>
      <c r="H1700" s="77">
        <v>242.4374</v>
      </c>
      <c r="I1700" s="77">
        <v>268.4119</v>
      </c>
      <c r="J1700" s="77">
        <v>294.02949999999998</v>
      </c>
      <c r="K1700" s="77">
        <v>254.16669999999999</v>
      </c>
      <c r="L1700" s="77">
        <v>261.43639999999999</v>
      </c>
      <c r="M1700" s="9"/>
      <c r="N1700" s="9"/>
      <c r="O1700" s="9"/>
    </row>
    <row r="1701" spans="1:15">
      <c r="A1701" s="108" t="s">
        <v>572</v>
      </c>
      <c r="B1701" s="78" t="s">
        <v>923</v>
      </c>
      <c r="C1701" s="10" t="s">
        <v>728</v>
      </c>
      <c r="D1701" s="77">
        <v>214.0855</v>
      </c>
      <c r="E1701" s="77">
        <v>176.80539999999999</v>
      </c>
      <c r="F1701" s="77">
        <v>191.40719999999999</v>
      </c>
      <c r="G1701" s="77">
        <v>183.76990000000001</v>
      </c>
      <c r="H1701" s="77">
        <v>175.2004</v>
      </c>
      <c r="I1701" s="77">
        <v>200.97499999999999</v>
      </c>
      <c r="J1701" s="77">
        <v>205.6311</v>
      </c>
      <c r="K1701" s="77">
        <v>194.9205</v>
      </c>
      <c r="L1701" s="77">
        <v>189.9076</v>
      </c>
      <c r="M1701" s="9"/>
      <c r="N1701" s="9"/>
      <c r="O1701" s="9"/>
    </row>
    <row r="1702" spans="1:15">
      <c r="A1702" s="138" t="s">
        <v>479</v>
      </c>
      <c r="B1702" s="78" t="s">
        <v>923</v>
      </c>
      <c r="C1702" s="10" t="s">
        <v>728</v>
      </c>
      <c r="D1702" s="9">
        <v>89</v>
      </c>
      <c r="E1702" s="9">
        <v>121</v>
      </c>
      <c r="F1702" s="9">
        <v>149</v>
      </c>
      <c r="G1702" s="9">
        <v>151</v>
      </c>
      <c r="H1702" s="9">
        <v>140</v>
      </c>
      <c r="I1702" s="9">
        <v>142</v>
      </c>
      <c r="J1702" s="9">
        <v>153</v>
      </c>
      <c r="K1702" s="9">
        <v>105</v>
      </c>
      <c r="L1702" s="9">
        <v>126</v>
      </c>
      <c r="M1702" s="9"/>
      <c r="N1702" s="9"/>
      <c r="O1702" s="9"/>
    </row>
    <row r="1703" spans="1:15">
      <c r="A1703" s="138"/>
      <c r="B1703" s="78" t="s">
        <v>923</v>
      </c>
      <c r="C1703" s="10" t="s">
        <v>728</v>
      </c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1:15">
      <c r="A1704" s="140" t="s">
        <v>573</v>
      </c>
      <c r="B1704" s="78" t="s">
        <v>923</v>
      </c>
      <c r="C1704" s="10" t="s">
        <v>728</v>
      </c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1:15">
      <c r="A1705" s="108" t="s">
        <v>567</v>
      </c>
      <c r="B1705" s="78" t="s">
        <v>923</v>
      </c>
      <c r="C1705" s="10" t="s">
        <v>728</v>
      </c>
      <c r="D1705" s="77">
        <v>74.349100000000007</v>
      </c>
      <c r="E1705" s="77">
        <v>55.748899999999999</v>
      </c>
      <c r="F1705" s="77">
        <v>69.199799999999996</v>
      </c>
      <c r="G1705" s="77">
        <v>82.609700000000004</v>
      </c>
      <c r="H1705" s="77">
        <v>61.742800000000003</v>
      </c>
      <c r="I1705" s="77">
        <v>74.5839</v>
      </c>
      <c r="J1705" s="77">
        <v>113.8169</v>
      </c>
      <c r="K1705" s="77">
        <v>68.776700000000005</v>
      </c>
      <c r="L1705" s="77">
        <v>75.638599999999997</v>
      </c>
      <c r="M1705" s="9"/>
      <c r="N1705" s="9"/>
      <c r="O1705" s="9"/>
    </row>
    <row r="1706" spans="1:15">
      <c r="A1706" s="108" t="s">
        <v>568</v>
      </c>
      <c r="B1706" s="78" t="s">
        <v>923</v>
      </c>
      <c r="C1706" s="10" t="s">
        <v>728</v>
      </c>
      <c r="D1706" s="77">
        <v>90.195520000000002</v>
      </c>
      <c r="E1706" s="77">
        <v>92.193539999999999</v>
      </c>
      <c r="F1706" s="77">
        <v>98.906530000000004</v>
      </c>
      <c r="G1706" s="77">
        <v>112.6412</v>
      </c>
      <c r="H1706" s="77">
        <v>92.684010000000001</v>
      </c>
      <c r="I1706" s="77">
        <v>97.222539999999995</v>
      </c>
      <c r="J1706" s="77">
        <v>123.34699999999999</v>
      </c>
      <c r="K1706" s="77">
        <v>95.003060000000005</v>
      </c>
      <c r="L1706" s="77">
        <v>82.075999999999993</v>
      </c>
      <c r="M1706" s="9"/>
      <c r="N1706" s="9"/>
      <c r="O1706" s="9"/>
    </row>
    <row r="1707" spans="1:15">
      <c r="A1707" s="108" t="s">
        <v>569</v>
      </c>
      <c r="B1707" s="78" t="s">
        <v>923</v>
      </c>
      <c r="C1707" s="10" t="s">
        <v>728</v>
      </c>
      <c r="D1707" s="77">
        <v>305.22039999999998</v>
      </c>
      <c r="E1707" s="77">
        <v>220.12620000000001</v>
      </c>
      <c r="F1707" s="77">
        <v>310.12630000000001</v>
      </c>
      <c r="G1707" s="77">
        <v>335.56950000000001</v>
      </c>
      <c r="H1707" s="77">
        <v>267.72680000000003</v>
      </c>
      <c r="I1707" s="77">
        <v>269.33240000000001</v>
      </c>
      <c r="J1707" s="77">
        <v>327.0403</v>
      </c>
      <c r="K1707" s="77">
        <v>291.77760000000001</v>
      </c>
      <c r="L1707" s="77">
        <v>247.2013</v>
      </c>
      <c r="M1707" s="9"/>
      <c r="N1707" s="9"/>
      <c r="O1707" s="9"/>
    </row>
    <row r="1708" spans="1:15">
      <c r="A1708" s="108" t="s">
        <v>570</v>
      </c>
      <c r="B1708" s="78" t="s">
        <v>923</v>
      </c>
      <c r="C1708" s="10" t="s">
        <v>728</v>
      </c>
      <c r="D1708" s="77">
        <v>104.6422</v>
      </c>
      <c r="E1708" s="77">
        <v>84.547399999999996</v>
      </c>
      <c r="F1708" s="77">
        <v>96.924999999999997</v>
      </c>
      <c r="G1708" s="77">
        <v>126.2632</v>
      </c>
      <c r="H1708" s="77">
        <v>84.885400000000004</v>
      </c>
      <c r="I1708" s="77">
        <v>113.2923</v>
      </c>
      <c r="J1708" s="77">
        <v>177.59039999999999</v>
      </c>
      <c r="K1708" s="77">
        <v>105.3252</v>
      </c>
      <c r="L1708" s="77">
        <v>131.89680000000001</v>
      </c>
      <c r="M1708" s="9"/>
      <c r="N1708" s="9"/>
      <c r="O1708" s="9"/>
    </row>
    <row r="1709" spans="1:15">
      <c r="A1709" s="108" t="s">
        <v>571</v>
      </c>
      <c r="B1709" s="78" t="s">
        <v>923</v>
      </c>
      <c r="C1709" s="10" t="s">
        <v>728</v>
      </c>
      <c r="D1709" s="77">
        <v>52.377699999999997</v>
      </c>
      <c r="E1709" s="77">
        <v>16.534600000000001</v>
      </c>
      <c r="F1709" s="77">
        <v>28.436499999999999</v>
      </c>
      <c r="G1709" s="77">
        <v>45.249600000000001</v>
      </c>
      <c r="H1709" s="77">
        <v>25.382100000000001</v>
      </c>
      <c r="I1709" s="77">
        <v>31.632000000000001</v>
      </c>
      <c r="J1709" s="77">
        <v>78.874700000000004</v>
      </c>
      <c r="K1709" s="77">
        <v>27.492999999999999</v>
      </c>
      <c r="L1709" s="77">
        <v>46.3063</v>
      </c>
      <c r="M1709" s="9"/>
      <c r="N1709" s="9"/>
      <c r="O1709" s="9"/>
    </row>
    <row r="1710" spans="1:15">
      <c r="A1710" s="108" t="s">
        <v>572</v>
      </c>
      <c r="B1710" s="78" t="s">
        <v>923</v>
      </c>
      <c r="C1710" s="10" t="s">
        <v>728</v>
      </c>
      <c r="D1710" s="77">
        <v>0.20610000000000001</v>
      </c>
      <c r="E1710" s="77">
        <v>0</v>
      </c>
      <c r="F1710" s="77">
        <v>0</v>
      </c>
      <c r="G1710" s="77">
        <v>6.0999999999999999E-2</v>
      </c>
      <c r="H1710" s="77">
        <v>0</v>
      </c>
      <c r="I1710" s="77">
        <v>0</v>
      </c>
      <c r="J1710" s="77">
        <v>20.578900000000001</v>
      </c>
      <c r="K1710" s="77">
        <v>0</v>
      </c>
      <c r="L1710" s="77">
        <v>0</v>
      </c>
      <c r="M1710" s="9"/>
      <c r="N1710" s="9"/>
      <c r="O1710" s="9"/>
    </row>
    <row r="1711" spans="1:15">
      <c r="A1711" s="138" t="s">
        <v>479</v>
      </c>
      <c r="B1711" s="78" t="s">
        <v>923</v>
      </c>
      <c r="C1711" s="10" t="s">
        <v>728</v>
      </c>
      <c r="D1711" s="9">
        <v>89</v>
      </c>
      <c r="E1711" s="9">
        <v>121</v>
      </c>
      <c r="F1711" s="9">
        <v>149</v>
      </c>
      <c r="G1711" s="9">
        <v>151</v>
      </c>
      <c r="H1711" s="9">
        <v>140</v>
      </c>
      <c r="I1711" s="9">
        <v>142</v>
      </c>
      <c r="J1711" s="9">
        <v>153</v>
      </c>
      <c r="K1711" s="9">
        <v>105</v>
      </c>
      <c r="L1711" s="9">
        <v>126</v>
      </c>
      <c r="M1711" s="9"/>
      <c r="N1711" s="9"/>
      <c r="O1711" s="9"/>
    </row>
    <row r="1712" spans="1:15">
      <c r="B1712" s="78" t="s">
        <v>923</v>
      </c>
      <c r="C1712" s="10" t="s">
        <v>728</v>
      </c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1:15">
      <c r="A1713" s="140" t="s">
        <v>574</v>
      </c>
      <c r="B1713" s="78" t="s">
        <v>923</v>
      </c>
      <c r="C1713" s="10" t="s">
        <v>728</v>
      </c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1:15">
      <c r="A1714" s="108" t="s">
        <v>567</v>
      </c>
      <c r="B1714" s="78" t="s">
        <v>923</v>
      </c>
      <c r="C1714" s="10" t="s">
        <v>728</v>
      </c>
      <c r="D1714" s="77">
        <v>92870.676699999996</v>
      </c>
      <c r="E1714" s="77">
        <v>120620.65459999999</v>
      </c>
      <c r="F1714" s="77">
        <v>137279.56909999999</v>
      </c>
      <c r="G1714" s="77">
        <v>215710.4742</v>
      </c>
      <c r="H1714" s="77">
        <v>131487.4944</v>
      </c>
      <c r="I1714" s="77">
        <v>212037.16589999999</v>
      </c>
      <c r="J1714" s="77">
        <v>340291.56929999997</v>
      </c>
      <c r="K1714" s="77">
        <v>268299.91399999999</v>
      </c>
      <c r="L1714" s="77">
        <v>276084.09399999998</v>
      </c>
      <c r="M1714" s="9"/>
      <c r="N1714" s="9"/>
      <c r="O1714" s="9"/>
    </row>
    <row r="1715" spans="1:15">
      <c r="A1715" s="108" t="s">
        <v>568</v>
      </c>
      <c r="B1715" s="78" t="s">
        <v>923</v>
      </c>
      <c r="C1715" s="10" t="s">
        <v>728</v>
      </c>
      <c r="D1715" s="77">
        <v>99468.666230000003</v>
      </c>
      <c r="E1715" s="77">
        <v>114891.05051</v>
      </c>
      <c r="F1715" s="77">
        <v>159308.04370000001</v>
      </c>
      <c r="G1715" s="77">
        <v>314129.46428000001</v>
      </c>
      <c r="H1715" s="77">
        <v>158074.04756000001</v>
      </c>
      <c r="I1715" s="77">
        <v>258307.78082000001</v>
      </c>
      <c r="J1715" s="77">
        <v>330560.20679999999</v>
      </c>
      <c r="K1715" s="77">
        <v>460671.93589000002</v>
      </c>
      <c r="L1715" s="77">
        <v>281603.55563000002</v>
      </c>
      <c r="M1715" s="9"/>
      <c r="N1715" s="9"/>
      <c r="O1715" s="9"/>
    </row>
    <row r="1716" spans="1:15">
      <c r="A1716" s="108" t="s">
        <v>569</v>
      </c>
      <c r="B1716" s="78" t="s">
        <v>923</v>
      </c>
      <c r="C1716" s="10" t="s">
        <v>728</v>
      </c>
      <c r="D1716" s="77">
        <v>258291.11290000001</v>
      </c>
      <c r="E1716" s="77">
        <v>346919.63150000002</v>
      </c>
      <c r="F1716" s="77">
        <v>495559.41070000001</v>
      </c>
      <c r="G1716" s="77">
        <v>768935.49419999996</v>
      </c>
      <c r="H1716" s="77">
        <v>340962.02130000002</v>
      </c>
      <c r="I1716" s="77">
        <v>738017.05319999997</v>
      </c>
      <c r="J1716" s="77">
        <v>1060432.8529000001</v>
      </c>
      <c r="K1716" s="77">
        <v>971623.87600000005</v>
      </c>
      <c r="L1716" s="77">
        <v>867468.84360000002</v>
      </c>
      <c r="M1716" s="9"/>
      <c r="N1716" s="9"/>
      <c r="O1716" s="9"/>
    </row>
    <row r="1717" spans="1:15">
      <c r="A1717" s="108" t="s">
        <v>570</v>
      </c>
      <c r="B1717" s="78" t="s">
        <v>923</v>
      </c>
      <c r="C1717" s="10" t="s">
        <v>728</v>
      </c>
      <c r="D1717" s="77">
        <v>159652.5313</v>
      </c>
      <c r="E1717" s="77">
        <v>172573.59659999999</v>
      </c>
      <c r="F1717" s="77">
        <v>200357.61110000001</v>
      </c>
      <c r="G1717" s="77">
        <v>248666.31580000001</v>
      </c>
      <c r="H1717" s="77">
        <v>179021.2493</v>
      </c>
      <c r="I1717" s="77">
        <v>287202.98859999998</v>
      </c>
      <c r="J1717" s="77">
        <v>414389.62359999999</v>
      </c>
      <c r="K1717" s="77">
        <v>343824.1447</v>
      </c>
      <c r="L1717" s="77">
        <v>364686.0013</v>
      </c>
      <c r="M1717" s="9"/>
      <c r="N1717" s="9"/>
      <c r="O1717" s="9"/>
    </row>
    <row r="1718" spans="1:15">
      <c r="A1718" s="108" t="s">
        <v>571</v>
      </c>
      <c r="B1718" s="78" t="s">
        <v>923</v>
      </c>
      <c r="C1718" s="10" t="s">
        <v>728</v>
      </c>
      <c r="D1718" s="77">
        <v>79640.662500000006</v>
      </c>
      <c r="E1718" s="77">
        <v>107353.6879</v>
      </c>
      <c r="F1718" s="77">
        <v>110866.14290000001</v>
      </c>
      <c r="G1718" s="77">
        <v>149725.7169</v>
      </c>
      <c r="H1718" s="77">
        <v>110186.4798</v>
      </c>
      <c r="I1718" s="77">
        <v>171495.12950000001</v>
      </c>
      <c r="J1718" s="77">
        <v>250733.9491</v>
      </c>
      <c r="K1718" s="77">
        <v>171510.53049999999</v>
      </c>
      <c r="L1718" s="77">
        <v>205500</v>
      </c>
      <c r="M1718" s="9"/>
      <c r="N1718" s="9"/>
      <c r="O1718" s="9"/>
    </row>
    <row r="1719" spans="1:15">
      <c r="A1719" s="108" t="s">
        <v>572</v>
      </c>
      <c r="B1719" s="78" t="s">
        <v>923</v>
      </c>
      <c r="C1719" s="10" t="s">
        <v>728</v>
      </c>
      <c r="D1719" s="77">
        <v>4548.0763999999999</v>
      </c>
      <c r="E1719" s="77">
        <v>9702.7086999999992</v>
      </c>
      <c r="F1719" s="77">
        <v>6000</v>
      </c>
      <c r="G1719" s="77">
        <v>60442.298999999999</v>
      </c>
      <c r="H1719" s="77">
        <v>5000.893</v>
      </c>
      <c r="I1719" s="77">
        <v>13348.155199999999</v>
      </c>
      <c r="J1719" s="77">
        <v>168787.07949999999</v>
      </c>
      <c r="K1719" s="77">
        <v>4300</v>
      </c>
      <c r="L1719" s="77">
        <v>113680.8557</v>
      </c>
      <c r="M1719" s="9"/>
      <c r="N1719" s="9"/>
      <c r="O1719" s="9"/>
    </row>
    <row r="1720" spans="1:15">
      <c r="A1720" s="138" t="s">
        <v>479</v>
      </c>
      <c r="B1720" s="78" t="s">
        <v>923</v>
      </c>
      <c r="C1720" s="10" t="s">
        <v>728</v>
      </c>
      <c r="D1720" s="9">
        <v>89</v>
      </c>
      <c r="E1720" s="9">
        <v>121</v>
      </c>
      <c r="F1720" s="9">
        <v>149</v>
      </c>
      <c r="G1720" s="9">
        <v>151</v>
      </c>
      <c r="H1720" s="9">
        <v>140</v>
      </c>
      <c r="I1720" s="9">
        <v>142</v>
      </c>
      <c r="J1720" s="9">
        <v>153</v>
      </c>
      <c r="K1720" s="9">
        <v>105</v>
      </c>
      <c r="L1720" s="9">
        <v>126</v>
      </c>
      <c r="M1720" s="9"/>
      <c r="N1720" s="9"/>
      <c r="O1720" s="9"/>
    </row>
    <row r="1721" spans="1:15">
      <c r="A1721" s="138"/>
      <c r="B1721" s="78" t="s">
        <v>923</v>
      </c>
      <c r="C1721" s="10" t="s">
        <v>728</v>
      </c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1:15">
      <c r="A1722" s="140" t="s">
        <v>575</v>
      </c>
      <c r="B1722" s="78" t="s">
        <v>923</v>
      </c>
      <c r="C1722" s="10" t="s">
        <v>728</v>
      </c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1:15">
      <c r="A1723" s="108" t="s">
        <v>567</v>
      </c>
      <c r="B1723" s="78" t="s">
        <v>923</v>
      </c>
      <c r="C1723" s="10" t="s">
        <v>728</v>
      </c>
      <c r="D1723" s="77">
        <v>21074.267199999998</v>
      </c>
      <c r="E1723" s="77">
        <v>24114.863000000001</v>
      </c>
      <c r="F1723" s="77">
        <v>33650.137999999999</v>
      </c>
      <c r="G1723" s="77">
        <v>58412.4277</v>
      </c>
      <c r="H1723" s="77">
        <v>30866.759699999999</v>
      </c>
      <c r="I1723" s="77">
        <v>46312.975400000003</v>
      </c>
      <c r="J1723" s="77">
        <v>79341.402300000002</v>
      </c>
      <c r="K1723" s="77">
        <v>50524.7598</v>
      </c>
      <c r="L1723" s="77">
        <v>53357.1103</v>
      </c>
      <c r="M1723" s="9"/>
      <c r="N1723" s="9"/>
      <c r="O1723" s="9"/>
    </row>
    <row r="1724" spans="1:15">
      <c r="A1724" s="108" t="s">
        <v>568</v>
      </c>
      <c r="B1724" s="78" t="s">
        <v>923</v>
      </c>
      <c r="C1724" s="10" t="s">
        <v>728</v>
      </c>
      <c r="D1724" s="77">
        <v>46085.422169999998</v>
      </c>
      <c r="E1724" s="77">
        <v>49444.004110000002</v>
      </c>
      <c r="F1724" s="77">
        <v>83921.651400000002</v>
      </c>
      <c r="G1724" s="77">
        <v>176262.10524999999</v>
      </c>
      <c r="H1724" s="77">
        <v>74591.484859999997</v>
      </c>
      <c r="I1724" s="77">
        <v>94804.780570000003</v>
      </c>
      <c r="J1724" s="77">
        <v>196837.19388000001</v>
      </c>
      <c r="K1724" s="77">
        <v>187481.80301</v>
      </c>
      <c r="L1724" s="77">
        <v>136643.29245000001</v>
      </c>
      <c r="M1724" s="9"/>
      <c r="N1724" s="9"/>
      <c r="O1724" s="9"/>
    </row>
    <row r="1725" spans="1:15">
      <c r="A1725" s="108" t="s">
        <v>569</v>
      </c>
      <c r="B1725" s="78" t="s">
        <v>923</v>
      </c>
      <c r="C1725" s="10" t="s">
        <v>728</v>
      </c>
      <c r="D1725" s="77">
        <v>106754.95329999999</v>
      </c>
      <c r="E1725" s="77">
        <v>186073.15580000001</v>
      </c>
      <c r="F1725" s="77">
        <v>176659.87770000001</v>
      </c>
      <c r="G1725" s="77">
        <v>296329.4154</v>
      </c>
      <c r="H1725" s="77">
        <v>146631.4143</v>
      </c>
      <c r="I1725" s="77">
        <v>249121.17170000001</v>
      </c>
      <c r="J1725" s="77">
        <v>387378.19410000002</v>
      </c>
      <c r="K1725" s="77">
        <v>188276.10430000001</v>
      </c>
      <c r="L1725" s="77">
        <v>314945.04509999999</v>
      </c>
      <c r="M1725" s="9"/>
      <c r="N1725" s="9"/>
      <c r="O1725" s="9"/>
    </row>
    <row r="1726" spans="1:15">
      <c r="A1726" s="108" t="s">
        <v>570</v>
      </c>
      <c r="B1726" s="78" t="s">
        <v>923</v>
      </c>
      <c r="C1726" s="10" t="s">
        <v>728</v>
      </c>
      <c r="D1726" s="77">
        <v>21008.502199999999</v>
      </c>
      <c r="E1726" s="77">
        <v>19000</v>
      </c>
      <c r="F1726" s="77">
        <v>27073</v>
      </c>
      <c r="G1726" s="77">
        <v>38915.8514</v>
      </c>
      <c r="H1726" s="77">
        <v>25449.566800000001</v>
      </c>
      <c r="I1726" s="77">
        <v>48231.506500000003</v>
      </c>
      <c r="J1726" s="77">
        <v>66884.831399999995</v>
      </c>
      <c r="K1726" s="77">
        <v>29590.414799999999</v>
      </c>
      <c r="L1726" s="77">
        <v>53698.680999999997</v>
      </c>
      <c r="M1726" s="9"/>
      <c r="N1726" s="9"/>
      <c r="O1726" s="9"/>
    </row>
    <row r="1727" spans="1:15">
      <c r="A1727" s="108" t="s">
        <v>571</v>
      </c>
      <c r="B1727" s="78" t="s">
        <v>923</v>
      </c>
      <c r="C1727" s="10" t="s">
        <v>728</v>
      </c>
      <c r="D1727" s="77">
        <v>6000</v>
      </c>
      <c r="E1727" s="77">
        <v>6278.3002999999999</v>
      </c>
      <c r="F1727" s="77">
        <v>10100</v>
      </c>
      <c r="G1727" s="77">
        <v>10000</v>
      </c>
      <c r="H1727" s="77">
        <v>8000</v>
      </c>
      <c r="I1727" s="77">
        <v>14005.0859</v>
      </c>
      <c r="J1727" s="77">
        <v>18330.321100000001</v>
      </c>
      <c r="K1727" s="77">
        <v>8000</v>
      </c>
      <c r="L1727" s="77">
        <v>11000</v>
      </c>
      <c r="M1727" s="9"/>
      <c r="N1727" s="9"/>
      <c r="O1727" s="9"/>
    </row>
    <row r="1728" spans="1:15">
      <c r="A1728" s="108" t="s">
        <v>572</v>
      </c>
      <c r="B1728" s="78" t="s">
        <v>923</v>
      </c>
      <c r="C1728" s="10" t="s">
        <v>728</v>
      </c>
      <c r="D1728" s="77">
        <v>1428.1041</v>
      </c>
      <c r="E1728" s="77">
        <v>1180</v>
      </c>
      <c r="F1728" s="77">
        <v>1316.2717</v>
      </c>
      <c r="G1728" s="77">
        <v>2000</v>
      </c>
      <c r="H1728" s="77">
        <v>1833.8127999999999</v>
      </c>
      <c r="I1728" s="77">
        <v>4000</v>
      </c>
      <c r="J1728" s="77">
        <v>3835.3530999999998</v>
      </c>
      <c r="K1728" s="77">
        <v>388.51459999999997</v>
      </c>
      <c r="L1728" s="77">
        <v>4000</v>
      </c>
      <c r="M1728" s="9"/>
      <c r="N1728" s="9"/>
      <c r="O1728" s="9"/>
    </row>
    <row r="1729" spans="1:15">
      <c r="A1729" s="138" t="s">
        <v>479</v>
      </c>
      <c r="B1729" s="78" t="s">
        <v>923</v>
      </c>
      <c r="C1729" s="10" t="s">
        <v>728</v>
      </c>
      <c r="D1729" s="9">
        <v>89</v>
      </c>
      <c r="E1729" s="9">
        <v>121</v>
      </c>
      <c r="F1729" s="9">
        <v>149</v>
      </c>
      <c r="G1729" s="9">
        <v>151</v>
      </c>
      <c r="H1729" s="9">
        <v>140</v>
      </c>
      <c r="I1729" s="9">
        <v>142</v>
      </c>
      <c r="J1729" s="9">
        <v>153</v>
      </c>
      <c r="K1729" s="9">
        <v>105</v>
      </c>
      <c r="L1729" s="9">
        <v>126</v>
      </c>
      <c r="M1729" s="9"/>
      <c r="N1729" s="9"/>
      <c r="O1729" s="9"/>
    </row>
    <row r="1730" spans="1:15">
      <c r="A1730" s="138"/>
      <c r="B1730" s="78" t="s">
        <v>923</v>
      </c>
      <c r="C1730" s="10" t="s">
        <v>728</v>
      </c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1:15" ht="24">
      <c r="A1731" s="140" t="s">
        <v>717</v>
      </c>
      <c r="B1731" s="78" t="s">
        <v>923</v>
      </c>
      <c r="C1731" s="10" t="s">
        <v>728</v>
      </c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1:15">
      <c r="A1732" s="108" t="s">
        <v>567</v>
      </c>
      <c r="B1732" s="78" t="s">
        <v>923</v>
      </c>
      <c r="C1732" s="10" t="s">
        <v>728</v>
      </c>
      <c r="D1732" s="77">
        <v>70938.677299999996</v>
      </c>
      <c r="E1732" s="77">
        <v>95625.803100000005</v>
      </c>
      <c r="F1732" s="77">
        <v>100674.6314</v>
      </c>
      <c r="G1732" s="77">
        <v>144329.0852</v>
      </c>
      <c r="H1732" s="77">
        <v>94173.476500000004</v>
      </c>
      <c r="I1732" s="77">
        <v>149824.53400000001</v>
      </c>
      <c r="J1732" s="77">
        <v>234829.0165</v>
      </c>
      <c r="K1732" s="77">
        <v>235787.9509</v>
      </c>
      <c r="L1732" s="77">
        <v>148239.56789999999</v>
      </c>
      <c r="N1732" s="130" t="s">
        <v>908</v>
      </c>
      <c r="O1732" s="9"/>
    </row>
    <row r="1733" spans="1:15">
      <c r="A1733" s="108" t="s">
        <v>568</v>
      </c>
      <c r="B1733" s="78" t="s">
        <v>923</v>
      </c>
      <c r="C1733" s="10" t="s">
        <v>728</v>
      </c>
      <c r="D1733" s="77">
        <v>70763.155429999999</v>
      </c>
      <c r="E1733" s="77">
        <v>92801.719400000002</v>
      </c>
      <c r="F1733" s="77">
        <v>105456.43936999999</v>
      </c>
      <c r="G1733" s="77">
        <v>147454.84993999999</v>
      </c>
      <c r="H1733" s="77">
        <v>95701.177110000004</v>
      </c>
      <c r="I1733" s="77">
        <v>161882.23787000001</v>
      </c>
      <c r="J1733" s="77">
        <v>173632.84796000001</v>
      </c>
      <c r="K1733" s="77">
        <v>486057.17572</v>
      </c>
      <c r="L1733" s="77">
        <v>0</v>
      </c>
      <c r="N1733" s="9"/>
      <c r="O1733" s="9"/>
    </row>
    <row r="1734" spans="1:15">
      <c r="A1734" s="108" t="s">
        <v>569</v>
      </c>
      <c r="B1734" s="78" t="s">
        <v>923</v>
      </c>
      <c r="C1734" s="10" t="s">
        <v>728</v>
      </c>
      <c r="D1734" s="77">
        <v>197365.37789999999</v>
      </c>
      <c r="E1734" s="77">
        <v>300000</v>
      </c>
      <c r="F1734" s="77">
        <v>300000</v>
      </c>
      <c r="G1734" s="77">
        <v>400000</v>
      </c>
      <c r="H1734" s="77">
        <v>293815.49979999999</v>
      </c>
      <c r="I1734" s="77">
        <v>400000</v>
      </c>
      <c r="J1734" s="77">
        <v>513693.45640000002</v>
      </c>
      <c r="K1734" s="77">
        <v>704451.99080000003</v>
      </c>
      <c r="L1734" s="77">
        <v>449459.78590000002</v>
      </c>
      <c r="M1734" s="9"/>
      <c r="N1734" s="9"/>
      <c r="O1734" s="9"/>
    </row>
    <row r="1735" spans="1:15">
      <c r="A1735" s="108" t="s">
        <v>570</v>
      </c>
      <c r="B1735" s="78" t="s">
        <v>923</v>
      </c>
      <c r="C1735" s="10" t="s">
        <v>728</v>
      </c>
      <c r="D1735" s="77">
        <v>123594.05499999999</v>
      </c>
      <c r="E1735" s="77">
        <v>155795.60320000001</v>
      </c>
      <c r="F1735" s="77">
        <v>164504.23009999999</v>
      </c>
      <c r="G1735" s="77">
        <v>180149.01819999999</v>
      </c>
      <c r="H1735" s="77">
        <v>150000</v>
      </c>
      <c r="I1735" s="77">
        <v>220000</v>
      </c>
      <c r="J1735" s="77">
        <v>320000</v>
      </c>
      <c r="K1735" s="77">
        <v>300000</v>
      </c>
      <c r="L1735" s="77">
        <v>300000</v>
      </c>
      <c r="M1735" s="9"/>
      <c r="N1735" s="9"/>
      <c r="O1735" s="9"/>
    </row>
    <row r="1736" spans="1:15">
      <c r="A1736" s="108" t="s">
        <v>571</v>
      </c>
      <c r="B1736" s="78" t="s">
        <v>923</v>
      </c>
      <c r="C1736" s="10" t="s">
        <v>728</v>
      </c>
      <c r="D1736" s="77">
        <v>75252.436199999996</v>
      </c>
      <c r="E1736" s="77">
        <v>90000</v>
      </c>
      <c r="F1736" s="77">
        <v>98154.244200000001</v>
      </c>
      <c r="G1736" s="77">
        <v>125000</v>
      </c>
      <c r="H1736" s="77">
        <v>90000</v>
      </c>
      <c r="I1736" s="77">
        <v>155000</v>
      </c>
      <c r="J1736" s="77">
        <v>216578.15270000001</v>
      </c>
      <c r="K1736" s="77">
        <v>152303.16039999999</v>
      </c>
      <c r="L1736" s="77">
        <v>177545.3167</v>
      </c>
      <c r="M1736" s="9"/>
      <c r="N1736" s="9"/>
      <c r="O1736" s="9"/>
    </row>
    <row r="1737" spans="1:15">
      <c r="A1737" s="108" t="s">
        <v>572</v>
      </c>
      <c r="B1737" s="78" t="s">
        <v>923</v>
      </c>
      <c r="C1737" s="10" t="s">
        <v>728</v>
      </c>
      <c r="D1737" s="77">
        <v>0</v>
      </c>
      <c r="E1737" s="77">
        <v>0</v>
      </c>
      <c r="F1737" s="77">
        <v>0</v>
      </c>
      <c r="G1737" s="77">
        <v>0</v>
      </c>
      <c r="H1737" s="77">
        <v>0</v>
      </c>
      <c r="I1737" s="77">
        <v>0</v>
      </c>
      <c r="J1737" s="77">
        <v>143009.48259999999</v>
      </c>
      <c r="K1737" s="77">
        <v>0</v>
      </c>
      <c r="L1737" s="77">
        <v>61819.565600000002</v>
      </c>
      <c r="M1737" s="9"/>
      <c r="N1737" s="9"/>
      <c r="O1737" s="9"/>
    </row>
    <row r="1738" spans="1:15">
      <c r="A1738" s="138" t="s">
        <v>479</v>
      </c>
      <c r="B1738" s="78" t="s">
        <v>923</v>
      </c>
      <c r="C1738" s="10" t="s">
        <v>728</v>
      </c>
      <c r="D1738" s="9">
        <v>89</v>
      </c>
      <c r="E1738" s="9">
        <v>122</v>
      </c>
      <c r="F1738" s="9">
        <v>153</v>
      </c>
      <c r="G1738" s="9">
        <v>151</v>
      </c>
      <c r="H1738" s="9">
        <v>141</v>
      </c>
      <c r="I1738" s="9">
        <v>143</v>
      </c>
      <c r="J1738" s="9">
        <v>153</v>
      </c>
      <c r="K1738" s="9">
        <v>106</v>
      </c>
      <c r="L1738" s="9">
        <v>127</v>
      </c>
      <c r="M1738" s="9"/>
      <c r="N1738" s="9"/>
      <c r="O1738" s="9"/>
    </row>
    <row r="1739" spans="1:15">
      <c r="B1739" s="78" t="s">
        <v>923</v>
      </c>
      <c r="C1739" s="10" t="s">
        <v>728</v>
      </c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1:15">
      <c r="A1740" s="36" t="s">
        <v>576</v>
      </c>
      <c r="B1740" s="78" t="s">
        <v>923</v>
      </c>
      <c r="C1740" s="10" t="s">
        <v>728</v>
      </c>
      <c r="D1740" s="143">
        <v>0.21100000000000002</v>
      </c>
      <c r="E1740" s="143">
        <v>0.22500000000000001</v>
      </c>
      <c r="F1740" s="143">
        <v>0.23699999999999999</v>
      </c>
      <c r="G1740" s="143">
        <v>0.23300000000000001</v>
      </c>
      <c r="H1740" s="143">
        <v>0.255</v>
      </c>
      <c r="I1740" s="143">
        <v>0.33799999999999997</v>
      </c>
      <c r="J1740" s="143">
        <v>0.20600000000000002</v>
      </c>
      <c r="K1740" s="143">
        <v>0.20499999999999999</v>
      </c>
      <c r="L1740" s="143">
        <v>0.20699999999999999</v>
      </c>
      <c r="M1740" s="9"/>
      <c r="N1740" s="9"/>
      <c r="O1740" s="9"/>
    </row>
    <row r="1741" spans="1:15">
      <c r="A1741" s="138" t="s">
        <v>479</v>
      </c>
      <c r="B1741" s="78" t="s">
        <v>923</v>
      </c>
      <c r="C1741" s="10" t="s">
        <v>728</v>
      </c>
      <c r="D1741" s="9">
        <v>86</v>
      </c>
      <c r="E1741" s="9">
        <v>118</v>
      </c>
      <c r="F1741" s="9">
        <v>149</v>
      </c>
      <c r="G1741" s="9">
        <v>146</v>
      </c>
      <c r="H1741" s="9">
        <v>139</v>
      </c>
      <c r="I1741" s="9">
        <v>141</v>
      </c>
      <c r="J1741" s="9">
        <v>151</v>
      </c>
      <c r="K1741" s="9">
        <v>100</v>
      </c>
      <c r="L1741" s="9">
        <v>127</v>
      </c>
      <c r="M1741" s="9"/>
      <c r="N1741" s="9"/>
      <c r="O1741" s="9"/>
    </row>
    <row r="1742" spans="1:15">
      <c r="B1742" s="78" t="s">
        <v>923</v>
      </c>
      <c r="C1742" s="10" t="s">
        <v>728</v>
      </c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1:15">
      <c r="A1743" s="36" t="s">
        <v>577</v>
      </c>
      <c r="B1743" s="78" t="s">
        <v>923</v>
      </c>
      <c r="C1743" s="10" t="s">
        <v>728</v>
      </c>
      <c r="D1743" s="143">
        <v>0.248</v>
      </c>
      <c r="E1743" s="143">
        <v>0.182</v>
      </c>
      <c r="F1743" s="143">
        <v>0.214</v>
      </c>
      <c r="G1743" s="143">
        <v>0.14499999999999999</v>
      </c>
      <c r="H1743" s="143">
        <v>0.183</v>
      </c>
      <c r="I1743" s="143">
        <v>0.13100000000000001</v>
      </c>
      <c r="J1743" s="143">
        <v>0.16300000000000001</v>
      </c>
      <c r="K1743" s="143">
        <v>0.17600000000000002</v>
      </c>
      <c r="L1743" s="143">
        <v>0.13600000000000001</v>
      </c>
      <c r="M1743" s="9"/>
      <c r="N1743" s="9"/>
      <c r="O1743" s="9"/>
    </row>
    <row r="1744" spans="1:15">
      <c r="A1744" s="138" t="s">
        <v>479</v>
      </c>
      <c r="B1744" s="78" t="s">
        <v>923</v>
      </c>
      <c r="C1744" s="10" t="s">
        <v>728</v>
      </c>
      <c r="D1744" s="9">
        <v>86</v>
      </c>
      <c r="E1744" s="9">
        <v>118</v>
      </c>
      <c r="F1744" s="9">
        <v>149</v>
      </c>
      <c r="G1744" s="9">
        <v>146</v>
      </c>
      <c r="H1744" s="9">
        <v>139</v>
      </c>
      <c r="I1744" s="9">
        <v>141</v>
      </c>
      <c r="J1744" s="9">
        <v>151</v>
      </c>
      <c r="K1744" s="9">
        <v>100</v>
      </c>
      <c r="L1744" s="9">
        <v>127</v>
      </c>
      <c r="M1744" s="9"/>
      <c r="N1744" s="9"/>
      <c r="O1744" s="9"/>
    </row>
    <row r="1745" spans="1:15">
      <c r="B1745" s="78" t="s">
        <v>923</v>
      </c>
      <c r="C1745" s="10" t="s">
        <v>728</v>
      </c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1:15">
      <c r="A1746" s="36" t="s">
        <v>578</v>
      </c>
      <c r="B1746" s="78" t="s">
        <v>923</v>
      </c>
      <c r="C1746" s="10" t="s">
        <v>728</v>
      </c>
      <c r="D1746" s="143">
        <v>0.18600000000000003</v>
      </c>
      <c r="E1746" s="143">
        <v>0.19600000000000001</v>
      </c>
      <c r="F1746" s="143">
        <v>0.22399999999999998</v>
      </c>
      <c r="G1746" s="143">
        <v>0.157</v>
      </c>
      <c r="H1746" s="143">
        <v>0.29399999999999998</v>
      </c>
      <c r="I1746" s="143">
        <v>0.221</v>
      </c>
      <c r="J1746" s="143">
        <v>6.7000000000000004E-2</v>
      </c>
      <c r="K1746" s="143">
        <v>0.21600000000000003</v>
      </c>
      <c r="L1746" s="143">
        <v>0.14000000000000001</v>
      </c>
      <c r="M1746" s="142"/>
      <c r="N1746" s="9"/>
      <c r="O1746" s="9"/>
    </row>
    <row r="1747" spans="1:15">
      <c r="A1747" s="138" t="s">
        <v>479</v>
      </c>
      <c r="B1747" s="78" t="s">
        <v>923</v>
      </c>
      <c r="C1747" s="10" t="s">
        <v>728</v>
      </c>
      <c r="D1747" s="9">
        <v>87</v>
      </c>
      <c r="E1747" s="9">
        <v>117</v>
      </c>
      <c r="F1747" s="9">
        <v>145</v>
      </c>
      <c r="G1747" s="9">
        <v>146</v>
      </c>
      <c r="H1747" s="9">
        <v>139</v>
      </c>
      <c r="I1747" s="9">
        <v>139</v>
      </c>
      <c r="J1747" s="9">
        <v>151</v>
      </c>
      <c r="K1747" s="9">
        <v>102</v>
      </c>
      <c r="L1747" s="9">
        <v>125</v>
      </c>
      <c r="M1747" s="9"/>
      <c r="N1747" s="9"/>
      <c r="O1747" s="9"/>
    </row>
    <row r="1748" spans="1:15">
      <c r="A1748" s="138"/>
      <c r="B1748" s="78" t="s">
        <v>923</v>
      </c>
      <c r="C1748" s="10" t="s">
        <v>728</v>
      </c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1:15" ht="24">
      <c r="A1749" s="45" t="s">
        <v>579</v>
      </c>
      <c r="B1749" s="78" t="s">
        <v>923</v>
      </c>
      <c r="C1749" s="10" t="s">
        <v>728</v>
      </c>
      <c r="D1749" s="143">
        <v>0.81499999999999995</v>
      </c>
      <c r="E1749" s="143">
        <v>0.84400000000000008</v>
      </c>
      <c r="F1749" s="143">
        <v>0.77800000000000002</v>
      </c>
      <c r="G1749" s="143">
        <v>0.84599999999999997</v>
      </c>
      <c r="H1749" s="143">
        <v>0.71</v>
      </c>
      <c r="I1749" s="143">
        <v>0.74199999999999999</v>
      </c>
      <c r="J1749" s="143">
        <v>0.66700000000000004</v>
      </c>
      <c r="K1749" s="143">
        <v>0.71099999999999997</v>
      </c>
      <c r="L1749" s="143">
        <v>0.71400000000000008</v>
      </c>
      <c r="M1749" s="9"/>
      <c r="N1749" s="9"/>
      <c r="O1749" s="9"/>
    </row>
    <row r="1750" spans="1:15">
      <c r="A1750" s="138" t="s">
        <v>479</v>
      </c>
      <c r="B1750" s="78" t="s">
        <v>923</v>
      </c>
      <c r="C1750" s="10" t="s">
        <v>728</v>
      </c>
      <c r="D1750" s="9">
        <v>28</v>
      </c>
      <c r="E1750" s="9">
        <v>29</v>
      </c>
      <c r="F1750" s="9">
        <v>48</v>
      </c>
      <c r="G1750" s="9">
        <v>25</v>
      </c>
      <c r="H1750" s="9">
        <v>38</v>
      </c>
      <c r="I1750" s="9">
        <v>37</v>
      </c>
      <c r="J1750" s="9">
        <v>16</v>
      </c>
      <c r="K1750" s="9">
        <v>37</v>
      </c>
      <c r="L1750" s="9">
        <v>16</v>
      </c>
      <c r="M1750" s="9"/>
      <c r="N1750" s="9"/>
      <c r="O1750" s="9"/>
    </row>
    <row r="1751" spans="1:15">
      <c r="A1751" s="138"/>
      <c r="B1751" s="78" t="s">
        <v>923</v>
      </c>
      <c r="C1751" s="10" t="s">
        <v>728</v>
      </c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1:15">
      <c r="A1752" s="36" t="s">
        <v>580</v>
      </c>
      <c r="B1752" s="78" t="s">
        <v>923</v>
      </c>
      <c r="C1752" s="10" t="s">
        <v>728</v>
      </c>
      <c r="D1752" s="143">
        <v>2.3300000000000001E-2</v>
      </c>
      <c r="E1752" s="143">
        <v>7.0400000000000004E-2</v>
      </c>
      <c r="F1752" s="143">
        <v>6.83E-2</v>
      </c>
      <c r="G1752" s="143">
        <v>4.4800000000000006E-2</v>
      </c>
      <c r="H1752" s="143">
        <v>3.1099999999999999E-2</v>
      </c>
      <c r="I1752" s="143">
        <v>3.4500000000000003E-2</v>
      </c>
      <c r="J1752" s="143">
        <v>3.1300000000000001E-2</v>
      </c>
      <c r="K1752" s="143">
        <v>8.1000000000000003E-2</v>
      </c>
      <c r="L1752" s="143">
        <v>5.4600000000000003E-2</v>
      </c>
      <c r="M1752" s="9"/>
      <c r="N1752" s="9"/>
      <c r="O1752" s="9"/>
    </row>
    <row r="1753" spans="1:15">
      <c r="A1753" s="138" t="s">
        <v>479</v>
      </c>
      <c r="B1753" s="78" t="s">
        <v>923</v>
      </c>
      <c r="C1753" s="10" t="s">
        <v>728</v>
      </c>
      <c r="D1753" s="9">
        <v>86</v>
      </c>
      <c r="E1753" s="9">
        <v>118</v>
      </c>
      <c r="F1753" s="9">
        <v>149</v>
      </c>
      <c r="G1753" s="9">
        <v>146</v>
      </c>
      <c r="H1753" s="9">
        <v>139</v>
      </c>
      <c r="I1753" s="9">
        <v>141</v>
      </c>
      <c r="J1753" s="9">
        <v>151</v>
      </c>
      <c r="K1753" s="9">
        <v>100</v>
      </c>
      <c r="L1753" s="9">
        <v>127</v>
      </c>
      <c r="M1753" s="91"/>
      <c r="N1753" s="9"/>
      <c r="O1753" s="9"/>
    </row>
    <row r="1754" spans="1:15">
      <c r="B1754" s="78" t="s">
        <v>923</v>
      </c>
      <c r="C1754" s="10" t="s">
        <v>728</v>
      </c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1:15">
      <c r="B1755" s="78" t="s">
        <v>923</v>
      </c>
      <c r="C1755" s="10" t="s">
        <v>728</v>
      </c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1:15">
      <c r="A1756" s="136" t="s">
        <v>581</v>
      </c>
      <c r="B1756" s="78" t="s">
        <v>923</v>
      </c>
      <c r="C1756" s="10" t="s">
        <v>728</v>
      </c>
      <c r="D1756" s="131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1:15">
      <c r="B1757" s="78" t="s">
        <v>923</v>
      </c>
      <c r="C1757" s="10" t="s">
        <v>728</v>
      </c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1:15">
      <c r="A1758" s="140" t="s">
        <v>582</v>
      </c>
      <c r="B1758" s="78" t="s">
        <v>923</v>
      </c>
      <c r="C1758" s="10" t="s">
        <v>728</v>
      </c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1:15">
      <c r="A1759" s="108" t="s">
        <v>583</v>
      </c>
      <c r="B1759" s="78" t="s">
        <v>923</v>
      </c>
      <c r="C1759" s="10" t="s">
        <v>728</v>
      </c>
      <c r="D1759" s="143">
        <v>0.254</v>
      </c>
      <c r="E1759" s="143">
        <v>0.36599999999999999</v>
      </c>
      <c r="F1759" s="143">
        <v>0.30299999999999999</v>
      </c>
      <c r="G1759" s="143">
        <v>0.23100000000000001</v>
      </c>
      <c r="H1759" s="143">
        <v>0.27100000000000002</v>
      </c>
      <c r="I1759" s="143">
        <v>0.39799999999999996</v>
      </c>
      <c r="J1759" s="143">
        <v>0.35600000000000004</v>
      </c>
      <c r="K1759" s="143">
        <v>0.39100000000000001</v>
      </c>
      <c r="L1759" s="143">
        <v>0.40100000000000002</v>
      </c>
      <c r="M1759" s="9"/>
      <c r="N1759" s="9"/>
      <c r="O1759" s="9"/>
    </row>
    <row r="1760" spans="1:15">
      <c r="A1760" s="108" t="s">
        <v>584</v>
      </c>
      <c r="B1760" s="78" t="s">
        <v>923</v>
      </c>
      <c r="C1760" s="10" t="s">
        <v>728</v>
      </c>
      <c r="D1760" s="143">
        <v>0.52400000000000002</v>
      </c>
      <c r="E1760" s="143">
        <v>0.32899999999999996</v>
      </c>
      <c r="F1760" s="143">
        <v>0.40399999999999997</v>
      </c>
      <c r="G1760" s="143">
        <v>0.40700000000000003</v>
      </c>
      <c r="H1760" s="143">
        <v>0.38400000000000001</v>
      </c>
      <c r="I1760" s="143">
        <v>0.317</v>
      </c>
      <c r="J1760" s="143">
        <v>0.40399999999999997</v>
      </c>
      <c r="K1760" s="143">
        <v>0.27800000000000002</v>
      </c>
      <c r="L1760" s="143">
        <v>0.32600000000000001</v>
      </c>
      <c r="M1760" s="9"/>
      <c r="N1760" s="9"/>
      <c r="O1760" s="9"/>
    </row>
    <row r="1761" spans="1:15">
      <c r="A1761" s="108" t="s">
        <v>585</v>
      </c>
      <c r="B1761" s="78" t="s">
        <v>923</v>
      </c>
      <c r="C1761" s="10" t="s">
        <v>728</v>
      </c>
      <c r="D1761" s="143">
        <v>0.10300000000000001</v>
      </c>
      <c r="E1761" s="143">
        <v>0.14699999999999999</v>
      </c>
      <c r="F1761" s="143">
        <v>0.16899999999999998</v>
      </c>
      <c r="G1761" s="143">
        <v>0.129</v>
      </c>
      <c r="H1761" s="143">
        <v>0.17699999999999999</v>
      </c>
      <c r="I1761" s="143">
        <v>0.14599999999999999</v>
      </c>
      <c r="J1761" s="143">
        <v>9.7299999999999998E-2</v>
      </c>
      <c r="K1761" s="143">
        <v>6.5000000000000002E-2</v>
      </c>
      <c r="L1761" s="143">
        <v>0.16399999999999998</v>
      </c>
      <c r="M1761" s="9"/>
      <c r="N1761" s="9"/>
      <c r="O1761" s="9"/>
    </row>
    <row r="1762" spans="1:15">
      <c r="A1762" s="108" t="s">
        <v>586</v>
      </c>
      <c r="B1762" s="78" t="s">
        <v>923</v>
      </c>
      <c r="C1762" s="10" t="s">
        <v>728</v>
      </c>
      <c r="D1762" s="143">
        <v>5.5599999999999997E-2</v>
      </c>
      <c r="E1762" s="143">
        <v>0.10199999999999999</v>
      </c>
      <c r="F1762" s="143">
        <v>5.8899999999999994E-2</v>
      </c>
      <c r="G1762" s="143">
        <v>0.17300000000000001</v>
      </c>
      <c r="H1762" s="143">
        <v>9.4899999999999998E-2</v>
      </c>
      <c r="I1762" s="143">
        <v>6.0700000000000004E-2</v>
      </c>
      <c r="J1762" s="143">
        <v>9.3900000000000011E-2</v>
      </c>
      <c r="K1762" s="143">
        <v>0.19699999999999998</v>
      </c>
      <c r="L1762" s="143">
        <v>6.4699999999999994E-2</v>
      </c>
      <c r="M1762" s="9"/>
      <c r="N1762" s="9"/>
      <c r="O1762" s="9"/>
    </row>
    <row r="1763" spans="1:15">
      <c r="A1763" s="108" t="s">
        <v>587</v>
      </c>
      <c r="B1763" s="78" t="s">
        <v>923</v>
      </c>
      <c r="C1763" s="10" t="s">
        <v>728</v>
      </c>
      <c r="D1763" s="143">
        <v>6.3200000000000006E-2</v>
      </c>
      <c r="E1763" s="143">
        <v>5.6500000000000002E-2</v>
      </c>
      <c r="F1763" s="143">
        <v>6.5099999999999991E-2</v>
      </c>
      <c r="G1763" s="143">
        <v>4.7199999999999999E-2</v>
      </c>
      <c r="H1763" s="143">
        <v>6.3799999999999996E-2</v>
      </c>
      <c r="I1763" s="143">
        <v>6.59E-2</v>
      </c>
      <c r="J1763" s="143">
        <v>4.2999999999999997E-2</v>
      </c>
      <c r="K1763" s="143">
        <v>6.8600000000000008E-2</v>
      </c>
      <c r="L1763" s="143">
        <v>4.4500000000000005E-2</v>
      </c>
      <c r="M1763" s="9"/>
      <c r="N1763" s="9"/>
      <c r="O1763" s="9"/>
    </row>
    <row r="1764" spans="1:15">
      <c r="A1764" s="108" t="s">
        <v>588</v>
      </c>
      <c r="B1764" s="78" t="s">
        <v>923</v>
      </c>
      <c r="C1764" s="10" t="s">
        <v>728</v>
      </c>
      <c r="D1764" s="143">
        <v>0</v>
      </c>
      <c r="E1764" s="143">
        <v>0</v>
      </c>
      <c r="F1764" s="143">
        <v>0</v>
      </c>
      <c r="G1764" s="143">
        <v>1.29E-2</v>
      </c>
      <c r="H1764" s="143">
        <v>9.4799999999999988E-3</v>
      </c>
      <c r="I1764" s="143">
        <v>1.15E-2</v>
      </c>
      <c r="J1764" s="143">
        <v>5.5400000000000007E-3</v>
      </c>
      <c r="K1764" s="143">
        <v>0</v>
      </c>
      <c r="L1764" s="143">
        <v>0</v>
      </c>
      <c r="M1764" s="9"/>
      <c r="N1764" s="9"/>
      <c r="O1764" s="9"/>
    </row>
    <row r="1765" spans="1:15">
      <c r="A1765" s="138" t="s">
        <v>479</v>
      </c>
      <c r="B1765" s="78" t="s">
        <v>923</v>
      </c>
      <c r="C1765" s="10" t="s">
        <v>728</v>
      </c>
      <c r="D1765" s="91">
        <v>63</v>
      </c>
      <c r="E1765" s="91">
        <v>79</v>
      </c>
      <c r="F1765" s="91">
        <v>118</v>
      </c>
      <c r="G1765" s="91">
        <v>103</v>
      </c>
      <c r="H1765" s="91">
        <v>105</v>
      </c>
      <c r="I1765" s="91">
        <v>101</v>
      </c>
      <c r="J1765" s="91">
        <v>129</v>
      </c>
      <c r="K1765" s="91">
        <v>73</v>
      </c>
      <c r="L1765" s="91">
        <v>93</v>
      </c>
      <c r="M1765" s="9"/>
      <c r="N1765" s="9"/>
      <c r="O1765" s="9"/>
    </row>
    <row r="1766" spans="1:15">
      <c r="B1766" s="78" t="s">
        <v>923</v>
      </c>
      <c r="C1766" s="10" t="s">
        <v>728</v>
      </c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1:15">
      <c r="A1767" s="140" t="s">
        <v>589</v>
      </c>
      <c r="B1767" s="78" t="s">
        <v>923</v>
      </c>
      <c r="C1767" s="10" t="s">
        <v>728</v>
      </c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1:15">
      <c r="A1768" s="108" t="s">
        <v>583</v>
      </c>
      <c r="B1768" s="78" t="s">
        <v>923</v>
      </c>
      <c r="C1768" s="10" t="s">
        <v>728</v>
      </c>
      <c r="D1768" s="143">
        <v>0.19600000000000001</v>
      </c>
      <c r="E1768" s="143">
        <v>0.24600000000000002</v>
      </c>
      <c r="F1768" s="143">
        <v>0.25800000000000001</v>
      </c>
      <c r="G1768" s="143">
        <v>0.20499999999999999</v>
      </c>
      <c r="H1768" s="143">
        <v>0.29699999999999999</v>
      </c>
      <c r="I1768" s="143">
        <v>0.22699999999999998</v>
      </c>
      <c r="J1768" s="143">
        <v>0.247</v>
      </c>
      <c r="K1768" s="143">
        <v>0.247</v>
      </c>
      <c r="L1768" s="143">
        <v>0.312</v>
      </c>
      <c r="M1768" s="9"/>
      <c r="N1768" s="9"/>
      <c r="O1768" s="9"/>
    </row>
    <row r="1769" spans="1:15">
      <c r="A1769" s="108" t="s">
        <v>584</v>
      </c>
      <c r="B1769" s="78" t="s">
        <v>923</v>
      </c>
      <c r="C1769" s="10" t="s">
        <v>728</v>
      </c>
      <c r="D1769" s="143">
        <v>0.35299999999999998</v>
      </c>
      <c r="E1769" s="143">
        <v>0.27699999999999997</v>
      </c>
      <c r="F1769" s="143">
        <v>0.26899999999999996</v>
      </c>
      <c r="G1769" s="143">
        <v>0.21600000000000003</v>
      </c>
      <c r="H1769" s="143">
        <v>0.22899999999999998</v>
      </c>
      <c r="I1769" s="143">
        <v>0.25600000000000001</v>
      </c>
      <c r="J1769" s="143">
        <v>0.29799999999999999</v>
      </c>
      <c r="K1769" s="143">
        <v>0.19</v>
      </c>
      <c r="L1769" s="143">
        <v>0.20699999999999999</v>
      </c>
      <c r="M1769" s="9"/>
      <c r="N1769" s="9"/>
      <c r="O1769" s="9"/>
    </row>
    <row r="1770" spans="1:15">
      <c r="A1770" s="108" t="s">
        <v>585</v>
      </c>
      <c r="B1770" s="78" t="s">
        <v>923</v>
      </c>
      <c r="C1770" s="10" t="s">
        <v>728</v>
      </c>
      <c r="D1770" s="143">
        <v>7.2400000000000006E-2</v>
      </c>
      <c r="E1770" s="143">
        <v>0.10400000000000001</v>
      </c>
      <c r="F1770" s="143">
        <v>0.151</v>
      </c>
      <c r="G1770" s="143">
        <v>0.105</v>
      </c>
      <c r="H1770" s="143">
        <v>0.13500000000000001</v>
      </c>
      <c r="I1770" s="143">
        <v>0.10800000000000001</v>
      </c>
      <c r="J1770" s="143">
        <v>8.3499999999999991E-2</v>
      </c>
      <c r="K1770" s="143">
        <v>5.6799999999999996E-2</v>
      </c>
      <c r="L1770" s="143">
        <v>0.1</v>
      </c>
      <c r="M1770" s="9"/>
      <c r="N1770" s="9"/>
      <c r="O1770" s="9"/>
    </row>
    <row r="1771" spans="1:15">
      <c r="A1771" s="108" t="s">
        <v>586</v>
      </c>
      <c r="B1771" s="78" t="s">
        <v>923</v>
      </c>
      <c r="C1771" s="10" t="s">
        <v>728</v>
      </c>
      <c r="D1771" s="143">
        <v>0.10300000000000001</v>
      </c>
      <c r="E1771" s="143">
        <v>0.13900000000000001</v>
      </c>
      <c r="F1771" s="143">
        <v>5.8600000000000006E-2</v>
      </c>
      <c r="G1771" s="143">
        <v>0.17</v>
      </c>
      <c r="H1771" s="143">
        <v>4.0800000000000003E-2</v>
      </c>
      <c r="I1771" s="143">
        <v>8.0600000000000005E-2</v>
      </c>
      <c r="J1771" s="143">
        <v>9.6999999999999989E-2</v>
      </c>
      <c r="K1771" s="143">
        <v>0.19899999999999998</v>
      </c>
      <c r="L1771" s="143">
        <v>4.4999999999999998E-2</v>
      </c>
      <c r="M1771" s="9"/>
      <c r="N1771" s="9"/>
      <c r="O1771" s="9"/>
    </row>
    <row r="1772" spans="1:15">
      <c r="A1772" s="108" t="s">
        <v>587</v>
      </c>
      <c r="B1772" s="78" t="s">
        <v>923</v>
      </c>
      <c r="C1772" s="10" t="s">
        <v>728</v>
      </c>
      <c r="D1772" s="143">
        <v>8.0700000000000008E-2</v>
      </c>
      <c r="E1772" s="143">
        <v>4.7500000000000001E-2</v>
      </c>
      <c r="F1772" s="143">
        <v>0.13400000000000001</v>
      </c>
      <c r="G1772" s="143">
        <v>6.8000000000000005E-2</v>
      </c>
      <c r="H1772" s="143">
        <v>5.3499999999999999E-2</v>
      </c>
      <c r="I1772" s="143">
        <v>7.6999999999999999E-2</v>
      </c>
      <c r="J1772" s="143">
        <v>6.6100000000000006E-2</v>
      </c>
      <c r="K1772" s="143">
        <v>0.14000000000000001</v>
      </c>
      <c r="L1772" s="143">
        <v>6.1100000000000002E-2</v>
      </c>
      <c r="M1772" s="9"/>
      <c r="N1772" s="9"/>
      <c r="O1772" s="9"/>
    </row>
    <row r="1773" spans="1:15">
      <c r="A1773" s="108" t="s">
        <v>588</v>
      </c>
      <c r="B1773" s="78" t="s">
        <v>923</v>
      </c>
      <c r="C1773" s="10" t="s">
        <v>728</v>
      </c>
      <c r="D1773" s="143">
        <v>0.19500000000000001</v>
      </c>
      <c r="E1773" s="143">
        <v>0.18600000000000003</v>
      </c>
      <c r="F1773" s="143">
        <v>0.13</v>
      </c>
      <c r="G1773" s="143">
        <v>0.23600000000000002</v>
      </c>
      <c r="H1773" s="143">
        <v>0.245</v>
      </c>
      <c r="I1773" s="143">
        <v>0.251</v>
      </c>
      <c r="J1773" s="143">
        <v>0.20899999999999999</v>
      </c>
      <c r="K1773" s="143">
        <v>0.16800000000000001</v>
      </c>
      <c r="L1773" s="143">
        <v>0.27399999999999997</v>
      </c>
      <c r="M1773" s="9"/>
      <c r="N1773" s="9"/>
      <c r="O1773" s="9"/>
    </row>
    <row r="1774" spans="1:15">
      <c r="A1774" s="138" t="s">
        <v>479</v>
      </c>
      <c r="B1774" s="78" t="s">
        <v>923</v>
      </c>
      <c r="C1774" s="10" t="s">
        <v>728</v>
      </c>
      <c r="D1774" s="91">
        <v>54</v>
      </c>
      <c r="E1774" s="91">
        <v>67</v>
      </c>
      <c r="F1774" s="91">
        <v>103</v>
      </c>
      <c r="G1774" s="91">
        <v>86</v>
      </c>
      <c r="H1774" s="91">
        <v>86</v>
      </c>
      <c r="I1774" s="91">
        <v>86</v>
      </c>
      <c r="J1774" s="91">
        <v>107</v>
      </c>
      <c r="K1774" s="91">
        <v>59</v>
      </c>
      <c r="L1774" s="91">
        <v>83</v>
      </c>
      <c r="M1774" s="9"/>
      <c r="N1774" s="9"/>
      <c r="O1774" s="9"/>
    </row>
    <row r="1775" spans="1:15">
      <c r="B1775" s="78" t="s">
        <v>923</v>
      </c>
      <c r="C1775" s="10" t="s">
        <v>728</v>
      </c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1:15">
      <c r="A1776" s="140" t="s">
        <v>590</v>
      </c>
      <c r="B1776" s="78" t="s">
        <v>923</v>
      </c>
      <c r="C1776" s="10" t="s">
        <v>728</v>
      </c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1:15">
      <c r="A1777" s="108" t="s">
        <v>583</v>
      </c>
      <c r="B1777" s="78" t="s">
        <v>923</v>
      </c>
      <c r="C1777" s="10" t="s">
        <v>728</v>
      </c>
      <c r="D1777" s="143">
        <v>0.16</v>
      </c>
      <c r="E1777" s="143">
        <v>0.22600000000000001</v>
      </c>
      <c r="F1777" s="143">
        <v>0.20199999999999999</v>
      </c>
      <c r="G1777" s="143">
        <v>0.16300000000000001</v>
      </c>
      <c r="H1777" s="143">
        <v>0.16899999999999998</v>
      </c>
      <c r="I1777" s="143">
        <v>0.28399999999999997</v>
      </c>
      <c r="J1777" s="143">
        <v>0.20899999999999999</v>
      </c>
      <c r="K1777" s="143">
        <v>0.22600000000000001</v>
      </c>
      <c r="L1777" s="143">
        <v>0.20699999999999999</v>
      </c>
      <c r="M1777" s="9"/>
      <c r="N1777" s="9"/>
      <c r="O1777" s="9"/>
    </row>
    <row r="1778" spans="1:15">
      <c r="A1778" s="108" t="s">
        <v>584</v>
      </c>
      <c r="B1778" s="78" t="s">
        <v>923</v>
      </c>
      <c r="C1778" s="10" t="s">
        <v>728</v>
      </c>
      <c r="D1778" s="143">
        <v>0.51400000000000001</v>
      </c>
      <c r="E1778" s="143">
        <v>0.435</v>
      </c>
      <c r="F1778" s="143">
        <v>0.39399999999999996</v>
      </c>
      <c r="G1778" s="143">
        <v>0.36499999999999999</v>
      </c>
      <c r="H1778" s="143">
        <v>0.36499999999999999</v>
      </c>
      <c r="I1778" s="143">
        <v>0.33899999999999997</v>
      </c>
      <c r="J1778" s="143">
        <v>0.39899999999999997</v>
      </c>
      <c r="K1778" s="143">
        <v>0.43700000000000006</v>
      </c>
      <c r="L1778" s="143">
        <v>0.41499999999999998</v>
      </c>
      <c r="M1778" s="9"/>
      <c r="N1778" s="9"/>
      <c r="O1778" s="9"/>
    </row>
    <row r="1779" spans="1:15">
      <c r="A1779" s="108" t="s">
        <v>585</v>
      </c>
      <c r="B1779" s="78" t="s">
        <v>923</v>
      </c>
      <c r="C1779" s="10" t="s">
        <v>728</v>
      </c>
      <c r="D1779" s="143">
        <v>0.17499999999999999</v>
      </c>
      <c r="E1779" s="143">
        <v>0.193</v>
      </c>
      <c r="F1779" s="143">
        <v>0.25900000000000001</v>
      </c>
      <c r="G1779" s="143">
        <v>0.20199999999999999</v>
      </c>
      <c r="H1779" s="143">
        <v>0.23300000000000001</v>
      </c>
      <c r="I1779" s="143">
        <v>0.17300000000000001</v>
      </c>
      <c r="J1779" s="143">
        <v>0.249</v>
      </c>
      <c r="K1779" s="143">
        <v>0.115</v>
      </c>
      <c r="L1779" s="143">
        <v>0.25</v>
      </c>
      <c r="M1779" s="9"/>
      <c r="N1779" s="9"/>
      <c r="O1779" s="9"/>
    </row>
    <row r="1780" spans="1:15">
      <c r="A1780" s="108" t="s">
        <v>586</v>
      </c>
      <c r="B1780" s="78" t="s">
        <v>923</v>
      </c>
      <c r="C1780" s="10" t="s">
        <v>728</v>
      </c>
      <c r="D1780" s="143">
        <v>0.11800000000000001</v>
      </c>
      <c r="E1780" s="143">
        <v>0.11800000000000001</v>
      </c>
      <c r="F1780" s="143">
        <v>8.4600000000000009E-2</v>
      </c>
      <c r="G1780" s="143">
        <v>0.221</v>
      </c>
      <c r="H1780" s="143">
        <v>0.16500000000000001</v>
      </c>
      <c r="I1780" s="143">
        <v>0.155</v>
      </c>
      <c r="J1780" s="143">
        <v>9.7299999999999998E-2</v>
      </c>
      <c r="K1780" s="143">
        <v>0.16899999999999998</v>
      </c>
      <c r="L1780" s="143">
        <v>0.11</v>
      </c>
      <c r="M1780" s="9"/>
      <c r="N1780" s="9"/>
      <c r="O1780" s="9"/>
    </row>
    <row r="1781" spans="1:15">
      <c r="A1781" s="108" t="s">
        <v>587</v>
      </c>
      <c r="B1781" s="78" t="s">
        <v>923</v>
      </c>
      <c r="C1781" s="10" t="s">
        <v>728</v>
      </c>
      <c r="D1781" s="143">
        <v>1.9199999999999998E-2</v>
      </c>
      <c r="E1781" s="143">
        <v>2.8500000000000001E-2</v>
      </c>
      <c r="F1781" s="143">
        <v>5.1200000000000002E-2</v>
      </c>
      <c r="G1781" s="143">
        <v>1.8600000000000002E-2</v>
      </c>
      <c r="H1781" s="143">
        <v>3.6499999999999998E-2</v>
      </c>
      <c r="I1781" s="143">
        <v>3.0899999999999997E-2</v>
      </c>
      <c r="J1781" s="143">
        <v>3.32E-2</v>
      </c>
      <c r="K1781" s="143">
        <v>3.7499999999999999E-2</v>
      </c>
      <c r="L1781" s="143">
        <v>1.21E-2</v>
      </c>
      <c r="M1781" s="9"/>
      <c r="N1781" s="9"/>
      <c r="O1781" s="9"/>
    </row>
    <row r="1782" spans="1:15">
      <c r="A1782" s="108" t="s">
        <v>588</v>
      </c>
      <c r="B1782" s="78" t="s">
        <v>923</v>
      </c>
      <c r="C1782" s="10" t="s">
        <v>728</v>
      </c>
      <c r="D1782" s="143">
        <v>1.38E-2</v>
      </c>
      <c r="E1782" s="143">
        <v>0</v>
      </c>
      <c r="F1782" s="143">
        <v>9.0799999999999995E-3</v>
      </c>
      <c r="G1782" s="143">
        <v>3.0699999999999998E-2</v>
      </c>
      <c r="H1782" s="143">
        <v>3.1899999999999998E-2</v>
      </c>
      <c r="I1782" s="143">
        <v>1.84E-2</v>
      </c>
      <c r="J1782" s="143">
        <v>1.2699999999999999E-2</v>
      </c>
      <c r="K1782" s="143">
        <v>1.5600000000000001E-2</v>
      </c>
      <c r="L1782" s="143">
        <v>6.4600000000000005E-3</v>
      </c>
      <c r="M1782" s="9"/>
      <c r="N1782" s="9"/>
      <c r="O1782" s="9"/>
    </row>
    <row r="1783" spans="1:15">
      <c r="A1783" s="138" t="s">
        <v>479</v>
      </c>
      <c r="B1783" s="78" t="s">
        <v>923</v>
      </c>
      <c r="C1783" s="10" t="s">
        <v>728</v>
      </c>
      <c r="D1783" s="91">
        <v>64</v>
      </c>
      <c r="E1783" s="91">
        <v>80</v>
      </c>
      <c r="F1783" s="91">
        <v>114</v>
      </c>
      <c r="G1783" s="91">
        <v>103</v>
      </c>
      <c r="H1783" s="91">
        <v>108</v>
      </c>
      <c r="I1783" s="91">
        <v>99</v>
      </c>
      <c r="J1783" s="91">
        <v>129</v>
      </c>
      <c r="K1783" s="91">
        <v>72</v>
      </c>
      <c r="L1783" s="91">
        <v>95</v>
      </c>
      <c r="M1783" s="9"/>
      <c r="N1783" s="9"/>
      <c r="O1783" s="9"/>
    </row>
    <row r="1784" spans="1:15">
      <c r="B1784" s="78" t="s">
        <v>923</v>
      </c>
      <c r="C1784" s="10" t="s">
        <v>728</v>
      </c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1:15">
      <c r="A1785" s="36" t="s">
        <v>591</v>
      </c>
      <c r="B1785" s="78" t="s">
        <v>923</v>
      </c>
      <c r="C1785" s="10" t="s">
        <v>728</v>
      </c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1:15">
      <c r="A1786" s="108" t="s">
        <v>592</v>
      </c>
      <c r="B1786" s="78" t="s">
        <v>923</v>
      </c>
      <c r="C1786" s="10" t="s">
        <v>728</v>
      </c>
      <c r="D1786" s="143">
        <v>9.6000000000000002E-2</v>
      </c>
      <c r="E1786" s="143">
        <v>5.5800000000000002E-2</v>
      </c>
      <c r="F1786" s="143">
        <v>5.1100000000000007E-2</v>
      </c>
      <c r="G1786" s="143">
        <v>5.6900000000000006E-2</v>
      </c>
      <c r="H1786" s="143">
        <v>1.7600000000000001E-2</v>
      </c>
      <c r="I1786" s="143">
        <v>5.2400000000000002E-2</v>
      </c>
      <c r="J1786" s="143">
        <v>1.3600000000000001E-2</v>
      </c>
      <c r="K1786" s="143">
        <v>0.16500000000000001</v>
      </c>
      <c r="L1786" s="143">
        <v>1.3100000000000001E-2</v>
      </c>
      <c r="M1786" s="9"/>
      <c r="N1786" s="9"/>
      <c r="O1786" s="9"/>
    </row>
    <row r="1787" spans="1:15">
      <c r="A1787" s="108" t="s">
        <v>593</v>
      </c>
      <c r="B1787" s="78" t="s">
        <v>923</v>
      </c>
      <c r="C1787" s="10" t="s">
        <v>728</v>
      </c>
      <c r="D1787" s="143">
        <v>0.14000000000000001</v>
      </c>
      <c r="E1787" s="143">
        <v>0.125</v>
      </c>
      <c r="F1787" s="143">
        <v>0.10800000000000001</v>
      </c>
      <c r="G1787" s="143">
        <v>9.7200000000000009E-2</v>
      </c>
      <c r="H1787" s="143">
        <v>0.107</v>
      </c>
      <c r="I1787" s="143">
        <v>8.3000000000000004E-2</v>
      </c>
      <c r="J1787" s="143">
        <v>9.4399999999999998E-2</v>
      </c>
      <c r="K1787" s="143">
        <v>0.13800000000000001</v>
      </c>
      <c r="L1787" s="143">
        <v>7.3099999999999998E-2</v>
      </c>
      <c r="M1787" s="9"/>
      <c r="N1787" s="9"/>
      <c r="O1787" s="9"/>
    </row>
    <row r="1788" spans="1:15">
      <c r="A1788" s="108" t="s">
        <v>594</v>
      </c>
      <c r="B1788" s="78" t="s">
        <v>923</v>
      </c>
      <c r="C1788" s="10" t="s">
        <v>728</v>
      </c>
      <c r="D1788" s="143">
        <v>0.115</v>
      </c>
      <c r="E1788" s="143">
        <v>9.4E-2</v>
      </c>
      <c r="F1788" s="143">
        <v>8.0799999999999997E-2</v>
      </c>
      <c r="G1788" s="143">
        <v>2.4500000000000001E-2</v>
      </c>
      <c r="H1788" s="143">
        <v>4.3799999999999999E-2</v>
      </c>
      <c r="I1788" s="143">
        <v>5.4000000000000006E-2</v>
      </c>
      <c r="J1788" s="143">
        <v>4.7100000000000003E-2</v>
      </c>
      <c r="K1788" s="143">
        <v>6.2E-2</v>
      </c>
      <c r="L1788" s="143">
        <v>7.46E-2</v>
      </c>
      <c r="M1788" s="9"/>
      <c r="N1788" s="9"/>
      <c r="O1788" s="9"/>
    </row>
    <row r="1789" spans="1:15">
      <c r="A1789" s="108" t="s">
        <v>595</v>
      </c>
      <c r="B1789" s="78" t="s">
        <v>923</v>
      </c>
      <c r="C1789" s="10" t="s">
        <v>728</v>
      </c>
      <c r="D1789" s="143">
        <v>3.8399999999999997E-2</v>
      </c>
      <c r="E1789" s="143">
        <v>5.21E-2</v>
      </c>
      <c r="F1789" s="143">
        <v>4.3200000000000002E-2</v>
      </c>
      <c r="G1789" s="143">
        <v>3.4000000000000002E-2</v>
      </c>
      <c r="H1789" s="143">
        <v>6.6400000000000001E-2</v>
      </c>
      <c r="I1789" s="143">
        <v>9.3299999999999994E-2</v>
      </c>
      <c r="J1789" s="143">
        <v>5.1699999999999996E-2</v>
      </c>
      <c r="K1789" s="143">
        <v>4.9500000000000002E-2</v>
      </c>
      <c r="L1789" s="143">
        <v>4.3099999999999999E-2</v>
      </c>
      <c r="M1789" s="9"/>
      <c r="N1789" s="9"/>
      <c r="O1789" s="9"/>
    </row>
    <row r="1790" spans="1:15">
      <c r="A1790" s="108" t="s">
        <v>596</v>
      </c>
      <c r="B1790" s="78" t="s">
        <v>923</v>
      </c>
      <c r="C1790" s="10" t="s">
        <v>728</v>
      </c>
      <c r="D1790" s="143">
        <v>0.16800000000000001</v>
      </c>
      <c r="E1790" s="143">
        <v>0.185</v>
      </c>
      <c r="F1790" s="143">
        <v>0.21600000000000003</v>
      </c>
      <c r="G1790" s="143">
        <v>0.14800000000000002</v>
      </c>
      <c r="H1790" s="143">
        <v>0.159</v>
      </c>
      <c r="I1790" s="143">
        <v>0.19899999999999998</v>
      </c>
      <c r="J1790" s="143">
        <v>0.25600000000000001</v>
      </c>
      <c r="K1790" s="143">
        <v>0.13800000000000001</v>
      </c>
      <c r="L1790" s="143">
        <v>0.20399999999999999</v>
      </c>
      <c r="M1790" s="9"/>
      <c r="N1790" s="9"/>
      <c r="O1790" s="9"/>
    </row>
    <row r="1791" spans="1:15">
      <c r="A1791" s="108" t="s">
        <v>597</v>
      </c>
      <c r="B1791" s="78" t="s">
        <v>923</v>
      </c>
      <c r="C1791" s="10" t="s">
        <v>728</v>
      </c>
      <c r="D1791" s="143">
        <v>0.442</v>
      </c>
      <c r="E1791" s="143">
        <v>0.48899999999999999</v>
      </c>
      <c r="F1791" s="143">
        <v>0.501</v>
      </c>
      <c r="G1791" s="143">
        <v>0.63900000000000001</v>
      </c>
      <c r="H1791" s="143">
        <v>0.60599999999999998</v>
      </c>
      <c r="I1791" s="143">
        <v>0.51900000000000002</v>
      </c>
      <c r="J1791" s="143">
        <v>0.53700000000000003</v>
      </c>
      <c r="K1791" s="143">
        <v>0.44799999999999995</v>
      </c>
      <c r="L1791" s="143">
        <v>0.59200000000000008</v>
      </c>
      <c r="M1791" s="9"/>
      <c r="N1791" s="9"/>
      <c r="O1791" s="9"/>
    </row>
    <row r="1792" spans="1:15">
      <c r="A1792" s="138" t="s">
        <v>479</v>
      </c>
      <c r="B1792" s="78" t="s">
        <v>923</v>
      </c>
      <c r="C1792" s="10" t="s">
        <v>728</v>
      </c>
      <c r="D1792" s="91">
        <v>89</v>
      </c>
      <c r="E1792" s="91">
        <v>122</v>
      </c>
      <c r="F1792" s="91">
        <v>153</v>
      </c>
      <c r="G1792" s="91">
        <v>151</v>
      </c>
      <c r="H1792" s="91">
        <v>141</v>
      </c>
      <c r="I1792" s="91">
        <v>143</v>
      </c>
      <c r="J1792" s="91">
        <v>153</v>
      </c>
      <c r="K1792" s="91">
        <v>106</v>
      </c>
      <c r="L1792" s="91">
        <v>127</v>
      </c>
      <c r="M1792" s="9"/>
      <c r="N1792" s="9"/>
      <c r="O1792" s="9"/>
    </row>
    <row r="1793" spans="1:15">
      <c r="B1793" s="78" t="s">
        <v>923</v>
      </c>
      <c r="C1793" s="10" t="s">
        <v>728</v>
      </c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1:15">
      <c r="A1794" s="45" t="s">
        <v>598</v>
      </c>
      <c r="B1794" s="78" t="s">
        <v>923</v>
      </c>
      <c r="C1794" s="10" t="s">
        <v>728</v>
      </c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1:15">
      <c r="A1795" s="140" t="s">
        <v>599</v>
      </c>
      <c r="B1795" s="78" t="s">
        <v>923</v>
      </c>
      <c r="C1795" s="10" t="s">
        <v>728</v>
      </c>
      <c r="D1795" s="143">
        <v>0</v>
      </c>
      <c r="E1795" s="143">
        <v>3.49E-2</v>
      </c>
      <c r="F1795" s="143">
        <v>3.2500000000000001E-2</v>
      </c>
      <c r="G1795" s="143">
        <v>5.7699999999999994E-2</v>
      </c>
      <c r="H1795" s="143">
        <v>5.74E-2</v>
      </c>
      <c r="I1795" s="143">
        <v>3.4099999999999998E-2</v>
      </c>
      <c r="J1795" s="143">
        <v>7.0900000000000005E-2</v>
      </c>
      <c r="K1795" s="143">
        <v>0</v>
      </c>
      <c r="L1795" s="143">
        <v>7.1500000000000008E-2</v>
      </c>
      <c r="M1795" s="9"/>
      <c r="N1795" s="9"/>
      <c r="O1795" s="9"/>
    </row>
    <row r="1796" spans="1:15">
      <c r="A1796" s="140" t="s">
        <v>600</v>
      </c>
      <c r="B1796" s="78" t="s">
        <v>923</v>
      </c>
      <c r="C1796" s="10" t="s">
        <v>728</v>
      </c>
      <c r="D1796" s="143">
        <v>5.9299999999999999E-2</v>
      </c>
      <c r="E1796" s="143">
        <v>9.1400000000000009E-2</v>
      </c>
      <c r="F1796" s="143">
        <v>5.7800000000000004E-2</v>
      </c>
      <c r="G1796" s="143">
        <v>0.10300000000000001</v>
      </c>
      <c r="H1796" s="143">
        <v>8.1799999999999998E-2</v>
      </c>
      <c r="I1796" s="143">
        <v>5.9400000000000001E-2</v>
      </c>
      <c r="J1796" s="143">
        <v>0.14599999999999999</v>
      </c>
      <c r="K1796" s="143">
        <v>1.43E-2</v>
      </c>
      <c r="L1796" s="143">
        <v>9.7899999999999987E-2</v>
      </c>
      <c r="M1796" s="9"/>
      <c r="N1796" s="9"/>
      <c r="O1796" s="9"/>
    </row>
    <row r="1797" spans="1:15">
      <c r="A1797" s="140" t="s">
        <v>601</v>
      </c>
      <c r="B1797" s="78" t="s">
        <v>923</v>
      </c>
      <c r="C1797" s="10" t="s">
        <v>728</v>
      </c>
      <c r="D1797" s="143">
        <v>0</v>
      </c>
      <c r="E1797" s="143">
        <v>0</v>
      </c>
      <c r="F1797" s="143">
        <v>1.03E-2</v>
      </c>
      <c r="G1797" s="143">
        <v>0</v>
      </c>
      <c r="H1797" s="143">
        <v>2.6499999999999999E-2</v>
      </c>
      <c r="I1797" s="143">
        <v>1.6200000000000003E-2</v>
      </c>
      <c r="J1797" s="143">
        <v>1.9099999999999999E-2</v>
      </c>
      <c r="K1797" s="143">
        <v>0</v>
      </c>
      <c r="L1797" s="143">
        <v>3.6299999999999999E-2</v>
      </c>
      <c r="M1797" s="9"/>
      <c r="N1797" s="9"/>
      <c r="O1797" s="9"/>
    </row>
    <row r="1798" spans="1:15">
      <c r="A1798" s="140" t="s">
        <v>602</v>
      </c>
      <c r="B1798" s="78" t="s">
        <v>923</v>
      </c>
      <c r="C1798" s="10" t="s">
        <v>728</v>
      </c>
      <c r="D1798" s="143">
        <v>0</v>
      </c>
      <c r="E1798" s="143">
        <v>4.4800000000000006E-2</v>
      </c>
      <c r="F1798" s="143">
        <v>4.0599999999999997E-2</v>
      </c>
      <c r="G1798" s="143">
        <v>2.2799999999999997E-2</v>
      </c>
      <c r="H1798" s="143">
        <v>8.6800000000000002E-3</v>
      </c>
      <c r="I1798" s="143">
        <v>4.3799999999999999E-2</v>
      </c>
      <c r="J1798" s="143">
        <v>4.2800000000000005E-2</v>
      </c>
      <c r="K1798" s="143">
        <v>1.5300000000000001E-2</v>
      </c>
      <c r="L1798" s="143">
        <v>2.81E-2</v>
      </c>
      <c r="M1798" s="9"/>
      <c r="N1798" s="9"/>
      <c r="O1798" s="9"/>
    </row>
    <row r="1799" spans="1:15">
      <c r="A1799" s="140" t="s">
        <v>603</v>
      </c>
      <c r="B1799" s="78" t="s">
        <v>923</v>
      </c>
      <c r="C1799" s="10" t="s">
        <v>728</v>
      </c>
      <c r="D1799" s="143">
        <v>3.5499999999999997E-2</v>
      </c>
      <c r="E1799" s="143">
        <v>1.9199999999999998E-2</v>
      </c>
      <c r="F1799" s="143">
        <v>3.8900000000000004E-2</v>
      </c>
      <c r="G1799" s="143">
        <v>3.7100000000000001E-2</v>
      </c>
      <c r="H1799" s="143">
        <v>3.7000000000000005E-2</v>
      </c>
      <c r="I1799" s="143">
        <v>6.2199999999999998E-2</v>
      </c>
      <c r="J1799" s="143">
        <v>0.10199999999999999</v>
      </c>
      <c r="K1799" s="143">
        <v>0</v>
      </c>
      <c r="L1799" s="143">
        <v>6.83E-2</v>
      </c>
      <c r="M1799" s="9"/>
      <c r="N1799" s="9"/>
      <c r="O1799" s="9"/>
    </row>
    <row r="1800" spans="1:15">
      <c r="A1800" s="140" t="s">
        <v>604</v>
      </c>
      <c r="B1800" s="78" t="s">
        <v>923</v>
      </c>
      <c r="C1800" s="10" t="s">
        <v>728</v>
      </c>
      <c r="D1800" s="143">
        <v>0.61299999999999999</v>
      </c>
      <c r="E1800" s="143">
        <v>0.48899999999999999</v>
      </c>
      <c r="F1800" s="143">
        <v>0.38200000000000001</v>
      </c>
      <c r="G1800" s="143">
        <v>0.45500000000000002</v>
      </c>
      <c r="H1800" s="143">
        <v>0.44500000000000001</v>
      </c>
      <c r="I1800" s="143">
        <v>0.34600000000000003</v>
      </c>
      <c r="J1800" s="143">
        <v>0.39200000000000002</v>
      </c>
      <c r="K1800" s="143">
        <v>0.64300000000000002</v>
      </c>
      <c r="L1800" s="143">
        <v>0.38500000000000001</v>
      </c>
      <c r="M1800" s="9"/>
      <c r="N1800" s="9"/>
      <c r="O1800" s="9"/>
    </row>
    <row r="1801" spans="1:15">
      <c r="A1801" s="140" t="s">
        <v>605</v>
      </c>
      <c r="B1801" s="78" t="s">
        <v>923</v>
      </c>
      <c r="C1801" s="10" t="s">
        <v>728</v>
      </c>
      <c r="D1801" s="143">
        <v>0.34600000000000003</v>
      </c>
      <c r="E1801" s="143">
        <v>0.33600000000000002</v>
      </c>
      <c r="F1801" s="143">
        <v>0.36799999999999999</v>
      </c>
      <c r="G1801" s="143">
        <v>0.40200000000000002</v>
      </c>
      <c r="H1801" s="143">
        <v>0.44400000000000001</v>
      </c>
      <c r="I1801" s="143">
        <v>0.45500000000000002</v>
      </c>
      <c r="J1801" s="143">
        <v>0.41899999999999998</v>
      </c>
      <c r="K1801" s="143">
        <v>0.32299999999999995</v>
      </c>
      <c r="L1801" s="143">
        <v>0.442</v>
      </c>
      <c r="M1801" s="9"/>
      <c r="N1801" s="9"/>
      <c r="O1801" s="9"/>
    </row>
    <row r="1802" spans="1:15">
      <c r="A1802" s="140" t="s">
        <v>606</v>
      </c>
      <c r="B1802" s="78" t="s">
        <v>923</v>
      </c>
      <c r="C1802" s="10" t="s">
        <v>728</v>
      </c>
      <c r="D1802" s="143">
        <v>0</v>
      </c>
      <c r="E1802" s="143">
        <v>1.03E-2</v>
      </c>
      <c r="F1802" s="143">
        <v>0</v>
      </c>
      <c r="G1802" s="143">
        <v>7.62E-3</v>
      </c>
      <c r="H1802" s="143">
        <v>0</v>
      </c>
      <c r="I1802" s="143">
        <v>0</v>
      </c>
      <c r="J1802" s="143">
        <v>0</v>
      </c>
      <c r="K1802" s="143">
        <v>1.3500000000000002E-2</v>
      </c>
      <c r="L1802" s="143">
        <v>2.12E-2</v>
      </c>
      <c r="M1802" s="9"/>
      <c r="N1802" s="9"/>
      <c r="O1802" s="9"/>
    </row>
    <row r="1803" spans="1:15">
      <c r="A1803" s="140" t="s">
        <v>607</v>
      </c>
      <c r="B1803" s="78" t="s">
        <v>923</v>
      </c>
      <c r="C1803" s="10" t="s">
        <v>728</v>
      </c>
      <c r="D1803" s="143">
        <v>0</v>
      </c>
      <c r="E1803" s="143">
        <v>0</v>
      </c>
      <c r="F1803" s="143">
        <v>0</v>
      </c>
      <c r="G1803" s="143">
        <v>0</v>
      </c>
      <c r="H1803" s="143">
        <v>8.6800000000000002E-3</v>
      </c>
      <c r="I1803" s="143">
        <v>1.47E-2</v>
      </c>
      <c r="J1803" s="143">
        <v>0</v>
      </c>
      <c r="K1803" s="143">
        <v>0</v>
      </c>
      <c r="L1803" s="143">
        <v>1.34E-2</v>
      </c>
      <c r="M1803" s="9"/>
      <c r="N1803" s="9"/>
      <c r="O1803" s="9"/>
    </row>
    <row r="1804" spans="1:15">
      <c r="A1804" s="140" t="s">
        <v>608</v>
      </c>
      <c r="B1804" s="78" t="s">
        <v>923</v>
      </c>
      <c r="C1804" s="10" t="s">
        <v>728</v>
      </c>
      <c r="D1804" s="143">
        <v>6.8400000000000002E-2</v>
      </c>
      <c r="E1804" s="143">
        <v>0.11199999999999999</v>
      </c>
      <c r="F1804" s="143">
        <v>0.129</v>
      </c>
      <c r="G1804" s="143">
        <v>0.154</v>
      </c>
      <c r="H1804" s="143">
        <v>8.2699999999999996E-2</v>
      </c>
      <c r="I1804" s="143">
        <v>0.17499999999999999</v>
      </c>
      <c r="J1804" s="143">
        <v>0.19899999999999998</v>
      </c>
      <c r="K1804" s="143">
        <v>5.0799999999999998E-2</v>
      </c>
      <c r="L1804" s="143">
        <v>0.12</v>
      </c>
      <c r="M1804" s="9"/>
      <c r="N1804" s="9"/>
      <c r="O1804" s="9"/>
    </row>
    <row r="1805" spans="1:15">
      <c r="A1805" s="140" t="s">
        <v>609</v>
      </c>
      <c r="B1805" s="78" t="s">
        <v>923</v>
      </c>
      <c r="C1805" s="10" t="s">
        <v>728</v>
      </c>
      <c r="D1805" s="143">
        <v>3.73E-2</v>
      </c>
      <c r="E1805" s="143">
        <v>1.03E-2</v>
      </c>
      <c r="F1805" s="143">
        <v>1.52E-2</v>
      </c>
      <c r="G1805" s="143">
        <v>1.38E-2</v>
      </c>
      <c r="H1805" s="143">
        <v>2.3199999999999998E-2</v>
      </c>
      <c r="I1805" s="143">
        <v>2.6800000000000001E-2</v>
      </c>
      <c r="J1805" s="143">
        <v>7.6100000000000004E-3</v>
      </c>
      <c r="K1805" s="143">
        <v>0</v>
      </c>
      <c r="L1805" s="143">
        <v>9.5499999999999995E-3</v>
      </c>
      <c r="M1805" s="9"/>
      <c r="N1805" s="9"/>
      <c r="O1805" s="9"/>
    </row>
    <row r="1806" spans="1:15">
      <c r="A1806" s="140" t="s">
        <v>610</v>
      </c>
      <c r="B1806" s="78" t="s">
        <v>923</v>
      </c>
      <c r="C1806" s="10" t="s">
        <v>728</v>
      </c>
      <c r="D1806" s="143">
        <v>0.2</v>
      </c>
      <c r="E1806" s="143">
        <v>0.30399999999999999</v>
      </c>
      <c r="F1806" s="143">
        <v>0.42</v>
      </c>
      <c r="G1806" s="143">
        <v>0.49</v>
      </c>
      <c r="H1806" s="143">
        <v>0.21100000000000002</v>
      </c>
      <c r="I1806" s="143">
        <v>0.43799999999999994</v>
      </c>
      <c r="J1806" s="143">
        <v>0.46600000000000003</v>
      </c>
      <c r="K1806" s="143">
        <v>0.48200000000000004</v>
      </c>
      <c r="L1806" s="143">
        <v>0.32200000000000001</v>
      </c>
      <c r="M1806" s="9"/>
      <c r="N1806" s="9"/>
      <c r="O1806" s="9"/>
    </row>
    <row r="1807" spans="1:15">
      <c r="A1807" s="138" t="s">
        <v>479</v>
      </c>
      <c r="B1807" s="78" t="s">
        <v>923</v>
      </c>
      <c r="C1807" s="10" t="s">
        <v>728</v>
      </c>
      <c r="D1807" s="91">
        <v>51</v>
      </c>
      <c r="E1807" s="91">
        <v>79</v>
      </c>
      <c r="F1807" s="91">
        <v>103</v>
      </c>
      <c r="G1807" s="91">
        <v>108</v>
      </c>
      <c r="H1807" s="91">
        <v>108</v>
      </c>
      <c r="I1807" s="91">
        <v>102</v>
      </c>
      <c r="J1807" s="91">
        <v>120</v>
      </c>
      <c r="K1807" s="91">
        <v>57</v>
      </c>
      <c r="L1807" s="91">
        <v>96</v>
      </c>
      <c r="M1807" s="9"/>
      <c r="N1807" s="9"/>
      <c r="O1807" s="9"/>
    </row>
    <row r="1808" spans="1:15">
      <c r="B1808" s="78" t="s">
        <v>923</v>
      </c>
      <c r="C1808" s="10" t="s">
        <v>728</v>
      </c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1:15">
      <c r="A1809" s="45" t="s">
        <v>611</v>
      </c>
      <c r="B1809" s="78" t="s">
        <v>923</v>
      </c>
      <c r="C1809" s="10" t="s">
        <v>728</v>
      </c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1:15">
      <c r="A1810" s="140" t="s">
        <v>612</v>
      </c>
      <c r="B1810" s="78" t="s">
        <v>923</v>
      </c>
      <c r="C1810" s="10" t="s">
        <v>728</v>
      </c>
      <c r="D1810" s="143">
        <v>0.64500000000000002</v>
      </c>
      <c r="E1810" s="143">
        <v>0.64800000000000002</v>
      </c>
      <c r="F1810" s="143">
        <v>0.66099999999999992</v>
      </c>
      <c r="G1810" s="143">
        <v>0.58299999999999996</v>
      </c>
      <c r="H1810" s="143">
        <v>0.55399999999999994</v>
      </c>
      <c r="I1810" s="143">
        <v>0.64900000000000002</v>
      </c>
      <c r="J1810" s="143">
        <v>0.629</v>
      </c>
      <c r="K1810" s="143">
        <v>0.58299999999999996</v>
      </c>
      <c r="L1810" s="143">
        <v>0.64200000000000002</v>
      </c>
      <c r="M1810" s="9"/>
      <c r="N1810" s="9" t="s">
        <v>910</v>
      </c>
      <c r="O1810" s="9"/>
    </row>
    <row r="1811" spans="1:15">
      <c r="A1811" s="140" t="s">
        <v>613</v>
      </c>
      <c r="B1811" s="78" t="s">
        <v>923</v>
      </c>
      <c r="C1811" s="10" t="s">
        <v>728</v>
      </c>
      <c r="D1811" s="143">
        <v>0.42200000000000004</v>
      </c>
      <c r="E1811" s="143">
        <v>0.38700000000000001</v>
      </c>
      <c r="F1811" s="143">
        <v>0.44299999999999995</v>
      </c>
      <c r="G1811" s="143">
        <v>0.29299999999999998</v>
      </c>
      <c r="H1811" s="143">
        <v>0.29499999999999998</v>
      </c>
      <c r="I1811" s="143">
        <v>0.36599999999999999</v>
      </c>
      <c r="J1811" s="143">
        <v>0.35799999999999998</v>
      </c>
      <c r="K1811" s="143">
        <v>0.375</v>
      </c>
      <c r="L1811" s="143">
        <v>0.23</v>
      </c>
      <c r="M1811" s="9"/>
      <c r="N1811" s="130" t="s">
        <v>911</v>
      </c>
      <c r="O1811" s="9"/>
    </row>
    <row r="1812" spans="1:15">
      <c r="A1812" s="140" t="s">
        <v>614</v>
      </c>
      <c r="B1812" s="78" t="s">
        <v>923</v>
      </c>
      <c r="C1812" s="10" t="s">
        <v>728</v>
      </c>
      <c r="D1812" s="143">
        <v>1.6200000000000003E-2</v>
      </c>
      <c r="E1812" s="143">
        <v>4.2199999999999994E-2</v>
      </c>
      <c r="F1812" s="143">
        <v>2.92E-2</v>
      </c>
      <c r="G1812" s="143">
        <v>2.3399999999999997E-2</v>
      </c>
      <c r="H1812" s="143">
        <v>5.2400000000000002E-2</v>
      </c>
      <c r="I1812" s="143">
        <v>3.78E-2</v>
      </c>
      <c r="J1812" s="143">
        <v>3.6600000000000001E-2</v>
      </c>
      <c r="K1812" s="143">
        <v>0.105</v>
      </c>
      <c r="L1812" s="143">
        <v>1.9099999999999999E-2</v>
      </c>
      <c r="M1812" s="9"/>
      <c r="N1812" s="130" t="s">
        <v>912</v>
      </c>
      <c r="O1812" s="9"/>
    </row>
    <row r="1813" spans="1:15">
      <c r="A1813" s="140" t="s">
        <v>615</v>
      </c>
      <c r="B1813" s="78" t="s">
        <v>923</v>
      </c>
      <c r="C1813" s="10" t="s">
        <v>728</v>
      </c>
      <c r="D1813" s="143">
        <v>7.3499999999999996E-2</v>
      </c>
      <c r="E1813" s="143">
        <v>0.11699999999999999</v>
      </c>
      <c r="F1813" s="143">
        <v>0.08</v>
      </c>
      <c r="G1813" s="143">
        <v>8.0199999999999994E-2</v>
      </c>
      <c r="H1813" s="143">
        <v>9.5500000000000002E-2</v>
      </c>
      <c r="I1813" s="143">
        <v>0.106</v>
      </c>
      <c r="J1813" s="143">
        <v>0.107</v>
      </c>
      <c r="K1813" s="143">
        <v>0.10300000000000001</v>
      </c>
      <c r="L1813" s="143">
        <v>8.8399999999999992E-2</v>
      </c>
      <c r="M1813" s="9"/>
      <c r="N1813" s="9" t="s">
        <v>913</v>
      </c>
      <c r="O1813" s="9"/>
    </row>
    <row r="1814" spans="1:15">
      <c r="A1814" s="140" t="s">
        <v>616</v>
      </c>
      <c r="B1814" s="78" t="s">
        <v>923</v>
      </c>
      <c r="C1814" s="10" t="s">
        <v>728</v>
      </c>
      <c r="D1814" s="143">
        <v>0.251</v>
      </c>
      <c r="E1814" s="143">
        <v>0.20100000000000001</v>
      </c>
      <c r="F1814" s="143">
        <v>0.22399999999999998</v>
      </c>
      <c r="G1814" s="143">
        <v>0.31</v>
      </c>
      <c r="H1814" s="143">
        <v>0.32400000000000001</v>
      </c>
      <c r="I1814" s="143">
        <v>0.23</v>
      </c>
      <c r="J1814" s="143">
        <v>0.255</v>
      </c>
      <c r="K1814" s="143">
        <v>0.23100000000000001</v>
      </c>
      <c r="L1814" s="143">
        <v>0.29499999999999998</v>
      </c>
      <c r="M1814" s="9"/>
      <c r="N1814" s="9" t="s">
        <v>914</v>
      </c>
      <c r="O1814" s="9"/>
    </row>
    <row r="1815" spans="1:15">
      <c r="A1815" s="138" t="s">
        <v>479</v>
      </c>
      <c r="B1815" s="78" t="s">
        <v>923</v>
      </c>
      <c r="C1815" s="10" t="s">
        <v>728</v>
      </c>
      <c r="D1815" s="91">
        <v>89</v>
      </c>
      <c r="E1815" s="91">
        <v>122</v>
      </c>
      <c r="F1815" s="91">
        <v>153</v>
      </c>
      <c r="G1815" s="91">
        <v>151</v>
      </c>
      <c r="H1815" s="91">
        <v>141</v>
      </c>
      <c r="I1815" s="91">
        <v>143</v>
      </c>
      <c r="J1815" s="91">
        <v>153</v>
      </c>
      <c r="K1815" s="91">
        <v>106</v>
      </c>
      <c r="L1815" s="91">
        <v>127</v>
      </c>
      <c r="M1815" s="9"/>
      <c r="N1815" s="9"/>
      <c r="O1815" s="9"/>
    </row>
    <row r="1816" spans="1:15">
      <c r="B1816" s="78" t="s">
        <v>923</v>
      </c>
      <c r="C1816" s="10" t="s">
        <v>728</v>
      </c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1:15" ht="24">
      <c r="A1817" s="45" t="s">
        <v>718</v>
      </c>
      <c r="B1817" s="78" t="s">
        <v>923</v>
      </c>
      <c r="C1817" s="10" t="s">
        <v>728</v>
      </c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1:15">
      <c r="A1818" s="108" t="s">
        <v>592</v>
      </c>
      <c r="B1818" s="78" t="s">
        <v>923</v>
      </c>
      <c r="C1818" s="10" t="s">
        <v>728</v>
      </c>
      <c r="D1818" s="143">
        <v>0</v>
      </c>
      <c r="E1818" s="143">
        <v>7.3599999999999999E-2</v>
      </c>
      <c r="F1818" s="143">
        <v>0.105</v>
      </c>
      <c r="G1818" s="143">
        <v>1.4800000000000001E-2</v>
      </c>
      <c r="H1818" s="143">
        <v>0</v>
      </c>
      <c r="I1818" s="143">
        <v>0</v>
      </c>
      <c r="J1818" s="143">
        <v>0</v>
      </c>
      <c r="K1818" s="143">
        <v>0</v>
      </c>
      <c r="L1818" s="143">
        <v>4.0899999999999999E-2</v>
      </c>
      <c r="M1818" s="9"/>
      <c r="N1818" s="9"/>
      <c r="O1818" s="9"/>
    </row>
    <row r="1819" spans="1:15">
      <c r="A1819" s="108" t="s">
        <v>593</v>
      </c>
      <c r="B1819" s="78" t="s">
        <v>923</v>
      </c>
      <c r="C1819" s="10" t="s">
        <v>728</v>
      </c>
      <c r="D1819" s="143">
        <v>0.33200000000000002</v>
      </c>
      <c r="E1819" s="143">
        <v>0.17899999999999999</v>
      </c>
      <c r="F1819" s="143">
        <v>0.19</v>
      </c>
      <c r="G1819" s="143">
        <v>5.1399999999999994E-2</v>
      </c>
      <c r="H1819" s="143">
        <v>8.0700000000000008E-2</v>
      </c>
      <c r="I1819" s="143">
        <v>0.125</v>
      </c>
      <c r="J1819" s="143">
        <v>9.5700000000000007E-2</v>
      </c>
      <c r="K1819" s="143">
        <v>0.14400000000000002</v>
      </c>
      <c r="L1819" s="143">
        <v>0.13300000000000001</v>
      </c>
      <c r="M1819" s="9"/>
      <c r="N1819" s="9"/>
      <c r="O1819" s="9"/>
    </row>
    <row r="1820" spans="1:15">
      <c r="A1820" s="108" t="s">
        <v>594</v>
      </c>
      <c r="B1820" s="78" t="s">
        <v>923</v>
      </c>
      <c r="C1820" s="10" t="s">
        <v>728</v>
      </c>
      <c r="D1820" s="143">
        <v>0.18100000000000002</v>
      </c>
      <c r="E1820" s="143">
        <v>0.13900000000000001</v>
      </c>
      <c r="F1820" s="143">
        <v>6.6400000000000001E-2</v>
      </c>
      <c r="G1820" s="143">
        <v>0.20499999999999999</v>
      </c>
      <c r="H1820" s="143">
        <v>0.13</v>
      </c>
      <c r="I1820" s="143">
        <v>0.114</v>
      </c>
      <c r="J1820" s="143">
        <v>8.4900000000000003E-2</v>
      </c>
      <c r="K1820" s="143">
        <v>0.11900000000000001</v>
      </c>
      <c r="L1820" s="143">
        <v>0.17</v>
      </c>
      <c r="M1820" s="9"/>
      <c r="N1820" s="9"/>
      <c r="O1820" s="9"/>
    </row>
    <row r="1821" spans="1:15">
      <c r="A1821" s="108" t="s">
        <v>595</v>
      </c>
      <c r="B1821" s="78" t="s">
        <v>923</v>
      </c>
      <c r="C1821" s="10" t="s">
        <v>728</v>
      </c>
      <c r="D1821" s="143">
        <v>0.17300000000000001</v>
      </c>
      <c r="E1821" s="143">
        <v>6.6500000000000004E-2</v>
      </c>
      <c r="F1821" s="143">
        <v>0.13699999999999998</v>
      </c>
      <c r="G1821" s="143">
        <v>4.6600000000000003E-2</v>
      </c>
      <c r="H1821" s="143">
        <v>0.14300000000000002</v>
      </c>
      <c r="I1821" s="143">
        <v>9.6000000000000002E-2</v>
      </c>
      <c r="J1821" s="143">
        <v>3.6799999999999999E-2</v>
      </c>
      <c r="K1821" s="143">
        <v>0.10300000000000001</v>
      </c>
      <c r="L1821" s="143">
        <v>4.2500000000000003E-2</v>
      </c>
      <c r="M1821" s="9"/>
      <c r="N1821" s="9"/>
      <c r="O1821" s="9"/>
    </row>
    <row r="1822" spans="1:15">
      <c r="A1822" s="108" t="s">
        <v>596</v>
      </c>
      <c r="B1822" s="78" t="s">
        <v>923</v>
      </c>
      <c r="C1822" s="10" t="s">
        <v>728</v>
      </c>
      <c r="D1822" s="143">
        <v>0.313</v>
      </c>
      <c r="E1822" s="143">
        <v>0.45100000000000001</v>
      </c>
      <c r="F1822" s="143">
        <v>0.45700000000000002</v>
      </c>
      <c r="G1822" s="143">
        <v>0.61699999999999999</v>
      </c>
      <c r="H1822" s="143">
        <v>0.64599999999999991</v>
      </c>
      <c r="I1822" s="143">
        <v>0.58499999999999996</v>
      </c>
      <c r="J1822" s="143">
        <v>0.73599999999999999</v>
      </c>
      <c r="K1822" s="143">
        <v>0.62</v>
      </c>
      <c r="L1822" s="143">
        <v>0.58599999999999997</v>
      </c>
      <c r="M1822" s="9"/>
      <c r="N1822" s="9"/>
      <c r="O1822" s="9"/>
    </row>
    <row r="1823" spans="1:15">
      <c r="A1823" s="108" t="s">
        <v>617</v>
      </c>
      <c r="B1823" s="78" t="s">
        <v>923</v>
      </c>
      <c r="C1823" s="10" t="s">
        <v>728</v>
      </c>
      <c r="D1823" s="143">
        <v>0</v>
      </c>
      <c r="E1823" s="143">
        <v>9.0500000000000011E-2</v>
      </c>
      <c r="F1823" s="143">
        <v>4.4600000000000001E-2</v>
      </c>
      <c r="G1823" s="143">
        <v>6.54E-2</v>
      </c>
      <c r="H1823" s="143">
        <v>0</v>
      </c>
      <c r="I1823" s="143">
        <v>8.0299999999999996E-2</v>
      </c>
      <c r="J1823" s="143">
        <v>4.6100000000000002E-2</v>
      </c>
      <c r="K1823" s="143">
        <v>1.46E-2</v>
      </c>
      <c r="L1823" s="143">
        <v>2.8300000000000002E-2</v>
      </c>
      <c r="M1823" s="9"/>
      <c r="N1823" s="9"/>
      <c r="O1823" s="9"/>
    </row>
    <row r="1824" spans="1:15">
      <c r="A1824" s="138" t="s">
        <v>479</v>
      </c>
      <c r="B1824" s="78" t="s">
        <v>923</v>
      </c>
      <c r="C1824" s="10" t="s">
        <v>728</v>
      </c>
      <c r="D1824" s="91">
        <v>37</v>
      </c>
      <c r="E1824" s="91">
        <v>40</v>
      </c>
      <c r="F1824" s="91">
        <v>66</v>
      </c>
      <c r="G1824" s="91">
        <v>48</v>
      </c>
      <c r="H1824" s="91">
        <v>45</v>
      </c>
      <c r="I1824" s="91">
        <v>49</v>
      </c>
      <c r="J1824" s="91">
        <v>51</v>
      </c>
      <c r="K1824" s="91">
        <v>42</v>
      </c>
      <c r="L1824" s="91">
        <v>31</v>
      </c>
      <c r="M1824" s="9"/>
      <c r="N1824" s="9"/>
      <c r="O1824" s="9"/>
    </row>
    <row r="1825" spans="1:15">
      <c r="B1825" s="78" t="s">
        <v>923</v>
      </c>
      <c r="C1825" s="10" t="s">
        <v>728</v>
      </c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9"/>
      <c r="N1825" s="9"/>
      <c r="O1825" s="9"/>
    </row>
    <row r="1826" spans="1:15">
      <c r="A1826" s="140" t="s">
        <v>730</v>
      </c>
      <c r="B1826" s="78" t="s">
        <v>923</v>
      </c>
      <c r="C1826" s="10" t="s">
        <v>728</v>
      </c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1:15">
      <c r="A1827" s="108" t="s">
        <v>619</v>
      </c>
      <c r="B1827" s="78" t="s">
        <v>923</v>
      </c>
      <c r="C1827" s="10" t="s">
        <v>728</v>
      </c>
      <c r="D1827" s="143">
        <v>0.6</v>
      </c>
      <c r="E1827" s="143">
        <v>0.60199999999999998</v>
      </c>
      <c r="F1827" s="143">
        <v>0.66700000000000004</v>
      </c>
      <c r="G1827" s="143">
        <v>0.73499999999999999</v>
      </c>
      <c r="H1827" s="143">
        <v>0.66400000000000003</v>
      </c>
      <c r="I1827" s="143">
        <v>0.65599999999999992</v>
      </c>
      <c r="J1827" s="143">
        <v>0.755</v>
      </c>
      <c r="K1827" s="143">
        <v>0.56100000000000005</v>
      </c>
      <c r="L1827" s="143">
        <v>0.72900000000000009</v>
      </c>
      <c r="M1827" s="9"/>
      <c r="N1827" s="9"/>
      <c r="O1827" s="9"/>
    </row>
    <row r="1828" spans="1:15">
      <c r="A1828" s="141" t="s">
        <v>620</v>
      </c>
      <c r="B1828" s="78" t="s">
        <v>923</v>
      </c>
      <c r="C1828" s="10" t="s">
        <v>728</v>
      </c>
      <c r="D1828" s="143">
        <v>0.129</v>
      </c>
      <c r="E1828" s="143">
        <v>0.183</v>
      </c>
      <c r="F1828" s="143">
        <v>0.14300000000000002</v>
      </c>
      <c r="G1828" s="143">
        <v>0.125</v>
      </c>
      <c r="H1828" s="143">
        <v>0.16399999999999998</v>
      </c>
      <c r="I1828" s="143">
        <v>0.14599999999999999</v>
      </c>
      <c r="J1828" s="143">
        <v>0.12</v>
      </c>
      <c r="K1828" s="143">
        <v>0.154</v>
      </c>
      <c r="L1828" s="143">
        <v>0.17800000000000002</v>
      </c>
      <c r="M1828" s="9"/>
      <c r="N1828" s="9"/>
      <c r="O1828" s="9"/>
    </row>
    <row r="1829" spans="1:15">
      <c r="A1829" s="141" t="s">
        <v>621</v>
      </c>
      <c r="B1829" s="78" t="s">
        <v>923</v>
      </c>
      <c r="C1829" s="10" t="s">
        <v>728</v>
      </c>
      <c r="D1829" s="143">
        <v>0.10099999999999999</v>
      </c>
      <c r="E1829" s="143">
        <v>0.105</v>
      </c>
      <c r="F1829" s="143">
        <v>7.0499999999999993E-2</v>
      </c>
      <c r="G1829" s="143">
        <v>2.6499999999999999E-2</v>
      </c>
      <c r="H1829" s="143">
        <v>0.10300000000000001</v>
      </c>
      <c r="I1829" s="143">
        <v>6.8699999999999997E-2</v>
      </c>
      <c r="J1829" s="143">
        <v>1.7399999999999999E-2</v>
      </c>
      <c r="K1829" s="143">
        <v>4.4199999999999996E-2</v>
      </c>
      <c r="L1829" s="143">
        <v>6.2899999999999998E-2</v>
      </c>
      <c r="M1829" s="9"/>
      <c r="N1829" s="9"/>
      <c r="O1829" s="9"/>
    </row>
    <row r="1830" spans="1:15">
      <c r="A1830" s="141" t="s">
        <v>622</v>
      </c>
      <c r="B1830" s="78" t="s">
        <v>923</v>
      </c>
      <c r="C1830" s="10" t="s">
        <v>728</v>
      </c>
      <c r="D1830" s="143">
        <v>4.6100000000000002E-2</v>
      </c>
      <c r="E1830" s="143">
        <v>6.25E-2</v>
      </c>
      <c r="F1830" s="143">
        <v>7.1399999999999991E-2</v>
      </c>
      <c r="G1830" s="143">
        <v>6.4500000000000002E-2</v>
      </c>
      <c r="H1830" s="143">
        <v>2.7699999999999999E-2</v>
      </c>
      <c r="I1830" s="143">
        <v>5.3699999999999998E-2</v>
      </c>
      <c r="J1830" s="143">
        <v>7.5999999999999998E-2</v>
      </c>
      <c r="K1830" s="143">
        <v>4.6900000000000004E-2</v>
      </c>
      <c r="L1830" s="143">
        <v>2.53E-2</v>
      </c>
      <c r="M1830" s="9"/>
      <c r="N1830" s="9"/>
      <c r="O1830" s="9"/>
    </row>
    <row r="1831" spans="1:15">
      <c r="A1831" s="108" t="s">
        <v>623</v>
      </c>
      <c r="B1831" s="78" t="s">
        <v>923</v>
      </c>
      <c r="C1831" s="10" t="s">
        <v>728</v>
      </c>
      <c r="D1831" s="143">
        <v>0.124</v>
      </c>
      <c r="E1831" s="143">
        <v>4.6500000000000007E-2</v>
      </c>
      <c r="F1831" s="143">
        <v>4.8499999999999995E-2</v>
      </c>
      <c r="G1831" s="143">
        <v>4.8300000000000003E-2</v>
      </c>
      <c r="H1831" s="143">
        <v>4.1100000000000005E-2</v>
      </c>
      <c r="I1831" s="143">
        <v>7.6100000000000001E-2</v>
      </c>
      <c r="J1831" s="143">
        <v>3.2500000000000001E-2</v>
      </c>
      <c r="K1831" s="143">
        <v>0.19399999999999998</v>
      </c>
      <c r="L1831" s="143">
        <v>5.4300000000000008E-3</v>
      </c>
      <c r="M1831" s="9"/>
      <c r="N1831" s="9"/>
      <c r="O1831" s="9"/>
    </row>
    <row r="1832" spans="1:15">
      <c r="A1832" s="138" t="s">
        <v>479</v>
      </c>
      <c r="B1832" s="78" t="s">
        <v>923</v>
      </c>
      <c r="C1832" s="10" t="s">
        <v>728</v>
      </c>
      <c r="D1832" s="91">
        <v>89</v>
      </c>
      <c r="E1832" s="91">
        <v>122</v>
      </c>
      <c r="F1832" s="91">
        <v>153</v>
      </c>
      <c r="G1832" s="91">
        <v>151</v>
      </c>
      <c r="H1832" s="91">
        <v>141</v>
      </c>
      <c r="I1832" s="91">
        <v>143</v>
      </c>
      <c r="J1832" s="91">
        <v>153</v>
      </c>
      <c r="K1832" s="91">
        <v>105</v>
      </c>
      <c r="L1832" s="91">
        <v>127</v>
      </c>
      <c r="M1832" s="9"/>
      <c r="N1832" s="9"/>
      <c r="O1832" s="9"/>
    </row>
    <row r="1833" spans="1:15">
      <c r="B1833" s="78" t="s">
        <v>923</v>
      </c>
      <c r="C1833" s="10" t="s">
        <v>728</v>
      </c>
      <c r="D1833" s="134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1:15">
      <c r="B1834" s="78" t="s">
        <v>923</v>
      </c>
      <c r="C1834" s="10" t="s">
        <v>728</v>
      </c>
      <c r="D1834" s="134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1:15">
      <c r="A1835" s="136" t="s">
        <v>624</v>
      </c>
      <c r="B1835" s="78" t="s">
        <v>923</v>
      </c>
      <c r="C1835" s="10" t="s">
        <v>728</v>
      </c>
      <c r="D1835" s="131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1:15">
      <c r="B1836" s="78" t="s">
        <v>923</v>
      </c>
      <c r="C1836" s="10" t="s">
        <v>728</v>
      </c>
      <c r="D1836" s="134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1:15">
      <c r="A1837" s="36" t="s">
        <v>625</v>
      </c>
      <c r="B1837" s="78" t="s">
        <v>923</v>
      </c>
      <c r="C1837" s="10" t="s">
        <v>728</v>
      </c>
      <c r="D1837" s="143">
        <v>0.41200000000000003</v>
      </c>
      <c r="E1837" s="143">
        <v>0.32299999999999995</v>
      </c>
      <c r="F1837" s="143">
        <v>0.46899999999999997</v>
      </c>
      <c r="G1837" s="143">
        <v>0.39799999999999996</v>
      </c>
      <c r="H1837" s="143">
        <v>0.47100000000000003</v>
      </c>
      <c r="I1837" s="143">
        <v>0.54</v>
      </c>
      <c r="J1837" s="143">
        <v>0.56499999999999995</v>
      </c>
      <c r="K1837" s="143">
        <v>0.56000000000000005</v>
      </c>
      <c r="L1837" s="143">
        <v>0.40899999999999997</v>
      </c>
      <c r="M1837" s="9"/>
      <c r="N1837" s="130" t="s">
        <v>908</v>
      </c>
      <c r="O1837" s="9"/>
    </row>
    <row r="1838" spans="1:15">
      <c r="A1838" s="138" t="s">
        <v>479</v>
      </c>
      <c r="B1838" s="78" t="s">
        <v>923</v>
      </c>
      <c r="C1838" s="10" t="s">
        <v>728</v>
      </c>
      <c r="D1838" s="91">
        <v>88</v>
      </c>
      <c r="E1838" s="91">
        <v>119</v>
      </c>
      <c r="F1838" s="91">
        <v>151</v>
      </c>
      <c r="G1838" s="91">
        <v>150</v>
      </c>
      <c r="H1838" s="91">
        <v>141</v>
      </c>
      <c r="I1838" s="91">
        <v>143</v>
      </c>
      <c r="J1838" s="91">
        <v>153</v>
      </c>
      <c r="K1838" s="91">
        <v>106</v>
      </c>
      <c r="L1838" s="91">
        <v>126</v>
      </c>
      <c r="M1838" s="9"/>
      <c r="N1838" s="9"/>
      <c r="O1838" s="9"/>
    </row>
    <row r="1839" spans="1:15">
      <c r="B1839" s="78" t="s">
        <v>923</v>
      </c>
      <c r="C1839" s="10" t="s">
        <v>728</v>
      </c>
      <c r="D1839" s="134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1:15">
      <c r="A1840" s="36" t="s">
        <v>731</v>
      </c>
      <c r="B1840" s="78" t="s">
        <v>923</v>
      </c>
      <c r="C1840" s="10" t="s">
        <v>728</v>
      </c>
      <c r="D1840" s="134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1:15">
      <c r="A1841" s="108" t="s">
        <v>627</v>
      </c>
      <c r="B1841" s="78" t="s">
        <v>923</v>
      </c>
      <c r="C1841" s="10" t="s">
        <v>728</v>
      </c>
      <c r="D1841" s="143">
        <v>7.9500000000000001E-2</v>
      </c>
      <c r="E1841" s="143">
        <v>0.124</v>
      </c>
      <c r="F1841" s="143">
        <v>9.9199999999999997E-2</v>
      </c>
      <c r="G1841" s="143">
        <v>0.14899999999999999</v>
      </c>
      <c r="H1841" s="143">
        <v>0.24100000000000002</v>
      </c>
      <c r="I1841" s="143">
        <v>0.23399999999999999</v>
      </c>
      <c r="J1841" s="143">
        <v>0.18600000000000003</v>
      </c>
      <c r="K1841" s="143">
        <v>0.13600000000000001</v>
      </c>
      <c r="L1841" s="143">
        <v>0.193</v>
      </c>
      <c r="M1841" s="9"/>
      <c r="N1841" s="130" t="s">
        <v>915</v>
      </c>
      <c r="O1841" s="9"/>
    </row>
    <row r="1842" spans="1:15">
      <c r="A1842" s="139" t="s">
        <v>628</v>
      </c>
      <c r="B1842" s="78" t="s">
        <v>923</v>
      </c>
      <c r="C1842" s="10" t="s">
        <v>728</v>
      </c>
      <c r="D1842" s="143">
        <v>2.7200000000000002E-2</v>
      </c>
      <c r="E1842" s="143">
        <v>6.3399999999999998E-2</v>
      </c>
      <c r="F1842" s="143">
        <v>0.11</v>
      </c>
      <c r="G1842" s="143">
        <v>8.14E-2</v>
      </c>
      <c r="H1842" s="143">
        <v>4.9400000000000006E-2</v>
      </c>
      <c r="I1842" s="143">
        <v>0.11800000000000001</v>
      </c>
      <c r="J1842" s="143">
        <v>0.111</v>
      </c>
      <c r="K1842" s="143">
        <v>7.400000000000001E-2</v>
      </c>
      <c r="L1842" s="143">
        <v>7.9899999999999999E-2</v>
      </c>
      <c r="M1842" s="9"/>
      <c r="N1842" s="9"/>
      <c r="O1842" s="9"/>
    </row>
    <row r="1843" spans="1:15">
      <c r="A1843" s="139" t="s">
        <v>629</v>
      </c>
      <c r="B1843" s="78" t="s">
        <v>923</v>
      </c>
      <c r="C1843" s="10" t="s">
        <v>728</v>
      </c>
      <c r="D1843" s="143">
        <v>3.3399999999999999E-2</v>
      </c>
      <c r="E1843" s="143">
        <v>0</v>
      </c>
      <c r="F1843" s="143">
        <v>1.03E-2</v>
      </c>
      <c r="G1843" s="143">
        <v>1.6E-2</v>
      </c>
      <c r="H1843" s="143">
        <v>4.1399999999999999E-2</v>
      </c>
      <c r="I1843" s="143">
        <v>4.5700000000000005E-2</v>
      </c>
      <c r="J1843" s="143">
        <v>4.4199999999999996E-2</v>
      </c>
      <c r="K1843" s="143">
        <v>3.1099999999999999E-2</v>
      </c>
      <c r="L1843" s="143">
        <v>2.69E-2</v>
      </c>
      <c r="M1843" s="9"/>
      <c r="N1843" s="9"/>
      <c r="O1843" s="9"/>
    </row>
    <row r="1844" spans="1:15">
      <c r="A1844" s="108" t="s">
        <v>630</v>
      </c>
      <c r="B1844" s="78" t="s">
        <v>923</v>
      </c>
      <c r="C1844" s="10" t="s">
        <v>728</v>
      </c>
      <c r="D1844" s="143">
        <v>2.4399999999999998E-2</v>
      </c>
      <c r="E1844" s="143">
        <v>0</v>
      </c>
      <c r="F1844" s="143">
        <v>0</v>
      </c>
      <c r="G1844" s="143">
        <v>1.9099999999999999E-2</v>
      </c>
      <c r="H1844" s="143">
        <v>1.2699999999999999E-2</v>
      </c>
      <c r="I1844" s="143">
        <v>0</v>
      </c>
      <c r="J1844" s="143">
        <v>3.6900000000000002E-2</v>
      </c>
      <c r="K1844" s="143">
        <v>1.2500000000000001E-2</v>
      </c>
      <c r="L1844" s="143">
        <v>2.12E-2</v>
      </c>
      <c r="M1844" s="9"/>
      <c r="N1844" s="9"/>
      <c r="O1844" s="9"/>
    </row>
    <row r="1845" spans="1:15">
      <c r="A1845" s="108" t="s">
        <v>631</v>
      </c>
      <c r="B1845" s="78" t="s">
        <v>923</v>
      </c>
      <c r="C1845" s="10" t="s">
        <v>728</v>
      </c>
      <c r="D1845" s="143">
        <v>1.0700000000000001E-2</v>
      </c>
      <c r="E1845" s="143">
        <v>9.6200000000000001E-3</v>
      </c>
      <c r="F1845" s="143">
        <v>3.27E-2</v>
      </c>
      <c r="G1845" s="143">
        <v>9.92E-3</v>
      </c>
      <c r="H1845" s="143">
        <v>1.3999999999999999E-2</v>
      </c>
      <c r="I1845" s="143">
        <v>2.5499999999999998E-2</v>
      </c>
      <c r="J1845" s="143">
        <v>1.11E-2</v>
      </c>
      <c r="K1845" s="143">
        <v>1.7100000000000001E-2</v>
      </c>
      <c r="L1845" s="143">
        <v>0</v>
      </c>
      <c r="M1845" s="9"/>
      <c r="N1845" s="9"/>
      <c r="O1845" s="9"/>
    </row>
    <row r="1846" spans="1:15">
      <c r="A1846" s="108" t="s">
        <v>597</v>
      </c>
      <c r="B1846" s="78" t="s">
        <v>923</v>
      </c>
      <c r="C1846" s="10" t="s">
        <v>728</v>
      </c>
      <c r="D1846" s="143">
        <v>0.82499999999999996</v>
      </c>
      <c r="E1846" s="143">
        <v>0.80299999999999994</v>
      </c>
      <c r="F1846" s="143">
        <v>0.748</v>
      </c>
      <c r="G1846" s="143">
        <v>0.72499999999999998</v>
      </c>
      <c r="H1846" s="143">
        <v>0.6409999999999999</v>
      </c>
      <c r="I1846" s="143">
        <v>0.57700000000000007</v>
      </c>
      <c r="J1846" s="143">
        <v>0.61</v>
      </c>
      <c r="K1846" s="143">
        <v>0.72900000000000009</v>
      </c>
      <c r="L1846" s="143">
        <v>0.67900000000000005</v>
      </c>
      <c r="M1846" s="9"/>
      <c r="N1846" s="9"/>
      <c r="O1846" s="9"/>
    </row>
    <row r="1847" spans="1:15">
      <c r="A1847" s="138" t="s">
        <v>479</v>
      </c>
      <c r="B1847" s="78" t="s">
        <v>923</v>
      </c>
      <c r="C1847" s="10" t="s">
        <v>728</v>
      </c>
      <c r="D1847" s="91">
        <v>65</v>
      </c>
      <c r="E1847" s="91">
        <v>81</v>
      </c>
      <c r="F1847" s="91">
        <v>114</v>
      </c>
      <c r="G1847" s="91">
        <v>97</v>
      </c>
      <c r="H1847" s="91">
        <v>107</v>
      </c>
      <c r="I1847" s="91">
        <v>104</v>
      </c>
      <c r="J1847" s="91">
        <v>125</v>
      </c>
      <c r="K1847" s="91">
        <v>72</v>
      </c>
      <c r="L1847" s="91">
        <v>98</v>
      </c>
      <c r="M1847" s="9"/>
      <c r="N1847" s="9"/>
      <c r="O1847" s="9"/>
    </row>
    <row r="1848" spans="1:15">
      <c r="A1848" s="138"/>
      <c r="B1848" s="78" t="s">
        <v>923</v>
      </c>
      <c r="C1848" s="10" t="s">
        <v>728</v>
      </c>
      <c r="D1848" s="134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1:15" ht="24">
      <c r="A1849" s="45" t="s">
        <v>719</v>
      </c>
      <c r="B1849" s="78" t="s">
        <v>923</v>
      </c>
      <c r="C1849" s="10" t="s">
        <v>728</v>
      </c>
      <c r="D1849" s="134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1:15">
      <c r="A1850" s="36" t="s">
        <v>632</v>
      </c>
      <c r="B1850" s="78" t="s">
        <v>923</v>
      </c>
      <c r="C1850" s="10" t="s">
        <v>728</v>
      </c>
      <c r="D1850" s="143">
        <v>0.84299999999999997</v>
      </c>
      <c r="E1850" s="143">
        <v>0.95700000000000007</v>
      </c>
      <c r="F1850" s="143">
        <v>1</v>
      </c>
      <c r="G1850" s="143">
        <v>0.95400000000000007</v>
      </c>
      <c r="H1850" s="143">
        <v>0.94900000000000007</v>
      </c>
      <c r="I1850" s="143">
        <v>1</v>
      </c>
      <c r="J1850" s="143">
        <v>1</v>
      </c>
      <c r="K1850" s="143">
        <v>0.94</v>
      </c>
      <c r="L1850" s="143">
        <v>0.98199999999999998</v>
      </c>
      <c r="M1850" s="9"/>
      <c r="N1850" s="9"/>
      <c r="O1850" s="9"/>
    </row>
    <row r="1851" spans="1:15">
      <c r="A1851" s="36" t="s">
        <v>633</v>
      </c>
      <c r="B1851" s="78" t="s">
        <v>923</v>
      </c>
      <c r="C1851" s="10" t="s">
        <v>728</v>
      </c>
      <c r="D1851" s="143">
        <v>0</v>
      </c>
      <c r="E1851" s="143">
        <v>7.7199999999999991E-2</v>
      </c>
      <c r="F1851" s="143">
        <v>2.9700000000000001E-2</v>
      </c>
      <c r="G1851" s="143">
        <v>3.0699999999999998E-2</v>
      </c>
      <c r="H1851" s="143">
        <v>2.1899999999999999E-2</v>
      </c>
      <c r="I1851" s="143">
        <v>6.2300000000000001E-2</v>
      </c>
      <c r="J1851" s="143">
        <v>1.8100000000000002E-2</v>
      </c>
      <c r="K1851" s="143">
        <v>0</v>
      </c>
      <c r="L1851" s="143">
        <v>1.9199999999999998E-2</v>
      </c>
      <c r="M1851" s="9"/>
      <c r="N1851" s="9"/>
      <c r="O1851" s="9"/>
    </row>
    <row r="1852" spans="1:15">
      <c r="A1852" s="36" t="s">
        <v>634</v>
      </c>
      <c r="B1852" s="78" t="s">
        <v>923</v>
      </c>
      <c r="C1852" s="10" t="s">
        <v>728</v>
      </c>
      <c r="D1852" s="143">
        <v>5.04E-2</v>
      </c>
      <c r="E1852" s="143">
        <v>0</v>
      </c>
      <c r="F1852" s="143">
        <v>0</v>
      </c>
      <c r="G1852" s="143">
        <v>0</v>
      </c>
      <c r="H1852" s="143">
        <v>2.1899999999999999E-2</v>
      </c>
      <c r="I1852" s="143">
        <v>5.5399999999999998E-2</v>
      </c>
      <c r="J1852" s="143">
        <v>1.83E-2</v>
      </c>
      <c r="K1852" s="143">
        <v>0</v>
      </c>
      <c r="L1852" s="143">
        <v>1.9199999999999998E-2</v>
      </c>
      <c r="M1852" s="9"/>
      <c r="N1852" s="9"/>
      <c r="O1852" s="9"/>
    </row>
    <row r="1853" spans="1:15">
      <c r="A1853" s="36" t="s">
        <v>635</v>
      </c>
      <c r="B1853" s="78" t="s">
        <v>923</v>
      </c>
      <c r="C1853" s="10" t="s">
        <v>728</v>
      </c>
      <c r="D1853" s="143">
        <v>0.14499999999999999</v>
      </c>
      <c r="E1853" s="143">
        <v>0.23600000000000002</v>
      </c>
      <c r="F1853" s="143">
        <v>0.124</v>
      </c>
      <c r="G1853" s="143">
        <v>9.7799999999999998E-2</v>
      </c>
      <c r="H1853" s="143">
        <v>0.1</v>
      </c>
      <c r="I1853" s="143">
        <v>0.17399999999999999</v>
      </c>
      <c r="J1853" s="143">
        <v>9.8599999999999993E-2</v>
      </c>
      <c r="K1853" s="143">
        <v>0.188</v>
      </c>
      <c r="L1853" s="143">
        <v>5.2900000000000003E-2</v>
      </c>
      <c r="M1853" s="9"/>
      <c r="N1853" s="9"/>
      <c r="O1853" s="9"/>
    </row>
    <row r="1854" spans="1:15">
      <c r="A1854" s="36" t="s">
        <v>636</v>
      </c>
      <c r="B1854" s="78" t="s">
        <v>923</v>
      </c>
      <c r="C1854" s="10" t="s">
        <v>728</v>
      </c>
      <c r="D1854" s="143">
        <v>4.8799999999999996E-2</v>
      </c>
      <c r="E1854" s="143">
        <v>0.12</v>
      </c>
      <c r="F1854" s="143">
        <v>9.6099999999999991E-2</v>
      </c>
      <c r="G1854" s="143">
        <v>3.3000000000000002E-2</v>
      </c>
      <c r="H1854" s="143">
        <v>9.7799999999999998E-2</v>
      </c>
      <c r="I1854" s="143">
        <v>6.0899999999999996E-2</v>
      </c>
      <c r="J1854" s="143">
        <v>4.99E-2</v>
      </c>
      <c r="K1854" s="143">
        <v>0.10099999999999999</v>
      </c>
      <c r="L1854" s="143">
        <v>2.3700000000000002E-2</v>
      </c>
      <c r="M1854" s="9"/>
      <c r="N1854" s="9"/>
      <c r="O1854" s="9"/>
    </row>
    <row r="1855" spans="1:15">
      <c r="A1855" s="36" t="s">
        <v>637</v>
      </c>
      <c r="B1855" s="78" t="s">
        <v>923</v>
      </c>
      <c r="C1855" s="10" t="s">
        <v>728</v>
      </c>
      <c r="D1855" s="143">
        <v>0.20600000000000002</v>
      </c>
      <c r="E1855" s="143">
        <v>0</v>
      </c>
      <c r="F1855" s="143">
        <v>0.10199999999999999</v>
      </c>
      <c r="G1855" s="143">
        <v>3.3000000000000002E-2</v>
      </c>
      <c r="H1855" s="143">
        <v>7.51E-2</v>
      </c>
      <c r="I1855" s="143">
        <v>7.7800000000000008E-2</v>
      </c>
      <c r="J1855" s="143">
        <v>3.3000000000000002E-2</v>
      </c>
      <c r="K1855" s="143">
        <v>0</v>
      </c>
      <c r="L1855" s="143">
        <v>7.2900000000000006E-2</v>
      </c>
      <c r="M1855" s="9"/>
      <c r="N1855" s="9"/>
      <c r="O1855" s="9"/>
    </row>
    <row r="1856" spans="1:15">
      <c r="A1856" s="138" t="s">
        <v>479</v>
      </c>
      <c r="B1856" s="78" t="s">
        <v>923</v>
      </c>
      <c r="C1856" s="10" t="s">
        <v>728</v>
      </c>
      <c r="D1856" s="91">
        <v>15</v>
      </c>
      <c r="E1856" s="91">
        <v>21</v>
      </c>
      <c r="F1856" s="91">
        <v>34</v>
      </c>
      <c r="G1856" s="91">
        <v>31</v>
      </c>
      <c r="H1856" s="91">
        <v>43</v>
      </c>
      <c r="I1856" s="91">
        <v>45</v>
      </c>
      <c r="J1856" s="91">
        <v>53</v>
      </c>
      <c r="K1856" s="91">
        <v>22</v>
      </c>
      <c r="L1856" s="91">
        <v>35</v>
      </c>
      <c r="M1856" s="9"/>
      <c r="N1856" s="9"/>
      <c r="O1856" s="9"/>
    </row>
    <row r="1857" spans="1:15">
      <c r="B1857" s="78" t="s">
        <v>923</v>
      </c>
      <c r="C1857" s="10" t="s">
        <v>728</v>
      </c>
      <c r="D1857" s="134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1:15">
      <c r="B1858" s="78" t="s">
        <v>923</v>
      </c>
      <c r="C1858" s="10" t="s">
        <v>728</v>
      </c>
      <c r="D1858" s="134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1:15" ht="24">
      <c r="A1859" s="45" t="s">
        <v>720</v>
      </c>
      <c r="B1859" s="78" t="s">
        <v>923</v>
      </c>
      <c r="C1859" s="10" t="s">
        <v>728</v>
      </c>
      <c r="D1859" s="134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1:15">
      <c r="A1860" s="36" t="s">
        <v>638</v>
      </c>
      <c r="B1860" s="78" t="s">
        <v>923</v>
      </c>
      <c r="C1860" s="10" t="s">
        <v>728</v>
      </c>
      <c r="D1860" s="143">
        <v>0.496</v>
      </c>
      <c r="E1860" s="143">
        <v>0.41700000000000004</v>
      </c>
      <c r="F1860" s="143">
        <v>0.626</v>
      </c>
      <c r="G1860" s="143">
        <v>0.63400000000000001</v>
      </c>
      <c r="H1860" s="143">
        <v>0.51800000000000002</v>
      </c>
      <c r="I1860" s="143">
        <v>0.436</v>
      </c>
      <c r="J1860" s="143">
        <v>0.53500000000000003</v>
      </c>
      <c r="K1860" s="143">
        <v>0.64500000000000002</v>
      </c>
      <c r="L1860" s="143">
        <v>0.71200000000000008</v>
      </c>
      <c r="M1860" s="9"/>
      <c r="N1860" s="9"/>
      <c r="O1860" s="9"/>
    </row>
    <row r="1861" spans="1:15">
      <c r="A1861" s="36" t="s">
        <v>639</v>
      </c>
      <c r="B1861" s="78" t="s">
        <v>923</v>
      </c>
      <c r="C1861" s="10" t="s">
        <v>728</v>
      </c>
      <c r="D1861" s="143">
        <v>0.74099999999999999</v>
      </c>
      <c r="E1861" s="143">
        <v>0.624</v>
      </c>
      <c r="F1861" s="143">
        <v>0.44500000000000001</v>
      </c>
      <c r="G1861" s="143">
        <v>0.60299999999999998</v>
      </c>
      <c r="H1861" s="143">
        <v>0.61699999999999999</v>
      </c>
      <c r="I1861" s="143">
        <v>0.64300000000000002</v>
      </c>
      <c r="J1861" s="143">
        <v>0.51200000000000001</v>
      </c>
      <c r="K1861" s="143">
        <v>0.44400000000000001</v>
      </c>
      <c r="L1861" s="143">
        <v>0.37799999999999995</v>
      </c>
      <c r="M1861" s="9"/>
      <c r="N1861" s="9"/>
      <c r="O1861" s="9"/>
    </row>
    <row r="1862" spans="1:15">
      <c r="A1862" s="45" t="s">
        <v>640</v>
      </c>
      <c r="B1862" s="78" t="s">
        <v>923</v>
      </c>
      <c r="C1862" s="10" t="s">
        <v>728</v>
      </c>
      <c r="D1862" s="143">
        <v>0</v>
      </c>
      <c r="E1862" s="143">
        <v>0.10400000000000001</v>
      </c>
      <c r="F1862" s="143">
        <v>0.14099999999999999</v>
      </c>
      <c r="G1862" s="143">
        <v>0.14499999999999999</v>
      </c>
      <c r="H1862" s="143">
        <v>3.5099999999999999E-2</v>
      </c>
      <c r="I1862" s="143">
        <v>0.13600000000000001</v>
      </c>
      <c r="J1862" s="143">
        <v>0.11699999999999999</v>
      </c>
      <c r="K1862" s="143">
        <v>0.10400000000000001</v>
      </c>
      <c r="L1862" s="143">
        <v>5.9299999999999999E-2</v>
      </c>
      <c r="M1862" s="9"/>
      <c r="N1862" s="9"/>
      <c r="O1862" s="9"/>
    </row>
    <row r="1863" spans="1:15">
      <c r="A1863" s="45" t="s">
        <v>641</v>
      </c>
      <c r="B1863" s="78" t="s">
        <v>923</v>
      </c>
      <c r="C1863" s="10" t="s">
        <v>728</v>
      </c>
      <c r="D1863" s="143">
        <v>0</v>
      </c>
      <c r="E1863" s="143">
        <v>0.16200000000000001</v>
      </c>
      <c r="F1863" s="143">
        <v>0.11599999999999999</v>
      </c>
      <c r="G1863" s="143">
        <v>3.3000000000000002E-2</v>
      </c>
      <c r="H1863" s="143">
        <v>7.1900000000000006E-2</v>
      </c>
      <c r="I1863" s="143">
        <v>0.115</v>
      </c>
      <c r="J1863" s="143">
        <v>7.3300000000000004E-2</v>
      </c>
      <c r="K1863" s="143">
        <v>4.6699999999999998E-2</v>
      </c>
      <c r="L1863" s="143">
        <v>2.3700000000000002E-2</v>
      </c>
      <c r="M1863" s="9"/>
      <c r="N1863" s="9"/>
      <c r="O1863" s="9"/>
    </row>
    <row r="1864" spans="1:15">
      <c r="A1864" s="45" t="s">
        <v>642</v>
      </c>
      <c r="B1864" s="78" t="s">
        <v>923</v>
      </c>
      <c r="C1864" s="10" t="s">
        <v>728</v>
      </c>
      <c r="D1864" s="143">
        <v>0</v>
      </c>
      <c r="E1864" s="143">
        <v>0</v>
      </c>
      <c r="F1864" s="143">
        <v>2.5699999999999997E-2</v>
      </c>
      <c r="G1864" s="143">
        <v>0</v>
      </c>
      <c r="H1864" s="143">
        <v>2.0299999999999999E-2</v>
      </c>
      <c r="I1864" s="143">
        <v>1.72E-2</v>
      </c>
      <c r="J1864" s="143">
        <v>0</v>
      </c>
      <c r="K1864" s="143">
        <v>5.7500000000000002E-2</v>
      </c>
      <c r="L1864" s="143">
        <v>3.0099999999999998E-2</v>
      </c>
      <c r="M1864" s="9"/>
      <c r="N1864" s="9"/>
      <c r="O1864" s="9"/>
    </row>
    <row r="1865" spans="1:15">
      <c r="A1865" s="45" t="s">
        <v>643</v>
      </c>
      <c r="B1865" s="78" t="s">
        <v>923</v>
      </c>
      <c r="C1865" s="10" t="s">
        <v>728</v>
      </c>
      <c r="D1865" s="143">
        <v>0</v>
      </c>
      <c r="E1865" s="143">
        <v>4.2599999999999999E-2</v>
      </c>
      <c r="F1865" s="143">
        <v>0</v>
      </c>
      <c r="G1865" s="143">
        <v>2.7400000000000001E-2</v>
      </c>
      <c r="H1865" s="143">
        <v>4.9200000000000001E-2</v>
      </c>
      <c r="I1865" s="143">
        <v>3.9900000000000005E-2</v>
      </c>
      <c r="J1865" s="143">
        <v>1.34E-2</v>
      </c>
      <c r="K1865" s="143">
        <v>0</v>
      </c>
      <c r="L1865" s="143">
        <v>0</v>
      </c>
      <c r="M1865" s="9"/>
      <c r="N1865" s="9"/>
      <c r="O1865" s="9"/>
    </row>
    <row r="1866" spans="1:15">
      <c r="A1866" s="138" t="s">
        <v>479</v>
      </c>
      <c r="B1866" s="78" t="s">
        <v>923</v>
      </c>
      <c r="C1866" s="10" t="s">
        <v>728</v>
      </c>
      <c r="D1866" s="91">
        <v>15</v>
      </c>
      <c r="E1866" s="91">
        <v>21</v>
      </c>
      <c r="F1866" s="91">
        <v>33</v>
      </c>
      <c r="G1866" s="91">
        <v>31</v>
      </c>
      <c r="H1866" s="91">
        <v>43</v>
      </c>
      <c r="I1866" s="91">
        <v>45</v>
      </c>
      <c r="J1866" s="91">
        <v>53</v>
      </c>
      <c r="K1866" s="91">
        <v>21</v>
      </c>
      <c r="L1866" s="91">
        <v>35</v>
      </c>
      <c r="M1866" s="9"/>
      <c r="N1866" s="9"/>
      <c r="O1866" s="9"/>
    </row>
    <row r="1867" spans="1:15">
      <c r="B1867" s="78" t="s">
        <v>923</v>
      </c>
      <c r="C1867" s="10" t="s">
        <v>728</v>
      </c>
      <c r="D1867" s="134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1:15">
      <c r="B1868" s="78" t="s">
        <v>923</v>
      </c>
      <c r="C1868" s="10" t="s">
        <v>728</v>
      </c>
      <c r="D1868" s="134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1:15" ht="24">
      <c r="A1869" s="45" t="s">
        <v>721</v>
      </c>
      <c r="B1869" s="78" t="s">
        <v>923</v>
      </c>
      <c r="C1869" s="10" t="s">
        <v>728</v>
      </c>
      <c r="D1869" s="134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1:15">
      <c r="A1870" s="45" t="s">
        <v>645</v>
      </c>
      <c r="B1870" s="78" t="s">
        <v>923</v>
      </c>
      <c r="C1870" s="10" t="s">
        <v>728</v>
      </c>
      <c r="D1870" s="143">
        <v>0.73</v>
      </c>
      <c r="E1870" s="143">
        <v>0.80599999999999994</v>
      </c>
      <c r="F1870" s="143">
        <v>0.91599999999999993</v>
      </c>
      <c r="G1870" s="143">
        <v>0.82099999999999995</v>
      </c>
      <c r="H1870" s="143">
        <v>0.86</v>
      </c>
      <c r="I1870" s="143">
        <v>0.83400000000000007</v>
      </c>
      <c r="J1870" s="143">
        <v>0.78</v>
      </c>
      <c r="K1870" s="143">
        <v>0.65500000000000003</v>
      </c>
      <c r="L1870" s="143">
        <v>0.84599999999999997</v>
      </c>
      <c r="M1870" s="9"/>
      <c r="N1870" s="9"/>
      <c r="O1870" s="9"/>
    </row>
    <row r="1871" spans="1:15">
      <c r="A1871" s="45" t="s">
        <v>646</v>
      </c>
      <c r="B1871" s="78" t="s">
        <v>923</v>
      </c>
      <c r="C1871" s="10" t="s">
        <v>728</v>
      </c>
      <c r="D1871" s="143">
        <v>0.79299999999999993</v>
      </c>
      <c r="E1871" s="143">
        <v>0.95700000000000007</v>
      </c>
      <c r="F1871" s="143">
        <v>0.76800000000000002</v>
      </c>
      <c r="G1871" s="143">
        <v>0.745</v>
      </c>
      <c r="H1871" s="143">
        <v>0.89200000000000002</v>
      </c>
      <c r="I1871" s="143">
        <v>0.81499999999999995</v>
      </c>
      <c r="J1871" s="143">
        <v>0.78700000000000003</v>
      </c>
      <c r="K1871" s="143">
        <v>0.73099999999999998</v>
      </c>
      <c r="L1871" s="143">
        <v>0.84699999999999998</v>
      </c>
      <c r="M1871" s="9"/>
      <c r="N1871" s="9"/>
      <c r="O1871" s="9"/>
    </row>
    <row r="1872" spans="1:15">
      <c r="A1872" s="45" t="s">
        <v>647</v>
      </c>
      <c r="B1872" s="78" t="s">
        <v>923</v>
      </c>
      <c r="C1872" s="10" t="s">
        <v>728</v>
      </c>
      <c r="D1872" s="143">
        <v>0.69400000000000006</v>
      </c>
      <c r="E1872" s="143">
        <v>0.79299999999999993</v>
      </c>
      <c r="F1872" s="143">
        <v>0.59099999999999997</v>
      </c>
      <c r="G1872" s="143">
        <v>0.64</v>
      </c>
      <c r="H1872" s="143">
        <v>0.57499999999999996</v>
      </c>
      <c r="I1872" s="143">
        <v>0.622</v>
      </c>
      <c r="J1872" s="143">
        <v>0.75599999999999989</v>
      </c>
      <c r="K1872" s="143">
        <v>0.66599999999999993</v>
      </c>
      <c r="L1872" s="143">
        <v>0.76300000000000001</v>
      </c>
      <c r="M1872" s="9"/>
      <c r="N1872" s="9"/>
      <c r="O1872" s="9"/>
    </row>
    <row r="1873" spans="1:15">
      <c r="A1873" s="45" t="s">
        <v>648</v>
      </c>
      <c r="B1873" s="78" t="s">
        <v>923</v>
      </c>
      <c r="C1873" s="10" t="s">
        <v>728</v>
      </c>
      <c r="D1873" s="143">
        <v>0.38400000000000001</v>
      </c>
      <c r="E1873" s="143">
        <v>0.43799999999999994</v>
      </c>
      <c r="F1873" s="143">
        <v>0.44900000000000001</v>
      </c>
      <c r="G1873" s="143">
        <v>0.45799999999999996</v>
      </c>
      <c r="H1873" s="143">
        <v>0.495</v>
      </c>
      <c r="I1873" s="143">
        <v>0.26</v>
      </c>
      <c r="J1873" s="143">
        <v>0.307</v>
      </c>
      <c r="K1873" s="143">
        <v>0.191</v>
      </c>
      <c r="L1873" s="143">
        <v>0.38100000000000001</v>
      </c>
      <c r="M1873" s="9"/>
      <c r="N1873" s="9"/>
      <c r="O1873" s="9"/>
    </row>
    <row r="1874" spans="1:15">
      <c r="A1874" s="45" t="s">
        <v>649</v>
      </c>
      <c r="B1874" s="78" t="s">
        <v>923</v>
      </c>
      <c r="C1874" s="10" t="s">
        <v>728</v>
      </c>
      <c r="D1874" s="143">
        <v>0.627</v>
      </c>
      <c r="E1874" s="143">
        <v>0.57299999999999995</v>
      </c>
      <c r="F1874" s="143">
        <v>0.48</v>
      </c>
      <c r="G1874" s="143">
        <v>0.59599999999999997</v>
      </c>
      <c r="H1874" s="143">
        <v>0.54200000000000004</v>
      </c>
      <c r="I1874" s="143">
        <v>0.60899999999999999</v>
      </c>
      <c r="J1874" s="143">
        <v>0.52400000000000002</v>
      </c>
      <c r="K1874" s="143">
        <v>0.32200000000000001</v>
      </c>
      <c r="L1874" s="143">
        <v>0.53799999999999992</v>
      </c>
      <c r="M1874" s="9"/>
      <c r="N1874" s="9"/>
      <c r="O1874" s="9"/>
    </row>
    <row r="1875" spans="1:15">
      <c r="A1875" s="45" t="s">
        <v>650</v>
      </c>
      <c r="B1875" s="78" t="s">
        <v>923</v>
      </c>
      <c r="C1875" s="10" t="s">
        <v>728</v>
      </c>
      <c r="D1875" s="143">
        <v>0</v>
      </c>
      <c r="E1875" s="143">
        <v>3.7000000000000005E-2</v>
      </c>
      <c r="F1875" s="143">
        <v>0.13600000000000001</v>
      </c>
      <c r="G1875" s="143">
        <v>5.8200000000000002E-2</v>
      </c>
      <c r="H1875" s="143">
        <v>4.5700000000000005E-2</v>
      </c>
      <c r="I1875" s="143">
        <v>3.9599999999999996E-2</v>
      </c>
      <c r="J1875" s="143">
        <v>2.06E-2</v>
      </c>
      <c r="K1875" s="143">
        <v>0</v>
      </c>
      <c r="L1875" s="143">
        <v>0.11800000000000001</v>
      </c>
      <c r="M1875" s="9"/>
      <c r="N1875" s="9"/>
      <c r="O1875" s="9"/>
    </row>
    <row r="1876" spans="1:15">
      <c r="A1876" s="45" t="s">
        <v>651</v>
      </c>
      <c r="B1876" s="78" t="s">
        <v>923</v>
      </c>
      <c r="C1876" s="10" t="s">
        <v>728</v>
      </c>
      <c r="D1876" s="143">
        <v>6.2899999999999998E-2</v>
      </c>
      <c r="E1876" s="143">
        <v>0.39899999999999997</v>
      </c>
      <c r="F1876" s="143">
        <v>0.23800000000000002</v>
      </c>
      <c r="G1876" s="143">
        <v>0.152</v>
      </c>
      <c r="H1876" s="143">
        <v>0.39100000000000001</v>
      </c>
      <c r="I1876" s="143">
        <v>0.37200000000000005</v>
      </c>
      <c r="J1876" s="143">
        <v>0.18899999999999997</v>
      </c>
      <c r="K1876" s="143">
        <v>0.27600000000000002</v>
      </c>
      <c r="L1876" s="143">
        <v>0.161</v>
      </c>
      <c r="M1876" s="9"/>
      <c r="N1876" s="9"/>
      <c r="O1876" s="9"/>
    </row>
    <row r="1877" spans="1:15">
      <c r="A1877" s="45" t="s">
        <v>652</v>
      </c>
      <c r="B1877" s="78" t="s">
        <v>923</v>
      </c>
      <c r="C1877" s="10" t="s">
        <v>728</v>
      </c>
      <c r="D1877" s="143">
        <v>0</v>
      </c>
      <c r="E1877" s="143">
        <v>3.95E-2</v>
      </c>
      <c r="F1877" s="143">
        <v>0.10400000000000001</v>
      </c>
      <c r="G1877" s="143">
        <v>5.8200000000000002E-2</v>
      </c>
      <c r="H1877" s="143">
        <v>5.5E-2</v>
      </c>
      <c r="I1877" s="143">
        <v>3.6900000000000002E-2</v>
      </c>
      <c r="J1877" s="143">
        <v>0</v>
      </c>
      <c r="K1877" s="143">
        <v>0</v>
      </c>
      <c r="L1877" s="143">
        <v>3.0899999999999997E-2</v>
      </c>
      <c r="M1877" s="9"/>
      <c r="N1877" s="9"/>
      <c r="O1877" s="9"/>
    </row>
    <row r="1878" spans="1:15">
      <c r="A1878" s="45" t="s">
        <v>653</v>
      </c>
      <c r="B1878" s="78" t="s">
        <v>923</v>
      </c>
      <c r="C1878" s="10" t="s">
        <v>728</v>
      </c>
      <c r="D1878" s="143">
        <v>0.22699999999999998</v>
      </c>
      <c r="E1878" s="143">
        <v>0.36099999999999999</v>
      </c>
      <c r="F1878" s="143">
        <v>0.27800000000000002</v>
      </c>
      <c r="G1878" s="143">
        <v>0.17</v>
      </c>
      <c r="H1878" s="143">
        <v>0.28999999999999998</v>
      </c>
      <c r="I1878" s="143">
        <v>0.27200000000000002</v>
      </c>
      <c r="J1878" s="143">
        <v>0.16699999999999998</v>
      </c>
      <c r="K1878" s="143">
        <v>0.23800000000000002</v>
      </c>
      <c r="L1878" s="143">
        <v>0.187</v>
      </c>
      <c r="M1878" s="9"/>
      <c r="N1878" s="9"/>
      <c r="O1878" s="9"/>
    </row>
    <row r="1879" spans="1:15" ht="24">
      <c r="A1879" s="45" t="s">
        <v>654</v>
      </c>
      <c r="B1879" s="78" t="s">
        <v>923</v>
      </c>
      <c r="C1879" s="10" t="s">
        <v>728</v>
      </c>
      <c r="D1879" s="143">
        <v>0.26899999999999996</v>
      </c>
      <c r="E1879" s="143">
        <v>0.16600000000000001</v>
      </c>
      <c r="F1879" s="143">
        <v>0.16500000000000001</v>
      </c>
      <c r="G1879" s="143">
        <v>0.153</v>
      </c>
      <c r="H1879" s="143">
        <v>0.28999999999999998</v>
      </c>
      <c r="I1879" s="143">
        <v>0.16200000000000001</v>
      </c>
      <c r="J1879" s="143">
        <v>0.19899999999999998</v>
      </c>
      <c r="K1879" s="143">
        <v>0.14499999999999999</v>
      </c>
      <c r="L1879" s="143">
        <v>0.24199999999999999</v>
      </c>
      <c r="M1879" s="9"/>
      <c r="N1879" s="9"/>
      <c r="O1879" s="9"/>
    </row>
    <row r="1880" spans="1:15">
      <c r="A1880" s="45" t="s">
        <v>655</v>
      </c>
      <c r="B1880" s="78" t="s">
        <v>923</v>
      </c>
      <c r="C1880" s="10" t="s">
        <v>728</v>
      </c>
      <c r="D1880" s="143">
        <v>7.3499999999999996E-2</v>
      </c>
      <c r="E1880" s="143">
        <v>0.38400000000000001</v>
      </c>
      <c r="F1880" s="143">
        <v>0.30199999999999999</v>
      </c>
      <c r="G1880" s="143">
        <v>0.25800000000000001</v>
      </c>
      <c r="H1880" s="143">
        <v>0.30399999999999999</v>
      </c>
      <c r="I1880" s="143">
        <v>0.17199999999999999</v>
      </c>
      <c r="J1880" s="143">
        <v>0.24399999999999999</v>
      </c>
      <c r="K1880" s="143">
        <v>0.36099999999999999</v>
      </c>
      <c r="L1880" s="143">
        <v>0.26600000000000001</v>
      </c>
      <c r="M1880" s="9"/>
      <c r="N1880" s="9"/>
      <c r="O1880" s="9"/>
    </row>
    <row r="1881" spans="1:15">
      <c r="A1881" s="45" t="s">
        <v>656</v>
      </c>
      <c r="B1881" s="78" t="s">
        <v>923</v>
      </c>
      <c r="C1881" s="10" t="s">
        <v>728</v>
      </c>
      <c r="D1881" s="143">
        <v>0</v>
      </c>
      <c r="E1881" s="143">
        <v>0</v>
      </c>
      <c r="F1881" s="143">
        <v>0</v>
      </c>
      <c r="G1881" s="143">
        <v>0</v>
      </c>
      <c r="H1881" s="143">
        <v>0</v>
      </c>
      <c r="I1881" s="143">
        <v>2.1600000000000001E-2</v>
      </c>
      <c r="J1881" s="143">
        <v>0</v>
      </c>
      <c r="K1881" s="143">
        <v>0</v>
      </c>
      <c r="L1881" s="143">
        <v>0</v>
      </c>
      <c r="M1881" s="9"/>
      <c r="N1881" s="9"/>
      <c r="O1881" s="9"/>
    </row>
    <row r="1882" spans="1:15">
      <c r="A1882" s="45" t="s">
        <v>285</v>
      </c>
      <c r="B1882" s="78" t="s">
        <v>923</v>
      </c>
      <c r="C1882" s="10" t="s">
        <v>728</v>
      </c>
      <c r="D1882" s="143">
        <v>0.126</v>
      </c>
      <c r="E1882" s="143">
        <v>0.126</v>
      </c>
      <c r="F1882" s="143">
        <v>0.27</v>
      </c>
      <c r="G1882" s="143">
        <v>0.19399999999999998</v>
      </c>
      <c r="H1882" s="143">
        <v>8.5699999999999998E-2</v>
      </c>
      <c r="I1882" s="143">
        <v>5.9299999999999999E-2</v>
      </c>
      <c r="J1882" s="143">
        <v>6.7000000000000004E-2</v>
      </c>
      <c r="K1882" s="143">
        <v>0</v>
      </c>
      <c r="L1882" s="143">
        <v>8.4100000000000008E-2</v>
      </c>
      <c r="M1882" s="9"/>
      <c r="N1882" s="9"/>
      <c r="O1882" s="9"/>
    </row>
    <row r="1883" spans="1:15">
      <c r="A1883" s="45" t="s">
        <v>616</v>
      </c>
      <c r="B1883" s="78" t="s">
        <v>923</v>
      </c>
      <c r="C1883" s="10" t="s">
        <v>728</v>
      </c>
      <c r="D1883" s="143">
        <v>0</v>
      </c>
      <c r="E1883" s="143">
        <v>0</v>
      </c>
      <c r="F1883" s="143">
        <v>0</v>
      </c>
      <c r="G1883" s="143">
        <v>0</v>
      </c>
      <c r="H1883" s="143">
        <v>0</v>
      </c>
      <c r="I1883" s="143">
        <v>0</v>
      </c>
      <c r="J1883" s="143">
        <v>0</v>
      </c>
      <c r="K1883" s="143">
        <v>0</v>
      </c>
      <c r="L1883" s="143">
        <v>0</v>
      </c>
      <c r="M1883" s="9"/>
      <c r="N1883" s="9"/>
      <c r="O1883" s="9"/>
    </row>
    <row r="1884" spans="1:15">
      <c r="A1884" s="138" t="s">
        <v>479</v>
      </c>
      <c r="B1884" s="78" t="s">
        <v>923</v>
      </c>
      <c r="C1884" s="10" t="s">
        <v>728</v>
      </c>
      <c r="D1884" s="134">
        <v>15</v>
      </c>
      <c r="E1884" s="134">
        <v>21</v>
      </c>
      <c r="F1884" s="134">
        <v>34</v>
      </c>
      <c r="G1884" s="134">
        <v>31</v>
      </c>
      <c r="H1884" s="134">
        <v>43</v>
      </c>
      <c r="I1884" s="134">
        <v>45</v>
      </c>
      <c r="J1884" s="134">
        <v>53</v>
      </c>
      <c r="K1884" s="134">
        <v>22</v>
      </c>
      <c r="L1884" s="134">
        <v>35</v>
      </c>
      <c r="M1884" s="9"/>
      <c r="N1884" s="9"/>
      <c r="O1884" s="9"/>
    </row>
    <row r="1885" spans="1:15">
      <c r="A1885" s="45"/>
      <c r="B1885" s="78" t="s">
        <v>923</v>
      </c>
      <c r="C1885" s="10" t="s">
        <v>728</v>
      </c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9"/>
      <c r="N1885" s="9"/>
      <c r="O1885" s="9"/>
    </row>
    <row r="1886" spans="1:15">
      <c r="A1886" s="45" t="s">
        <v>657</v>
      </c>
      <c r="B1886" s="78" t="s">
        <v>923</v>
      </c>
      <c r="C1886" s="10" t="s">
        <v>728</v>
      </c>
      <c r="D1886" s="143">
        <v>0.44</v>
      </c>
      <c r="E1886" s="143">
        <v>0.58799999999999997</v>
      </c>
      <c r="F1886" s="143">
        <v>0.59699999999999998</v>
      </c>
      <c r="G1886" s="143">
        <v>0.59499999999999997</v>
      </c>
      <c r="H1886" s="143">
        <v>0.63700000000000001</v>
      </c>
      <c r="I1886" s="143">
        <v>0.64800000000000002</v>
      </c>
      <c r="J1886" s="143">
        <v>0.59200000000000008</v>
      </c>
      <c r="K1886" s="143">
        <v>0.66900000000000004</v>
      </c>
      <c r="L1886" s="143">
        <v>0.56700000000000006</v>
      </c>
      <c r="M1886" s="9"/>
      <c r="N1886" s="9"/>
      <c r="O1886" s="9"/>
    </row>
    <row r="1887" spans="1:15">
      <c r="A1887" s="138" t="s">
        <v>479</v>
      </c>
      <c r="B1887" s="78" t="s">
        <v>923</v>
      </c>
      <c r="C1887" s="10" t="s">
        <v>728</v>
      </c>
      <c r="D1887" s="91">
        <v>66</v>
      </c>
      <c r="E1887" s="91">
        <v>82</v>
      </c>
      <c r="F1887" s="91">
        <v>117</v>
      </c>
      <c r="G1887" s="91">
        <v>106</v>
      </c>
      <c r="H1887" s="91">
        <v>108</v>
      </c>
      <c r="I1887" s="91">
        <v>108</v>
      </c>
      <c r="J1887" s="91">
        <v>130</v>
      </c>
      <c r="K1887" s="91">
        <v>73</v>
      </c>
      <c r="L1887" s="91">
        <v>100</v>
      </c>
      <c r="M1887" s="9"/>
      <c r="N1887" s="9"/>
      <c r="O1887" s="9"/>
    </row>
    <row r="1888" spans="1:15">
      <c r="B1888" s="78" t="s">
        <v>923</v>
      </c>
      <c r="C1888" s="10" t="s">
        <v>728</v>
      </c>
      <c r="D1888" s="134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1:15">
      <c r="B1889" s="78" t="s">
        <v>923</v>
      </c>
      <c r="C1889" s="10" t="s">
        <v>728</v>
      </c>
      <c r="D1889" s="134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1:15">
      <c r="A1890" s="136" t="s">
        <v>760</v>
      </c>
      <c r="B1890" s="78" t="s">
        <v>923</v>
      </c>
      <c r="C1890" s="10" t="s">
        <v>728</v>
      </c>
      <c r="D1890" s="131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1:15">
      <c r="B1891" s="78" t="s">
        <v>923</v>
      </c>
      <c r="C1891" s="10" t="s">
        <v>728</v>
      </c>
      <c r="D1891" s="134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1:15">
      <c r="A1892" s="45" t="s">
        <v>761</v>
      </c>
      <c r="B1892" s="78" t="s">
        <v>923</v>
      </c>
      <c r="C1892" s="10" t="s">
        <v>728</v>
      </c>
      <c r="D1892" s="134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1:15">
      <c r="A1893" s="36" t="s">
        <v>762</v>
      </c>
      <c r="B1893" s="78" t="s">
        <v>923</v>
      </c>
      <c r="C1893" s="10" t="s">
        <v>728</v>
      </c>
      <c r="D1893" s="143">
        <v>0.53100000000000003</v>
      </c>
      <c r="E1893" s="143">
        <v>0.60499999999999998</v>
      </c>
      <c r="F1893" s="143">
        <v>0.59499999999999997</v>
      </c>
      <c r="G1893" s="143">
        <v>0.58299999999999996</v>
      </c>
      <c r="H1893" s="143">
        <v>0.66500000000000004</v>
      </c>
      <c r="I1893" s="143">
        <v>0.59399999999999997</v>
      </c>
      <c r="J1893" s="143">
        <v>0.55600000000000005</v>
      </c>
      <c r="K1893" s="143">
        <v>0.52700000000000002</v>
      </c>
      <c r="L1893" s="143">
        <v>0.64200000000000002</v>
      </c>
      <c r="M1893" s="9"/>
      <c r="N1893" s="9"/>
      <c r="O1893" s="9"/>
    </row>
    <row r="1894" spans="1:15">
      <c r="A1894" s="36" t="s">
        <v>763</v>
      </c>
      <c r="B1894" s="78" t="s">
        <v>923</v>
      </c>
      <c r="C1894" s="10" t="s">
        <v>728</v>
      </c>
      <c r="D1894" s="143">
        <v>0.13900000000000001</v>
      </c>
      <c r="E1894" s="143">
        <v>0.21899999999999997</v>
      </c>
      <c r="F1894" s="143">
        <v>0.17699999999999999</v>
      </c>
      <c r="G1894" s="143">
        <v>0.22699999999999998</v>
      </c>
      <c r="H1894" s="143">
        <v>0.19800000000000001</v>
      </c>
      <c r="I1894" s="143">
        <v>0.23600000000000002</v>
      </c>
      <c r="J1894" s="143">
        <v>0.19</v>
      </c>
      <c r="K1894" s="143">
        <v>0.20100000000000001</v>
      </c>
      <c r="L1894" s="143">
        <v>0.30399999999999999</v>
      </c>
      <c r="M1894" s="9"/>
      <c r="N1894" s="9"/>
      <c r="O1894" s="9"/>
    </row>
    <row r="1895" spans="1:15">
      <c r="A1895" s="36" t="s">
        <v>764</v>
      </c>
      <c r="B1895" s="78" t="s">
        <v>923</v>
      </c>
      <c r="C1895" s="10" t="s">
        <v>728</v>
      </c>
      <c r="D1895" s="143">
        <v>2.1600000000000001E-2</v>
      </c>
      <c r="E1895" s="143">
        <v>2.9700000000000001E-2</v>
      </c>
      <c r="F1895" s="143">
        <v>2.8799999999999999E-2</v>
      </c>
      <c r="G1895" s="143">
        <v>5.5500000000000001E-2</v>
      </c>
      <c r="H1895" s="143">
        <v>2.6699999999999998E-2</v>
      </c>
      <c r="I1895" s="143">
        <v>5.6600000000000004E-2</v>
      </c>
      <c r="J1895" s="143">
        <v>5.0900000000000001E-2</v>
      </c>
      <c r="K1895" s="143">
        <v>3.6900000000000002E-2</v>
      </c>
      <c r="L1895" s="143">
        <v>3.8399999999999997E-2</v>
      </c>
      <c r="M1895" s="9"/>
      <c r="N1895" s="9"/>
      <c r="O1895" s="9"/>
    </row>
    <row r="1896" spans="1:15">
      <c r="A1896" s="36" t="s">
        <v>765</v>
      </c>
      <c r="B1896" s="78" t="s">
        <v>923</v>
      </c>
      <c r="C1896" s="10" t="s">
        <v>728</v>
      </c>
      <c r="D1896" s="143">
        <v>0.14499999999999999</v>
      </c>
      <c r="E1896" s="143">
        <v>0.10199999999999999</v>
      </c>
      <c r="F1896" s="143">
        <v>0.13200000000000001</v>
      </c>
      <c r="G1896" s="143">
        <v>0.17300000000000001</v>
      </c>
      <c r="H1896" s="143">
        <v>0.18899999999999997</v>
      </c>
      <c r="I1896" s="143">
        <v>0.111</v>
      </c>
      <c r="J1896" s="143">
        <v>0.13</v>
      </c>
      <c r="K1896" s="143">
        <v>0.19</v>
      </c>
      <c r="L1896" s="143">
        <v>0.128</v>
      </c>
      <c r="M1896" s="9"/>
      <c r="N1896" s="9"/>
      <c r="O1896" s="9"/>
    </row>
    <row r="1897" spans="1:15">
      <c r="A1897" s="36" t="s">
        <v>766</v>
      </c>
      <c r="B1897" s="78" t="s">
        <v>923</v>
      </c>
      <c r="C1897" s="10" t="s">
        <v>728</v>
      </c>
      <c r="D1897" s="143">
        <v>2.4E-2</v>
      </c>
      <c r="E1897" s="143">
        <v>2.2700000000000001E-2</v>
      </c>
      <c r="F1897" s="143">
        <v>9.3100000000000006E-3</v>
      </c>
      <c r="G1897" s="143">
        <v>3.0600000000000002E-2</v>
      </c>
      <c r="H1897" s="143">
        <v>3.32E-2</v>
      </c>
      <c r="I1897" s="143">
        <v>4.9699999999999996E-3</v>
      </c>
      <c r="J1897" s="143">
        <v>2.3099999999999999E-2</v>
      </c>
      <c r="K1897" s="143">
        <v>3.5499999999999997E-2</v>
      </c>
      <c r="L1897" s="143">
        <v>2.0499999999999997E-2</v>
      </c>
      <c r="M1897" s="9"/>
      <c r="N1897" s="9"/>
      <c r="O1897" s="9"/>
    </row>
    <row r="1898" spans="1:15">
      <c r="A1898" s="36" t="s">
        <v>767</v>
      </c>
      <c r="B1898" s="78" t="s">
        <v>923</v>
      </c>
      <c r="C1898" s="10" t="s">
        <v>728</v>
      </c>
      <c r="D1898" s="143">
        <v>0</v>
      </c>
      <c r="E1898" s="143">
        <v>0.12300000000000001</v>
      </c>
      <c r="F1898" s="143">
        <v>8.3000000000000004E-2</v>
      </c>
      <c r="G1898" s="143">
        <v>5.5599999999999997E-2</v>
      </c>
      <c r="H1898" s="143">
        <v>0.16399999999999998</v>
      </c>
      <c r="I1898" s="143">
        <v>0.107</v>
      </c>
      <c r="J1898" s="143">
        <v>0.14899999999999999</v>
      </c>
      <c r="K1898" s="143">
        <v>7.6700000000000004E-2</v>
      </c>
      <c r="L1898" s="143">
        <v>9.64E-2</v>
      </c>
      <c r="M1898" s="9"/>
      <c r="N1898" s="9"/>
      <c r="O1898" s="9"/>
    </row>
    <row r="1899" spans="1:15">
      <c r="A1899" s="36" t="s">
        <v>768</v>
      </c>
      <c r="B1899" s="78" t="s">
        <v>923</v>
      </c>
      <c r="C1899" s="10" t="s">
        <v>728</v>
      </c>
      <c r="D1899" s="143">
        <v>1.01E-2</v>
      </c>
      <c r="E1899" s="143">
        <v>1.78E-2</v>
      </c>
      <c r="F1899" s="143">
        <v>1.23E-2</v>
      </c>
      <c r="G1899" s="143">
        <v>1.03E-2</v>
      </c>
      <c r="H1899" s="143">
        <v>8.4799999999999997E-3</v>
      </c>
      <c r="I1899" s="143">
        <v>0.01</v>
      </c>
      <c r="J1899" s="143">
        <v>1.2800000000000001E-2</v>
      </c>
      <c r="K1899" s="143">
        <v>0</v>
      </c>
      <c r="L1899" s="143">
        <v>8.2899999999999988E-3</v>
      </c>
      <c r="M1899" s="9"/>
      <c r="N1899" s="9"/>
      <c r="O1899" s="9"/>
    </row>
    <row r="1900" spans="1:15">
      <c r="A1900" s="36" t="s">
        <v>769</v>
      </c>
      <c r="B1900" s="78" t="s">
        <v>923</v>
      </c>
      <c r="C1900" s="10" t="s">
        <v>728</v>
      </c>
      <c r="D1900" s="143">
        <v>8.72E-2</v>
      </c>
      <c r="E1900" s="143">
        <v>5.6399999999999999E-2</v>
      </c>
      <c r="F1900" s="143">
        <v>0.11599999999999999</v>
      </c>
      <c r="G1900" s="143">
        <v>0.14199999999999999</v>
      </c>
      <c r="H1900" s="143">
        <v>0.14699999999999999</v>
      </c>
      <c r="I1900" s="143">
        <v>0.15</v>
      </c>
      <c r="J1900" s="143">
        <v>0.109</v>
      </c>
      <c r="K1900" s="143">
        <v>8.929999999999999E-2</v>
      </c>
      <c r="L1900" s="143">
        <v>0.154</v>
      </c>
      <c r="M1900" s="9"/>
      <c r="N1900" s="9"/>
      <c r="O1900" s="9"/>
    </row>
    <row r="1901" spans="1:15">
      <c r="A1901" s="36" t="s">
        <v>770</v>
      </c>
      <c r="B1901" s="78" t="s">
        <v>923</v>
      </c>
      <c r="C1901" s="10" t="s">
        <v>728</v>
      </c>
      <c r="D1901" s="143">
        <v>0.316</v>
      </c>
      <c r="E1901" s="143">
        <v>0.26700000000000002</v>
      </c>
      <c r="F1901" s="143">
        <v>0.28100000000000003</v>
      </c>
      <c r="G1901" s="143">
        <v>0.29199999999999998</v>
      </c>
      <c r="H1901" s="143">
        <v>0.19500000000000001</v>
      </c>
      <c r="I1901" s="143">
        <v>0.28100000000000003</v>
      </c>
      <c r="J1901" s="143">
        <v>0.28699999999999998</v>
      </c>
      <c r="K1901" s="143">
        <v>0.30499999999999999</v>
      </c>
      <c r="L1901" s="143">
        <v>0.217</v>
      </c>
      <c r="M1901" s="9"/>
      <c r="N1901" s="9"/>
      <c r="O1901" s="9"/>
    </row>
    <row r="1902" spans="1:15">
      <c r="A1902" s="138" t="s">
        <v>479</v>
      </c>
      <c r="B1902" s="78" t="s">
        <v>923</v>
      </c>
      <c r="C1902" s="10" t="s">
        <v>728</v>
      </c>
      <c r="D1902" s="91">
        <v>89</v>
      </c>
      <c r="E1902" s="91">
        <v>122</v>
      </c>
      <c r="F1902" s="91">
        <v>153</v>
      </c>
      <c r="G1902" s="91">
        <v>151</v>
      </c>
      <c r="H1902" s="91">
        <v>141</v>
      </c>
      <c r="I1902" s="91">
        <v>143</v>
      </c>
      <c r="J1902" s="91">
        <v>153</v>
      </c>
      <c r="K1902" s="91">
        <v>105</v>
      </c>
      <c r="L1902" s="91">
        <v>127</v>
      </c>
      <c r="M1902" s="9"/>
      <c r="N1902" s="9"/>
      <c r="O1902" s="9"/>
    </row>
    <row r="1903" spans="1:15">
      <c r="A1903" s="138"/>
      <c r="B1903" s="78" t="s">
        <v>923</v>
      </c>
      <c r="C1903" s="10" t="s">
        <v>728</v>
      </c>
      <c r="D1903" s="91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1:15">
      <c r="A1904" s="45" t="s">
        <v>771</v>
      </c>
      <c r="B1904" s="78" t="s">
        <v>923</v>
      </c>
      <c r="C1904" s="10" t="s">
        <v>728</v>
      </c>
      <c r="D1904" s="134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1:15">
      <c r="A1905" s="36" t="s">
        <v>772</v>
      </c>
      <c r="B1905" s="78" t="s">
        <v>923</v>
      </c>
      <c r="C1905" s="10" t="s">
        <v>728</v>
      </c>
      <c r="D1905" s="143">
        <v>1.6200000000000003E-2</v>
      </c>
      <c r="E1905" s="143">
        <v>2.64E-2</v>
      </c>
      <c r="F1905" s="143">
        <v>6.3799999999999996E-2</v>
      </c>
      <c r="G1905" s="143">
        <v>6.1399999999999996E-2</v>
      </c>
      <c r="H1905" s="143">
        <v>8.48E-2</v>
      </c>
      <c r="I1905" s="143">
        <v>9.9499999999999991E-2</v>
      </c>
      <c r="J1905" s="143">
        <v>8.9900000000000008E-2</v>
      </c>
      <c r="K1905" s="143">
        <v>3.1300000000000001E-2</v>
      </c>
      <c r="L1905" s="143">
        <v>4.9599999999999998E-2</v>
      </c>
      <c r="M1905" s="9"/>
      <c r="N1905" s="9"/>
      <c r="O1905" s="9"/>
    </row>
    <row r="1906" spans="1:15">
      <c r="A1906" s="36" t="s">
        <v>773</v>
      </c>
      <c r="B1906" s="78" t="s">
        <v>923</v>
      </c>
      <c r="C1906" s="10" t="s">
        <v>728</v>
      </c>
      <c r="D1906" s="143">
        <v>6.28E-3</v>
      </c>
      <c r="E1906" s="143">
        <v>4.5999999999999999E-2</v>
      </c>
      <c r="F1906" s="143">
        <v>5.3800000000000001E-2</v>
      </c>
      <c r="G1906" s="143">
        <v>5.5500000000000001E-2</v>
      </c>
      <c r="H1906" s="143">
        <v>3.6699999999999997E-2</v>
      </c>
      <c r="I1906" s="143">
        <v>6.0199999999999997E-2</v>
      </c>
      <c r="J1906" s="143">
        <v>6.8200000000000005E-3</v>
      </c>
      <c r="K1906" s="143">
        <v>4.24E-2</v>
      </c>
      <c r="L1906" s="143">
        <v>3.2400000000000005E-2</v>
      </c>
      <c r="M1906" s="9"/>
      <c r="N1906" s="9"/>
      <c r="O1906" s="9"/>
    </row>
    <row r="1907" spans="1:15">
      <c r="A1907" s="36" t="s">
        <v>774</v>
      </c>
      <c r="B1907" s="78" t="s">
        <v>923</v>
      </c>
      <c r="C1907" s="10" t="s">
        <v>728</v>
      </c>
      <c r="D1907" s="143">
        <v>0</v>
      </c>
      <c r="E1907" s="143">
        <v>5.2599999999999999E-3</v>
      </c>
      <c r="F1907" s="143">
        <v>1.72E-2</v>
      </c>
      <c r="G1907" s="143">
        <v>1.1599999999999999E-2</v>
      </c>
      <c r="H1907" s="143">
        <v>2.12E-2</v>
      </c>
      <c r="I1907" s="143">
        <v>2.8500000000000001E-2</v>
      </c>
      <c r="J1907" s="143">
        <v>7.0499999999999998E-3</v>
      </c>
      <c r="K1907" s="143">
        <v>3.1600000000000003E-2</v>
      </c>
      <c r="L1907" s="143">
        <v>1.1200000000000002E-2</v>
      </c>
      <c r="M1907" s="9"/>
      <c r="N1907" s="9"/>
      <c r="O1907" s="9"/>
    </row>
    <row r="1908" spans="1:15">
      <c r="A1908" s="36" t="s">
        <v>775</v>
      </c>
      <c r="B1908" s="78" t="s">
        <v>923</v>
      </c>
      <c r="C1908" s="10" t="s">
        <v>728</v>
      </c>
      <c r="D1908" s="143">
        <v>1.0200000000000001E-2</v>
      </c>
      <c r="E1908" s="143">
        <v>1.5900000000000001E-2</v>
      </c>
      <c r="F1908" s="143">
        <v>1.3600000000000001E-2</v>
      </c>
      <c r="G1908" s="143">
        <v>2.76E-2</v>
      </c>
      <c r="H1908" s="143">
        <v>3.7599999999999995E-2</v>
      </c>
      <c r="I1908" s="143">
        <v>4.9599999999999998E-2</v>
      </c>
      <c r="J1908" s="143">
        <v>4.07E-2</v>
      </c>
      <c r="K1908" s="143">
        <v>2.8900000000000002E-2</v>
      </c>
      <c r="L1908" s="143">
        <v>6.6000000000000003E-2</v>
      </c>
      <c r="M1908" s="9"/>
      <c r="N1908" s="9"/>
      <c r="O1908" s="9"/>
    </row>
    <row r="1909" spans="1:15">
      <c r="A1909" s="45" t="s">
        <v>776</v>
      </c>
      <c r="B1909" s="78" t="s">
        <v>923</v>
      </c>
      <c r="C1909" s="10" t="s">
        <v>728</v>
      </c>
      <c r="D1909" s="143">
        <v>9.3800000000000008E-2</v>
      </c>
      <c r="E1909" s="143">
        <v>9.9100000000000008E-2</v>
      </c>
      <c r="F1909" s="143">
        <v>0.121</v>
      </c>
      <c r="G1909" s="143">
        <v>9.4600000000000004E-2</v>
      </c>
      <c r="H1909" s="143">
        <v>4.7899999999999998E-2</v>
      </c>
      <c r="I1909" s="143">
        <v>0.14199999999999999</v>
      </c>
      <c r="J1909" s="143">
        <v>6.7900000000000002E-2</v>
      </c>
      <c r="K1909" s="143">
        <v>0.10300000000000001</v>
      </c>
      <c r="L1909" s="143">
        <v>0.105</v>
      </c>
      <c r="M1909" s="9"/>
      <c r="N1909" s="9"/>
      <c r="O1909" s="9"/>
    </row>
    <row r="1910" spans="1:15">
      <c r="A1910" s="36" t="s">
        <v>556</v>
      </c>
      <c r="B1910" s="78" t="s">
        <v>923</v>
      </c>
      <c r="C1910" s="10" t="s">
        <v>728</v>
      </c>
      <c r="D1910" s="143">
        <v>0.89</v>
      </c>
      <c r="E1910" s="143">
        <v>0.82400000000000007</v>
      </c>
      <c r="F1910" s="143">
        <v>0.79599999999999993</v>
      </c>
      <c r="G1910" s="143">
        <v>0.78500000000000003</v>
      </c>
      <c r="H1910" s="143">
        <v>0.79799999999999993</v>
      </c>
      <c r="I1910" s="143">
        <v>0.71900000000000008</v>
      </c>
      <c r="J1910" s="143">
        <v>0.82299999999999995</v>
      </c>
      <c r="K1910" s="143">
        <v>0.81400000000000006</v>
      </c>
      <c r="L1910" s="143">
        <v>0.77400000000000002</v>
      </c>
      <c r="M1910" s="9"/>
      <c r="N1910" s="9"/>
      <c r="O1910" s="9"/>
    </row>
    <row r="1911" spans="1:15">
      <c r="A1911" s="138" t="s">
        <v>479</v>
      </c>
      <c r="B1911" s="78" t="s">
        <v>923</v>
      </c>
      <c r="C1911" s="10" t="s">
        <v>728</v>
      </c>
      <c r="D1911" s="91">
        <v>89</v>
      </c>
      <c r="E1911" s="91">
        <v>122</v>
      </c>
      <c r="F1911" s="91">
        <v>153</v>
      </c>
      <c r="G1911" s="91">
        <v>151</v>
      </c>
      <c r="H1911" s="91">
        <v>141</v>
      </c>
      <c r="I1911" s="91">
        <v>143</v>
      </c>
      <c r="J1911" s="91">
        <v>153</v>
      </c>
      <c r="K1911" s="91">
        <v>106</v>
      </c>
      <c r="L1911" s="91">
        <v>127</v>
      </c>
      <c r="M1911" s="9"/>
      <c r="N1911" s="9"/>
      <c r="O1911" s="9"/>
    </row>
    <row r="1912" spans="1:15">
      <c r="A1912" s="138"/>
      <c r="B1912" s="78" t="s">
        <v>923</v>
      </c>
      <c r="C1912" s="10" t="s">
        <v>728</v>
      </c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9"/>
      <c r="N1912" s="9"/>
      <c r="O1912" s="9"/>
    </row>
    <row r="1913" spans="1:15">
      <c r="A1913" s="138"/>
      <c r="B1913" s="78" t="s">
        <v>923</v>
      </c>
      <c r="C1913" s="10" t="s">
        <v>728</v>
      </c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9"/>
      <c r="N1913" s="9"/>
      <c r="O1913" s="9"/>
    </row>
    <row r="1914" spans="1:15">
      <c r="A1914" s="136" t="s">
        <v>968</v>
      </c>
      <c r="B1914" s="78" t="s">
        <v>923</v>
      </c>
      <c r="C1914" s="10" t="s">
        <v>728</v>
      </c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9"/>
      <c r="N1914" s="9"/>
      <c r="O1914" s="9"/>
    </row>
    <row r="1915" spans="1:15">
      <c r="A1915" s="138"/>
      <c r="B1915" s="78" t="s">
        <v>923</v>
      </c>
      <c r="C1915" s="10" t="s">
        <v>728</v>
      </c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9"/>
      <c r="N1915" s="9"/>
      <c r="O1915" s="9"/>
    </row>
    <row r="1916" spans="1:15">
      <c r="A1916" s="45" t="s">
        <v>777</v>
      </c>
      <c r="B1916" s="78" t="s">
        <v>923</v>
      </c>
      <c r="C1916" s="10" t="s">
        <v>728</v>
      </c>
      <c r="D1916" s="143">
        <v>0.57200000000000006</v>
      </c>
      <c r="E1916" s="143">
        <v>0.53200000000000003</v>
      </c>
      <c r="F1916" s="143">
        <v>0.70499999999999996</v>
      </c>
      <c r="G1916" s="143">
        <v>0.60899999999999999</v>
      </c>
      <c r="H1916" s="143">
        <v>0.58700000000000008</v>
      </c>
      <c r="I1916" s="143">
        <v>0.61399999999999999</v>
      </c>
      <c r="J1916" s="143">
        <v>0.66299999999999992</v>
      </c>
      <c r="K1916" s="143">
        <v>0.51300000000000001</v>
      </c>
      <c r="L1916" s="143">
        <v>0.69499999999999995</v>
      </c>
      <c r="M1916" s="9"/>
      <c r="N1916" s="9"/>
      <c r="O1916" s="9"/>
    </row>
    <row r="1917" spans="1:15">
      <c r="A1917" s="138" t="s">
        <v>479</v>
      </c>
      <c r="B1917" s="78" t="s">
        <v>923</v>
      </c>
      <c r="C1917" s="10" t="s">
        <v>728</v>
      </c>
      <c r="D1917" s="91">
        <v>64</v>
      </c>
      <c r="E1917" s="91">
        <v>77</v>
      </c>
      <c r="F1917" s="91">
        <v>105</v>
      </c>
      <c r="G1917" s="91">
        <v>98</v>
      </c>
      <c r="H1917" s="91">
        <v>98</v>
      </c>
      <c r="I1917" s="91">
        <v>100</v>
      </c>
      <c r="J1917" s="91">
        <v>126</v>
      </c>
      <c r="K1917" s="91">
        <v>69</v>
      </c>
      <c r="L1917" s="91">
        <v>95</v>
      </c>
      <c r="M1917" s="9"/>
      <c r="N1917" s="9"/>
      <c r="O1917" s="9"/>
    </row>
    <row r="1918" spans="1:15">
      <c r="A1918" s="138"/>
      <c r="B1918" s="78" t="s">
        <v>923</v>
      </c>
      <c r="C1918" s="10" t="s">
        <v>728</v>
      </c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9"/>
      <c r="N1918" s="9"/>
      <c r="O1918" s="9"/>
    </row>
    <row r="1919" spans="1:15">
      <c r="A1919" s="45" t="s">
        <v>778</v>
      </c>
      <c r="B1919" s="78" t="s">
        <v>923</v>
      </c>
      <c r="C1919" s="10" t="s">
        <v>728</v>
      </c>
      <c r="D1919" s="143">
        <v>0.45399999999999996</v>
      </c>
      <c r="E1919" s="143">
        <v>0.44799999999999995</v>
      </c>
      <c r="F1919" s="143">
        <v>0.55399999999999994</v>
      </c>
      <c r="G1919" s="143">
        <v>0.40500000000000003</v>
      </c>
      <c r="H1919" s="143">
        <v>0.51900000000000002</v>
      </c>
      <c r="I1919" s="143">
        <v>0.51800000000000002</v>
      </c>
      <c r="J1919" s="143">
        <v>0.54600000000000004</v>
      </c>
      <c r="K1919" s="143">
        <v>0.52200000000000002</v>
      </c>
      <c r="L1919" s="143">
        <v>0.54100000000000004</v>
      </c>
      <c r="M1919" s="9"/>
      <c r="N1919" s="9"/>
      <c r="O1919" s="9"/>
    </row>
    <row r="1920" spans="1:15">
      <c r="A1920" s="138" t="s">
        <v>479</v>
      </c>
      <c r="B1920" s="78" t="s">
        <v>923</v>
      </c>
      <c r="C1920" s="10" t="s">
        <v>728</v>
      </c>
      <c r="D1920" s="91">
        <v>67</v>
      </c>
      <c r="E1920" s="91">
        <v>81</v>
      </c>
      <c r="F1920" s="91">
        <v>115</v>
      </c>
      <c r="G1920" s="91">
        <v>102</v>
      </c>
      <c r="H1920" s="91">
        <v>109</v>
      </c>
      <c r="I1920" s="91">
        <v>107</v>
      </c>
      <c r="J1920" s="91">
        <v>126</v>
      </c>
      <c r="K1920" s="91">
        <v>70</v>
      </c>
      <c r="L1920" s="91">
        <v>96</v>
      </c>
      <c r="M1920" s="9"/>
      <c r="N1920" s="9"/>
      <c r="O1920" s="9"/>
    </row>
    <row r="1921" spans="1:15">
      <c r="A1921" s="138"/>
      <c r="B1921" s="78" t="s">
        <v>923</v>
      </c>
      <c r="C1921" s="10" t="s">
        <v>728</v>
      </c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9"/>
      <c r="N1921" s="9"/>
      <c r="O1921" s="9"/>
    </row>
    <row r="1922" spans="1:15">
      <c r="A1922" s="45" t="s">
        <v>779</v>
      </c>
      <c r="B1922" s="78" t="s">
        <v>923</v>
      </c>
      <c r="C1922" s="10" t="s">
        <v>728</v>
      </c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9"/>
      <c r="N1922" s="9"/>
      <c r="O1922" s="9"/>
    </row>
    <row r="1923" spans="1:15">
      <c r="A1923" s="108" t="s">
        <v>780</v>
      </c>
      <c r="B1923" s="78" t="s">
        <v>923</v>
      </c>
      <c r="C1923" s="10" t="s">
        <v>728</v>
      </c>
      <c r="D1923" s="143">
        <v>9.01E-2</v>
      </c>
      <c r="E1923" s="143">
        <v>0.251</v>
      </c>
      <c r="F1923" s="143">
        <v>0.20199999999999999</v>
      </c>
      <c r="G1923" s="143">
        <v>0.17300000000000001</v>
      </c>
      <c r="H1923" s="143">
        <v>0.22600000000000001</v>
      </c>
      <c r="I1923" s="143">
        <v>0.35700000000000004</v>
      </c>
      <c r="J1923" s="143">
        <v>0.26600000000000001</v>
      </c>
      <c r="K1923" s="143">
        <v>0.29899999999999999</v>
      </c>
      <c r="L1923" s="143">
        <v>0.27800000000000002</v>
      </c>
      <c r="M1923" s="9"/>
      <c r="N1923" s="9"/>
      <c r="O1923" s="9"/>
    </row>
    <row r="1924" spans="1:15">
      <c r="A1924" s="108" t="s">
        <v>781</v>
      </c>
      <c r="B1924" s="78" t="s">
        <v>923</v>
      </c>
      <c r="C1924" s="10" t="s">
        <v>728</v>
      </c>
      <c r="D1924" s="143">
        <v>0.16800000000000001</v>
      </c>
      <c r="E1924" s="143">
        <v>0.26700000000000002</v>
      </c>
      <c r="F1924" s="143">
        <v>0.27800000000000002</v>
      </c>
      <c r="G1924" s="143">
        <v>0.26400000000000001</v>
      </c>
      <c r="H1924" s="143">
        <v>0.20300000000000001</v>
      </c>
      <c r="I1924" s="143">
        <v>0.17300000000000001</v>
      </c>
      <c r="J1924" s="143">
        <v>0.152</v>
      </c>
      <c r="K1924" s="143">
        <v>0.17100000000000001</v>
      </c>
      <c r="L1924" s="143">
        <v>0.30399999999999999</v>
      </c>
      <c r="M1924" s="9"/>
      <c r="N1924" s="9"/>
      <c r="O1924" s="9"/>
    </row>
    <row r="1925" spans="1:15">
      <c r="A1925" s="108" t="s">
        <v>782</v>
      </c>
      <c r="B1925" s="78" t="s">
        <v>923</v>
      </c>
      <c r="C1925" s="10" t="s">
        <v>728</v>
      </c>
      <c r="D1925" s="143">
        <v>0.19699999999999998</v>
      </c>
      <c r="E1925" s="143">
        <v>0.125</v>
      </c>
      <c r="F1925" s="143">
        <v>0.159</v>
      </c>
      <c r="G1925" s="143">
        <v>0.28199999999999997</v>
      </c>
      <c r="H1925" s="143">
        <v>0.36299999999999999</v>
      </c>
      <c r="I1925" s="143">
        <v>0.21100000000000002</v>
      </c>
      <c r="J1925" s="143">
        <v>0.26500000000000001</v>
      </c>
      <c r="K1925" s="143">
        <v>0.215</v>
      </c>
      <c r="L1925" s="143">
        <v>0.214</v>
      </c>
      <c r="M1925" s="9"/>
      <c r="N1925" s="9"/>
      <c r="O1925" s="9"/>
    </row>
    <row r="1926" spans="1:15">
      <c r="A1926" s="108" t="s">
        <v>783</v>
      </c>
      <c r="B1926" s="78" t="s">
        <v>923</v>
      </c>
      <c r="C1926" s="10" t="s">
        <v>728</v>
      </c>
      <c r="D1926" s="143">
        <v>0.122</v>
      </c>
      <c r="E1926" s="143">
        <v>0.16300000000000001</v>
      </c>
      <c r="F1926" s="143">
        <v>0.111</v>
      </c>
      <c r="G1926" s="143">
        <v>9.9900000000000003E-2</v>
      </c>
      <c r="H1926" s="143">
        <v>0.13200000000000001</v>
      </c>
      <c r="I1926" s="143">
        <v>0.14300000000000002</v>
      </c>
      <c r="J1926" s="143">
        <v>0.14400000000000002</v>
      </c>
      <c r="K1926" s="143">
        <v>0.11699999999999999</v>
      </c>
      <c r="L1926" s="143">
        <v>6.2899999999999998E-2</v>
      </c>
      <c r="M1926" s="9"/>
      <c r="N1926" s="9"/>
      <c r="O1926" s="9"/>
    </row>
    <row r="1927" spans="1:15">
      <c r="A1927" s="108" t="s">
        <v>784</v>
      </c>
      <c r="B1927" s="78" t="s">
        <v>923</v>
      </c>
      <c r="C1927" s="10" t="s">
        <v>728</v>
      </c>
      <c r="D1927" s="143">
        <v>0.17800000000000002</v>
      </c>
      <c r="E1927" s="143">
        <v>0.122</v>
      </c>
      <c r="F1927" s="143">
        <v>0.17300000000000001</v>
      </c>
      <c r="G1927" s="143">
        <v>0.14099999999999999</v>
      </c>
      <c r="H1927" s="143">
        <v>5.7800000000000004E-2</v>
      </c>
      <c r="I1927" s="143">
        <v>0.11699999999999999</v>
      </c>
      <c r="J1927" s="143">
        <v>0.113</v>
      </c>
      <c r="K1927" s="143">
        <v>0.16800000000000001</v>
      </c>
      <c r="L1927" s="143">
        <v>9.69E-2</v>
      </c>
      <c r="M1927" s="9"/>
      <c r="N1927" s="9"/>
      <c r="O1927" s="9"/>
    </row>
    <row r="1928" spans="1:15">
      <c r="A1928" s="108" t="s">
        <v>785</v>
      </c>
      <c r="B1928" s="78" t="s">
        <v>923</v>
      </c>
      <c r="C1928" s="10" t="s">
        <v>728</v>
      </c>
      <c r="D1928" s="143">
        <v>0.245</v>
      </c>
      <c r="E1928" s="143">
        <v>7.2000000000000008E-2</v>
      </c>
      <c r="F1928" s="143">
        <v>7.6200000000000004E-2</v>
      </c>
      <c r="G1928" s="143">
        <v>4.0199999999999993E-2</v>
      </c>
      <c r="H1928" s="143">
        <v>1.9199999999999998E-2</v>
      </c>
      <c r="I1928" s="143">
        <v>0</v>
      </c>
      <c r="J1928" s="143">
        <v>6.1200000000000004E-2</v>
      </c>
      <c r="K1928" s="143">
        <v>2.92E-2</v>
      </c>
      <c r="L1928" s="143">
        <v>4.4199999999999996E-2</v>
      </c>
      <c r="M1928" s="9"/>
      <c r="N1928" s="9"/>
      <c r="O1928" s="9"/>
    </row>
    <row r="1929" spans="1:15">
      <c r="A1929" s="138" t="s">
        <v>479</v>
      </c>
      <c r="B1929" s="78" t="s">
        <v>923</v>
      </c>
      <c r="C1929" s="10" t="s">
        <v>728</v>
      </c>
      <c r="D1929" s="91">
        <v>24</v>
      </c>
      <c r="E1929" s="91">
        <v>34</v>
      </c>
      <c r="F1929" s="91">
        <v>58</v>
      </c>
      <c r="G1929" s="91">
        <v>38</v>
      </c>
      <c r="H1929" s="91">
        <v>53</v>
      </c>
      <c r="I1929" s="91">
        <v>55</v>
      </c>
      <c r="J1929" s="91">
        <v>64</v>
      </c>
      <c r="K1929" s="91">
        <v>29</v>
      </c>
      <c r="L1929" s="91">
        <v>50</v>
      </c>
      <c r="M1929" s="9"/>
      <c r="N1929" s="9"/>
      <c r="O1929" s="9"/>
    </row>
    <row r="1930" spans="1:15">
      <c r="A1930" s="138"/>
      <c r="B1930" s="78" t="s">
        <v>923</v>
      </c>
      <c r="C1930" s="10" t="s">
        <v>728</v>
      </c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9"/>
      <c r="N1930" s="9"/>
      <c r="O1930" s="9"/>
    </row>
    <row r="1931" spans="1:15">
      <c r="A1931" s="45" t="s">
        <v>806</v>
      </c>
      <c r="B1931" s="78" t="s">
        <v>923</v>
      </c>
      <c r="C1931" s="10" t="s">
        <v>728</v>
      </c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9"/>
      <c r="N1931" s="9"/>
      <c r="O1931" s="9"/>
    </row>
    <row r="1932" spans="1:15">
      <c r="A1932" s="108" t="s">
        <v>786</v>
      </c>
      <c r="B1932" s="78" t="s">
        <v>923</v>
      </c>
      <c r="C1932" s="10" t="s">
        <v>728</v>
      </c>
      <c r="D1932" s="143">
        <v>0.70200000000000007</v>
      </c>
      <c r="E1932" s="143">
        <v>0.51100000000000001</v>
      </c>
      <c r="F1932" s="143">
        <v>0.59399999999999997</v>
      </c>
      <c r="G1932" s="143">
        <v>0.52200000000000002</v>
      </c>
      <c r="H1932" s="143">
        <v>0.51300000000000001</v>
      </c>
      <c r="I1932" s="143">
        <v>0.59799999999999998</v>
      </c>
      <c r="J1932" s="143">
        <v>0.53600000000000003</v>
      </c>
      <c r="K1932" s="143">
        <v>0.37</v>
      </c>
      <c r="L1932" s="143">
        <v>0.627</v>
      </c>
      <c r="M1932" s="134"/>
      <c r="N1932" s="9"/>
      <c r="O1932" s="9"/>
    </row>
    <row r="1933" spans="1:15">
      <c r="A1933" s="108" t="s">
        <v>787</v>
      </c>
      <c r="B1933" s="78" t="s">
        <v>923</v>
      </c>
      <c r="C1933" s="10" t="s">
        <v>728</v>
      </c>
      <c r="D1933" s="143">
        <v>0.27600000000000002</v>
      </c>
      <c r="E1933" s="143">
        <v>0.40500000000000003</v>
      </c>
      <c r="F1933" s="143">
        <v>0.18100000000000002</v>
      </c>
      <c r="G1933" s="143">
        <v>0.37200000000000005</v>
      </c>
      <c r="H1933" s="143">
        <v>0.32700000000000001</v>
      </c>
      <c r="I1933" s="143">
        <v>0.30599999999999999</v>
      </c>
      <c r="J1933" s="143">
        <v>0.379</v>
      </c>
      <c r="K1933" s="143">
        <v>0.374</v>
      </c>
      <c r="L1933" s="143">
        <v>0.25900000000000001</v>
      </c>
      <c r="M1933" s="134"/>
      <c r="N1933" s="9"/>
      <c r="O1933" s="9"/>
    </row>
    <row r="1934" spans="1:15">
      <c r="A1934" s="108" t="s">
        <v>788</v>
      </c>
      <c r="B1934" s="78" t="s">
        <v>923</v>
      </c>
      <c r="C1934" s="10" t="s">
        <v>728</v>
      </c>
      <c r="D1934" s="143">
        <v>2.2000000000000002E-2</v>
      </c>
      <c r="E1934" s="143">
        <v>6.6100000000000006E-2</v>
      </c>
      <c r="F1934" s="143">
        <v>0.10099999999999999</v>
      </c>
      <c r="G1934" s="143">
        <v>7.3399999999999993E-2</v>
      </c>
      <c r="H1934" s="143">
        <v>0.124</v>
      </c>
      <c r="I1934" s="143">
        <v>7.3700000000000002E-2</v>
      </c>
      <c r="J1934" s="143">
        <v>5.0499999999999996E-2</v>
      </c>
      <c r="K1934" s="143">
        <v>0.19699999999999998</v>
      </c>
      <c r="L1934" s="143">
        <v>4.3400000000000001E-2</v>
      </c>
      <c r="M1934" s="134"/>
      <c r="N1934" s="9"/>
      <c r="O1934" s="9"/>
    </row>
    <row r="1935" spans="1:15">
      <c r="A1935" s="108" t="s">
        <v>789</v>
      </c>
      <c r="B1935" s="78" t="s">
        <v>923</v>
      </c>
      <c r="C1935" s="10" t="s">
        <v>728</v>
      </c>
      <c r="D1935" s="143">
        <v>0</v>
      </c>
      <c r="E1935" s="143">
        <v>1.7600000000000001E-2</v>
      </c>
      <c r="F1935" s="143">
        <v>0.125</v>
      </c>
      <c r="G1935" s="143">
        <v>3.2500000000000001E-2</v>
      </c>
      <c r="H1935" s="143">
        <v>3.5400000000000001E-2</v>
      </c>
      <c r="I1935" s="143">
        <v>2.23E-2</v>
      </c>
      <c r="J1935" s="143">
        <v>3.5000000000000003E-2</v>
      </c>
      <c r="K1935" s="143">
        <v>5.91E-2</v>
      </c>
      <c r="L1935" s="143">
        <v>7.0900000000000005E-2</v>
      </c>
      <c r="M1935" s="134"/>
      <c r="N1935" s="9"/>
      <c r="O1935" s="9"/>
    </row>
    <row r="1936" spans="1:15">
      <c r="A1936" s="138" t="s">
        <v>479</v>
      </c>
      <c r="B1936" s="78" t="s">
        <v>923</v>
      </c>
      <c r="C1936" s="10" t="s">
        <v>728</v>
      </c>
      <c r="D1936" s="91">
        <v>35</v>
      </c>
      <c r="E1936" s="91">
        <v>42</v>
      </c>
      <c r="F1936" s="91">
        <v>56</v>
      </c>
      <c r="G1936" s="91">
        <v>54</v>
      </c>
      <c r="H1936" s="91">
        <v>57</v>
      </c>
      <c r="I1936" s="91">
        <v>59</v>
      </c>
      <c r="J1936" s="91">
        <v>77</v>
      </c>
      <c r="K1936" s="91">
        <v>38</v>
      </c>
      <c r="L1936" s="91">
        <v>48</v>
      </c>
      <c r="M1936" s="9"/>
      <c r="N1936" s="9"/>
      <c r="O1936" s="9"/>
    </row>
    <row r="1937" spans="1:15">
      <c r="A1937" s="138"/>
      <c r="B1937" s="78" t="s">
        <v>923</v>
      </c>
      <c r="C1937" s="10" t="s">
        <v>728</v>
      </c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9"/>
      <c r="N1937" s="9"/>
      <c r="O1937" s="9"/>
    </row>
    <row r="1938" spans="1:15">
      <c r="A1938" s="45" t="s">
        <v>807</v>
      </c>
      <c r="B1938" s="78" t="s">
        <v>923</v>
      </c>
      <c r="C1938" s="10" t="s">
        <v>728</v>
      </c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9"/>
      <c r="N1938" s="9"/>
      <c r="O1938" s="9"/>
    </row>
    <row r="1939" spans="1:15">
      <c r="A1939" s="108" t="s">
        <v>786</v>
      </c>
      <c r="B1939" s="78" t="s">
        <v>923</v>
      </c>
      <c r="C1939" s="10" t="s">
        <v>728</v>
      </c>
      <c r="D1939" s="143">
        <v>0.8859999999999999</v>
      </c>
      <c r="E1939" s="143">
        <v>0.93599999999999994</v>
      </c>
      <c r="F1939" s="143">
        <v>0.84499999999999997</v>
      </c>
      <c r="G1939" s="143">
        <v>0.878</v>
      </c>
      <c r="H1939" s="143">
        <v>0.85099999999999998</v>
      </c>
      <c r="I1939" s="143">
        <v>0.90700000000000003</v>
      </c>
      <c r="J1939" s="143">
        <v>0.87400000000000011</v>
      </c>
      <c r="K1939" s="143">
        <v>0.753</v>
      </c>
      <c r="L1939" s="143">
        <v>0.83599999999999997</v>
      </c>
      <c r="M1939" s="9"/>
      <c r="N1939" s="9"/>
      <c r="O1939" s="9"/>
    </row>
    <row r="1940" spans="1:15">
      <c r="A1940" s="108" t="s">
        <v>787</v>
      </c>
      <c r="B1940" s="78" t="s">
        <v>923</v>
      </c>
      <c r="C1940" s="10" t="s">
        <v>728</v>
      </c>
      <c r="D1940" s="143">
        <v>8.8599999999999998E-2</v>
      </c>
      <c r="E1940" s="143">
        <v>4.6799999999999994E-2</v>
      </c>
      <c r="F1940" s="143">
        <v>9.4700000000000006E-2</v>
      </c>
      <c r="G1940" s="143">
        <v>0.10800000000000001</v>
      </c>
      <c r="H1940" s="143">
        <v>9.8100000000000007E-2</v>
      </c>
      <c r="I1940" s="143">
        <v>5.5500000000000001E-2</v>
      </c>
      <c r="J1940" s="143">
        <v>0.10400000000000001</v>
      </c>
      <c r="K1940" s="143">
        <v>2.9399999999999999E-2</v>
      </c>
      <c r="L1940" s="143">
        <v>9.3399999999999997E-2</v>
      </c>
      <c r="M1940" s="9"/>
      <c r="N1940" s="9"/>
      <c r="O1940" s="9"/>
    </row>
    <row r="1941" spans="1:15">
      <c r="A1941" s="108" t="s">
        <v>788</v>
      </c>
      <c r="B1941" s="78" t="s">
        <v>923</v>
      </c>
      <c r="C1941" s="10" t="s">
        <v>728</v>
      </c>
      <c r="D1941" s="143">
        <v>2.5600000000000001E-2</v>
      </c>
      <c r="E1941" s="143">
        <v>0</v>
      </c>
      <c r="F1941" s="143">
        <v>4.8899999999999999E-2</v>
      </c>
      <c r="G1941" s="143">
        <v>1.37E-2</v>
      </c>
      <c r="H1941" s="143">
        <v>3.7499999999999999E-2</v>
      </c>
      <c r="I1941" s="143">
        <v>0</v>
      </c>
      <c r="J1941" s="143">
        <v>1.0200000000000001E-2</v>
      </c>
      <c r="K1941" s="143">
        <v>0.16300000000000001</v>
      </c>
      <c r="L1941" s="143">
        <v>1.32E-2</v>
      </c>
      <c r="M1941" s="9"/>
      <c r="N1941" s="9"/>
      <c r="O1941" s="9"/>
    </row>
    <row r="1942" spans="1:15">
      <c r="A1942" s="108" t="s">
        <v>789</v>
      </c>
      <c r="B1942" s="78" t="s">
        <v>923</v>
      </c>
      <c r="C1942" s="10" t="s">
        <v>728</v>
      </c>
      <c r="D1942" s="143">
        <v>0</v>
      </c>
      <c r="E1942" s="143">
        <v>1.7600000000000001E-2</v>
      </c>
      <c r="F1942" s="143">
        <v>1.11E-2</v>
      </c>
      <c r="G1942" s="143">
        <v>0</v>
      </c>
      <c r="H1942" s="143">
        <v>1.3300000000000001E-2</v>
      </c>
      <c r="I1942" s="143">
        <v>3.7999999999999999E-2</v>
      </c>
      <c r="J1942" s="143">
        <v>1.18E-2</v>
      </c>
      <c r="K1942" s="143">
        <v>5.4800000000000001E-2</v>
      </c>
      <c r="L1942" s="143">
        <v>5.7599999999999998E-2</v>
      </c>
      <c r="M1942" s="9"/>
      <c r="N1942" s="9"/>
      <c r="O1942" s="9"/>
    </row>
    <row r="1943" spans="1:15">
      <c r="A1943" s="138" t="s">
        <v>479</v>
      </c>
      <c r="B1943" s="78" t="s">
        <v>923</v>
      </c>
      <c r="C1943" s="10" t="s">
        <v>728</v>
      </c>
      <c r="D1943" s="91">
        <v>35</v>
      </c>
      <c r="E1943" s="91">
        <v>42</v>
      </c>
      <c r="F1943" s="91">
        <v>57</v>
      </c>
      <c r="G1943" s="91">
        <v>56</v>
      </c>
      <c r="H1943" s="91">
        <v>56</v>
      </c>
      <c r="I1943" s="91">
        <v>60</v>
      </c>
      <c r="J1943" s="91">
        <v>79</v>
      </c>
      <c r="K1943" s="91">
        <v>40</v>
      </c>
      <c r="L1943" s="91">
        <v>49</v>
      </c>
      <c r="M1943" s="9"/>
      <c r="N1943" s="9"/>
      <c r="O1943" s="9"/>
    </row>
    <row r="1944" spans="1:15">
      <c r="A1944" s="138"/>
      <c r="B1944" s="78" t="s">
        <v>923</v>
      </c>
      <c r="C1944" s="10" t="s">
        <v>728</v>
      </c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9"/>
      <c r="N1944" s="9"/>
      <c r="O1944" s="9"/>
    </row>
    <row r="1945" spans="1:15">
      <c r="A1945" s="45" t="s">
        <v>808</v>
      </c>
      <c r="B1945" s="78" t="s">
        <v>923</v>
      </c>
      <c r="C1945" s="10" t="s">
        <v>728</v>
      </c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9"/>
      <c r="N1945" s="9"/>
      <c r="O1945" s="9"/>
    </row>
    <row r="1946" spans="1:15">
      <c r="A1946" s="108" t="s">
        <v>786</v>
      </c>
      <c r="B1946" s="78" t="s">
        <v>923</v>
      </c>
      <c r="C1946" s="10" t="s">
        <v>728</v>
      </c>
      <c r="D1946" s="143">
        <v>0.83900000000000008</v>
      </c>
      <c r="E1946" s="143">
        <v>0.72199999999999998</v>
      </c>
      <c r="F1946" s="143">
        <v>0.79</v>
      </c>
      <c r="G1946" s="143">
        <v>0.73799999999999999</v>
      </c>
      <c r="H1946" s="143">
        <v>0.79</v>
      </c>
      <c r="I1946" s="143">
        <v>0.83200000000000007</v>
      </c>
      <c r="J1946" s="143">
        <v>0.7390000000000001</v>
      </c>
      <c r="K1946" s="143">
        <v>0.70900000000000007</v>
      </c>
      <c r="L1946" s="143">
        <v>0.73799999999999999</v>
      </c>
      <c r="M1946" s="9"/>
      <c r="N1946" s="9"/>
      <c r="O1946" s="9"/>
    </row>
    <row r="1947" spans="1:15">
      <c r="A1947" s="108" t="s">
        <v>787</v>
      </c>
      <c r="B1947" s="78" t="s">
        <v>923</v>
      </c>
      <c r="C1947" s="10" t="s">
        <v>728</v>
      </c>
      <c r="D1947" s="143">
        <v>0.1</v>
      </c>
      <c r="E1947" s="143">
        <v>0.14000000000000001</v>
      </c>
      <c r="F1947" s="143">
        <v>0.16800000000000001</v>
      </c>
      <c r="G1947" s="143">
        <v>7.5399999999999995E-2</v>
      </c>
      <c r="H1947" s="143">
        <v>0.10199999999999999</v>
      </c>
      <c r="I1947" s="143">
        <v>8.5699999999999998E-2</v>
      </c>
      <c r="J1947" s="143">
        <v>0.188</v>
      </c>
      <c r="K1947" s="143">
        <v>0.17600000000000002</v>
      </c>
      <c r="L1947" s="143">
        <v>0.18899999999999997</v>
      </c>
      <c r="M1947" s="9"/>
      <c r="N1947" s="9"/>
      <c r="O1947" s="9"/>
    </row>
    <row r="1948" spans="1:15">
      <c r="A1948" s="108" t="s">
        <v>788</v>
      </c>
      <c r="B1948" s="78" t="s">
        <v>923</v>
      </c>
      <c r="C1948" s="10" t="s">
        <v>728</v>
      </c>
      <c r="D1948" s="143">
        <v>4.3200000000000002E-2</v>
      </c>
      <c r="E1948" s="143">
        <v>0.10800000000000001</v>
      </c>
      <c r="F1948" s="143">
        <v>2.63E-2</v>
      </c>
      <c r="G1948" s="143">
        <v>0.126</v>
      </c>
      <c r="H1948" s="143">
        <v>7.8200000000000006E-2</v>
      </c>
      <c r="I1948" s="143">
        <v>4.4400000000000002E-2</v>
      </c>
      <c r="J1948" s="143">
        <v>6.7000000000000004E-2</v>
      </c>
      <c r="K1948" s="143">
        <v>9.2300000000000007E-2</v>
      </c>
      <c r="L1948" s="143">
        <v>2.0499999999999997E-2</v>
      </c>
      <c r="M1948" s="9"/>
      <c r="N1948" s="9"/>
      <c r="O1948" s="9"/>
    </row>
    <row r="1949" spans="1:15">
      <c r="A1949" s="108" t="s">
        <v>789</v>
      </c>
      <c r="B1949" s="78" t="s">
        <v>923</v>
      </c>
      <c r="C1949" s="10" t="s">
        <v>728</v>
      </c>
      <c r="D1949" s="143">
        <v>1.7500000000000002E-2</v>
      </c>
      <c r="E1949" s="143">
        <v>3.1099999999999999E-2</v>
      </c>
      <c r="F1949" s="143">
        <v>1.4999999999999999E-2</v>
      </c>
      <c r="G1949" s="143">
        <v>6.0700000000000004E-2</v>
      </c>
      <c r="H1949" s="143">
        <v>3.0299999999999997E-2</v>
      </c>
      <c r="I1949" s="143">
        <v>3.78E-2</v>
      </c>
      <c r="J1949" s="143">
        <v>6.0799999999999995E-3</v>
      </c>
      <c r="K1949" s="143">
        <v>2.3E-2</v>
      </c>
      <c r="L1949" s="143">
        <v>5.28E-2</v>
      </c>
      <c r="M1949" s="9"/>
      <c r="N1949" s="9"/>
      <c r="O1949" s="9"/>
    </row>
    <row r="1950" spans="1:15">
      <c r="A1950" s="138" t="s">
        <v>479</v>
      </c>
      <c r="B1950" s="78" t="s">
        <v>923</v>
      </c>
      <c r="C1950" s="10" t="s">
        <v>728</v>
      </c>
      <c r="D1950" s="91">
        <v>59</v>
      </c>
      <c r="E1950" s="91">
        <v>75</v>
      </c>
      <c r="F1950" s="91">
        <v>98</v>
      </c>
      <c r="G1950" s="91">
        <v>96</v>
      </c>
      <c r="H1950" s="91">
        <v>101</v>
      </c>
      <c r="I1950" s="91">
        <v>102</v>
      </c>
      <c r="J1950" s="91">
        <v>115</v>
      </c>
      <c r="K1950" s="91">
        <v>62</v>
      </c>
      <c r="L1950" s="91">
        <v>86</v>
      </c>
      <c r="M1950" s="9"/>
      <c r="N1950" s="9"/>
      <c r="O1950" s="9"/>
    </row>
    <row r="1951" spans="1:15">
      <c r="A1951" s="138"/>
      <c r="B1951" s="78" t="s">
        <v>923</v>
      </c>
      <c r="C1951" s="10" t="s">
        <v>728</v>
      </c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9"/>
      <c r="N1951" s="9"/>
      <c r="O1951" s="9"/>
    </row>
    <row r="1952" spans="1:15">
      <c r="A1952" s="45" t="s">
        <v>809</v>
      </c>
      <c r="B1952" s="78" t="s">
        <v>923</v>
      </c>
      <c r="C1952" s="10" t="s">
        <v>728</v>
      </c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9"/>
      <c r="N1952" s="9"/>
      <c r="O1952" s="9"/>
    </row>
    <row r="1953" spans="1:15">
      <c r="A1953" s="108" t="s">
        <v>786</v>
      </c>
      <c r="B1953" s="78" t="s">
        <v>923</v>
      </c>
      <c r="C1953" s="10" t="s">
        <v>728</v>
      </c>
      <c r="D1953" s="143">
        <v>0.496</v>
      </c>
      <c r="E1953" s="143">
        <v>0.49</v>
      </c>
      <c r="F1953" s="143">
        <v>0.54100000000000004</v>
      </c>
      <c r="G1953" s="143">
        <v>0.51700000000000002</v>
      </c>
      <c r="H1953" s="143">
        <v>0.50700000000000001</v>
      </c>
      <c r="I1953" s="143">
        <v>0.53</v>
      </c>
      <c r="J1953" s="143">
        <v>0.42499999999999999</v>
      </c>
      <c r="K1953" s="143">
        <v>0.49200000000000005</v>
      </c>
      <c r="L1953" s="143">
        <v>0.45700000000000002</v>
      </c>
      <c r="M1953" s="9"/>
      <c r="N1953" s="9"/>
      <c r="O1953" s="9"/>
    </row>
    <row r="1954" spans="1:15">
      <c r="A1954" s="108" t="s">
        <v>787</v>
      </c>
      <c r="B1954" s="78" t="s">
        <v>923</v>
      </c>
      <c r="C1954" s="10" t="s">
        <v>728</v>
      </c>
      <c r="D1954" s="143">
        <v>0.29199999999999998</v>
      </c>
      <c r="E1954" s="143">
        <v>0.28199999999999997</v>
      </c>
      <c r="F1954" s="143">
        <v>0.26100000000000001</v>
      </c>
      <c r="G1954" s="143">
        <v>0.24399999999999999</v>
      </c>
      <c r="H1954" s="143">
        <v>0.27500000000000002</v>
      </c>
      <c r="I1954" s="143">
        <v>0.30499999999999999</v>
      </c>
      <c r="J1954" s="143">
        <v>0.35600000000000004</v>
      </c>
      <c r="K1954" s="143">
        <v>0.38100000000000001</v>
      </c>
      <c r="L1954" s="143">
        <v>0.29399999999999998</v>
      </c>
      <c r="M1954" s="9"/>
      <c r="N1954" s="9"/>
      <c r="O1954" s="9"/>
    </row>
    <row r="1955" spans="1:15">
      <c r="A1955" s="108" t="s">
        <v>788</v>
      </c>
      <c r="B1955" s="78" t="s">
        <v>923</v>
      </c>
      <c r="C1955" s="10" t="s">
        <v>728</v>
      </c>
      <c r="D1955" s="143">
        <v>0.121</v>
      </c>
      <c r="E1955" s="143">
        <v>0.19600000000000001</v>
      </c>
      <c r="F1955" s="143">
        <v>0.17800000000000002</v>
      </c>
      <c r="G1955" s="143">
        <v>0.14099999999999999</v>
      </c>
      <c r="H1955" s="143">
        <v>0.14699999999999999</v>
      </c>
      <c r="I1955" s="143">
        <v>0.11800000000000001</v>
      </c>
      <c r="J1955" s="143">
        <v>0.183</v>
      </c>
      <c r="K1955" s="143">
        <v>5.9000000000000004E-2</v>
      </c>
      <c r="L1955" s="143">
        <v>0.16500000000000001</v>
      </c>
      <c r="M1955" s="9"/>
      <c r="N1955" s="9"/>
      <c r="O1955" s="9"/>
    </row>
    <row r="1956" spans="1:15">
      <c r="A1956" s="108" t="s">
        <v>789</v>
      </c>
      <c r="B1956" s="78" t="s">
        <v>923</v>
      </c>
      <c r="C1956" s="10" t="s">
        <v>728</v>
      </c>
      <c r="D1956" s="143">
        <v>9.1700000000000004E-2</v>
      </c>
      <c r="E1956" s="143">
        <v>3.0800000000000001E-2</v>
      </c>
      <c r="F1956" s="143">
        <v>2.0099999999999996E-2</v>
      </c>
      <c r="G1956" s="143">
        <v>9.820000000000001E-2</v>
      </c>
      <c r="H1956" s="143">
        <v>7.2000000000000008E-2</v>
      </c>
      <c r="I1956" s="143">
        <v>4.6500000000000007E-2</v>
      </c>
      <c r="J1956" s="143">
        <v>3.5000000000000003E-2</v>
      </c>
      <c r="K1956" s="143">
        <v>6.8199999999999997E-2</v>
      </c>
      <c r="L1956" s="143">
        <v>8.3599999999999994E-2</v>
      </c>
      <c r="M1956" s="9"/>
      <c r="N1956" s="9"/>
      <c r="O1956" s="9"/>
    </row>
    <row r="1957" spans="1:15">
      <c r="A1957" s="138" t="s">
        <v>479</v>
      </c>
      <c r="B1957" s="78" t="s">
        <v>923</v>
      </c>
      <c r="C1957" s="10" t="s">
        <v>728</v>
      </c>
      <c r="D1957" s="91">
        <v>60</v>
      </c>
      <c r="E1957" s="91">
        <v>76</v>
      </c>
      <c r="F1957" s="91">
        <v>98</v>
      </c>
      <c r="G1957" s="91">
        <v>96</v>
      </c>
      <c r="H1957" s="91">
        <v>101</v>
      </c>
      <c r="I1957" s="91">
        <v>101</v>
      </c>
      <c r="J1957" s="91">
        <v>114</v>
      </c>
      <c r="K1957" s="91">
        <v>62</v>
      </c>
      <c r="L1957" s="91">
        <v>86</v>
      </c>
      <c r="M1957" s="9"/>
      <c r="N1957" s="9"/>
      <c r="O1957" s="9"/>
    </row>
    <row r="1958" spans="1:15">
      <c r="A1958" s="138"/>
      <c r="B1958" s="78" t="s">
        <v>923</v>
      </c>
      <c r="C1958" s="10" t="s">
        <v>728</v>
      </c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9"/>
      <c r="N1958" s="9"/>
      <c r="O1958" s="9"/>
    </row>
    <row r="1959" spans="1:15">
      <c r="A1959" s="45" t="s">
        <v>810</v>
      </c>
      <c r="B1959" s="78" t="s">
        <v>923</v>
      </c>
      <c r="C1959" s="10" t="s">
        <v>728</v>
      </c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9"/>
      <c r="N1959" s="9"/>
      <c r="O1959" s="9"/>
    </row>
    <row r="1960" spans="1:15">
      <c r="A1960" s="108" t="s">
        <v>790</v>
      </c>
      <c r="B1960" s="78" t="s">
        <v>923</v>
      </c>
      <c r="C1960" s="10" t="s">
        <v>728</v>
      </c>
      <c r="D1960" s="143">
        <v>0.33500000000000002</v>
      </c>
      <c r="E1960" s="143">
        <v>0.44700000000000001</v>
      </c>
      <c r="F1960" s="143">
        <v>0.27200000000000002</v>
      </c>
      <c r="G1960" s="143">
        <v>0.23499999999999999</v>
      </c>
      <c r="H1960" s="143">
        <v>0.2</v>
      </c>
      <c r="I1960" s="143">
        <v>0.22899999999999998</v>
      </c>
      <c r="J1960" s="143">
        <v>0.17</v>
      </c>
      <c r="K1960" s="143">
        <v>0.23</v>
      </c>
      <c r="L1960" s="143">
        <v>0.19399999999999998</v>
      </c>
      <c r="M1960" s="9"/>
      <c r="N1960" s="9"/>
      <c r="O1960" s="9"/>
    </row>
    <row r="1961" spans="1:15">
      <c r="A1961" s="108" t="s">
        <v>791</v>
      </c>
      <c r="B1961" s="78" t="s">
        <v>923</v>
      </c>
      <c r="C1961" s="10" t="s">
        <v>728</v>
      </c>
      <c r="D1961" s="143">
        <v>0.48100000000000004</v>
      </c>
      <c r="E1961" s="143">
        <v>0.33200000000000002</v>
      </c>
      <c r="F1961" s="143">
        <v>0.45200000000000001</v>
      </c>
      <c r="G1961" s="143">
        <v>0.41600000000000004</v>
      </c>
      <c r="H1961" s="143">
        <v>0.48799999999999999</v>
      </c>
      <c r="I1961" s="143">
        <v>0.43200000000000005</v>
      </c>
      <c r="J1961" s="143">
        <v>0.35299999999999998</v>
      </c>
      <c r="K1961" s="143">
        <v>0.36499999999999999</v>
      </c>
      <c r="L1961" s="143">
        <v>0.317</v>
      </c>
      <c r="M1961" s="9"/>
      <c r="N1961" s="9"/>
      <c r="O1961" s="9"/>
    </row>
    <row r="1962" spans="1:15">
      <c r="A1962" s="108" t="s">
        <v>792</v>
      </c>
      <c r="B1962" s="78" t="s">
        <v>923</v>
      </c>
      <c r="C1962" s="10" t="s">
        <v>728</v>
      </c>
      <c r="D1962" s="143">
        <v>1.7000000000000001E-2</v>
      </c>
      <c r="E1962" s="143">
        <v>9.0299999999999991E-2</v>
      </c>
      <c r="F1962" s="143">
        <v>0.13800000000000001</v>
      </c>
      <c r="G1962" s="143">
        <v>0.106</v>
      </c>
      <c r="H1962" s="143">
        <v>0.16800000000000001</v>
      </c>
      <c r="I1962" s="143">
        <v>0.14599999999999999</v>
      </c>
      <c r="J1962" s="143">
        <v>0.29399999999999998</v>
      </c>
      <c r="K1962" s="143">
        <v>0.122</v>
      </c>
      <c r="L1962" s="143">
        <v>0.14599999999999999</v>
      </c>
      <c r="M1962" s="9"/>
      <c r="N1962" s="9"/>
      <c r="O1962" s="9"/>
    </row>
    <row r="1963" spans="1:15">
      <c r="A1963" s="108" t="s">
        <v>793</v>
      </c>
      <c r="B1963" s="78" t="s">
        <v>923</v>
      </c>
      <c r="C1963" s="10" t="s">
        <v>728</v>
      </c>
      <c r="D1963" s="143">
        <v>7.0699999999999999E-2</v>
      </c>
      <c r="E1963" s="143">
        <v>8.1500000000000003E-2</v>
      </c>
      <c r="F1963" s="143">
        <v>9.1199999999999989E-2</v>
      </c>
      <c r="G1963" s="143">
        <v>0.14099999999999999</v>
      </c>
      <c r="H1963" s="143">
        <v>8.8000000000000009E-2</v>
      </c>
      <c r="I1963" s="143">
        <v>9.69E-2</v>
      </c>
      <c r="J1963" s="143">
        <v>0.10099999999999999</v>
      </c>
      <c r="K1963" s="143">
        <v>0.155</v>
      </c>
      <c r="L1963" s="143">
        <v>0.22</v>
      </c>
      <c r="M1963" s="9"/>
      <c r="N1963" s="9"/>
      <c r="O1963" s="9"/>
    </row>
    <row r="1964" spans="1:15">
      <c r="A1964" s="108" t="s">
        <v>794</v>
      </c>
      <c r="B1964" s="78" t="s">
        <v>923</v>
      </c>
      <c r="C1964" s="10" t="s">
        <v>728</v>
      </c>
      <c r="D1964" s="143">
        <v>4.2599999999999999E-2</v>
      </c>
      <c r="E1964" s="143">
        <v>0</v>
      </c>
      <c r="F1964" s="143">
        <v>1.6399999999999998E-2</v>
      </c>
      <c r="G1964" s="143">
        <v>8.4399999999999996E-3</v>
      </c>
      <c r="H1964" s="143">
        <v>2.0400000000000001E-2</v>
      </c>
      <c r="I1964" s="143">
        <v>4.4699999999999997E-2</v>
      </c>
      <c r="J1964" s="143">
        <v>4.9000000000000002E-2</v>
      </c>
      <c r="K1964" s="143">
        <v>5.6799999999999996E-2</v>
      </c>
      <c r="L1964" s="143">
        <v>7.8E-2</v>
      </c>
      <c r="M1964" s="9"/>
      <c r="N1964" s="9"/>
      <c r="O1964" s="9"/>
    </row>
    <row r="1965" spans="1:15">
      <c r="A1965" s="108" t="s">
        <v>795</v>
      </c>
      <c r="B1965" s="78" t="s">
        <v>923</v>
      </c>
      <c r="C1965" s="10" t="s">
        <v>728</v>
      </c>
      <c r="D1965" s="143">
        <v>5.4299999999999994E-2</v>
      </c>
      <c r="E1965" s="143">
        <v>4.8600000000000004E-2</v>
      </c>
      <c r="F1965" s="143">
        <v>3.1E-2</v>
      </c>
      <c r="G1965" s="143">
        <v>9.35E-2</v>
      </c>
      <c r="H1965" s="143">
        <v>3.5900000000000001E-2</v>
      </c>
      <c r="I1965" s="143">
        <v>5.0700000000000002E-2</v>
      </c>
      <c r="J1965" s="143">
        <v>3.3300000000000003E-2</v>
      </c>
      <c r="K1965" s="143">
        <v>7.1300000000000002E-2</v>
      </c>
      <c r="L1965" s="143">
        <v>4.4699999999999997E-2</v>
      </c>
      <c r="M1965" s="9"/>
      <c r="N1965" s="9"/>
      <c r="O1965" s="9"/>
    </row>
    <row r="1966" spans="1:15">
      <c r="A1966" s="138" t="s">
        <v>479</v>
      </c>
      <c r="B1966" s="78" t="s">
        <v>923</v>
      </c>
      <c r="C1966" s="10" t="s">
        <v>728</v>
      </c>
      <c r="D1966" s="91">
        <v>57</v>
      </c>
      <c r="E1966" s="91">
        <v>72</v>
      </c>
      <c r="F1966" s="91">
        <v>97</v>
      </c>
      <c r="G1966" s="91">
        <v>93</v>
      </c>
      <c r="H1966" s="91">
        <v>99</v>
      </c>
      <c r="I1966" s="91">
        <v>96</v>
      </c>
      <c r="J1966" s="91">
        <v>111</v>
      </c>
      <c r="K1966" s="91">
        <v>59</v>
      </c>
      <c r="L1966" s="91">
        <v>78</v>
      </c>
      <c r="M1966" s="9"/>
      <c r="N1966" s="9"/>
      <c r="O1966" s="9"/>
    </row>
    <row r="1967" spans="1:15">
      <c r="A1967" s="138"/>
      <c r="B1967" s="78" t="s">
        <v>923</v>
      </c>
      <c r="C1967" s="10" t="s">
        <v>728</v>
      </c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9"/>
      <c r="N1967" s="9"/>
      <c r="O1967" s="9"/>
    </row>
    <row r="1968" spans="1:15">
      <c r="A1968" s="45" t="s">
        <v>811</v>
      </c>
      <c r="B1968" s="78" t="s">
        <v>923</v>
      </c>
      <c r="C1968" s="10" t="s">
        <v>728</v>
      </c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9"/>
      <c r="N1968" s="9"/>
      <c r="O1968" s="9"/>
    </row>
    <row r="1969" spans="1:15">
      <c r="A1969" s="108" t="s">
        <v>790</v>
      </c>
      <c r="B1969" s="78" t="s">
        <v>923</v>
      </c>
      <c r="C1969" s="10" t="s">
        <v>728</v>
      </c>
      <c r="D1969" s="143">
        <v>0.53900000000000003</v>
      </c>
      <c r="E1969" s="143">
        <v>0.55799999999999994</v>
      </c>
      <c r="F1969" s="143">
        <v>0.61099999999999999</v>
      </c>
      <c r="G1969" s="143">
        <v>0.56499999999999995</v>
      </c>
      <c r="H1969" s="143">
        <v>0.43</v>
      </c>
      <c r="I1969" s="143">
        <v>0.48100000000000004</v>
      </c>
      <c r="J1969" s="143">
        <v>0.34100000000000003</v>
      </c>
      <c r="K1969" s="143">
        <v>0.54100000000000004</v>
      </c>
      <c r="L1969" s="143">
        <v>0.34600000000000003</v>
      </c>
      <c r="M1969" s="9"/>
      <c r="N1969" s="9"/>
      <c r="O1969" s="9"/>
    </row>
    <row r="1970" spans="1:15">
      <c r="A1970" s="108" t="s">
        <v>791</v>
      </c>
      <c r="B1970" s="78" t="s">
        <v>923</v>
      </c>
      <c r="C1970" s="10" t="s">
        <v>728</v>
      </c>
      <c r="D1970" s="143">
        <v>0.27300000000000002</v>
      </c>
      <c r="E1970" s="143">
        <v>0.312</v>
      </c>
      <c r="F1970" s="143">
        <v>0.26</v>
      </c>
      <c r="G1970" s="143">
        <v>0.27</v>
      </c>
      <c r="H1970" s="143">
        <v>0.38400000000000001</v>
      </c>
      <c r="I1970" s="143">
        <v>0.34399999999999997</v>
      </c>
      <c r="J1970" s="143">
        <v>0.46899999999999997</v>
      </c>
      <c r="K1970" s="143">
        <v>0.26500000000000001</v>
      </c>
      <c r="L1970" s="143">
        <v>0.435</v>
      </c>
      <c r="M1970" s="9"/>
      <c r="N1970" s="9"/>
      <c r="O1970" s="9"/>
    </row>
    <row r="1971" spans="1:15">
      <c r="A1971" s="108" t="s">
        <v>792</v>
      </c>
      <c r="B1971" s="78" t="s">
        <v>923</v>
      </c>
      <c r="C1971" s="10" t="s">
        <v>728</v>
      </c>
      <c r="D1971" s="143">
        <v>0.11599999999999999</v>
      </c>
      <c r="E1971" s="143">
        <v>7.9000000000000001E-2</v>
      </c>
      <c r="F1971" s="143">
        <v>9.9499999999999991E-2</v>
      </c>
      <c r="G1971" s="143">
        <v>9.01E-2</v>
      </c>
      <c r="H1971" s="143">
        <v>8.4600000000000009E-2</v>
      </c>
      <c r="I1971" s="143">
        <v>9.0700000000000003E-2</v>
      </c>
      <c r="J1971" s="143">
        <v>0.12</v>
      </c>
      <c r="K1971" s="143">
        <v>0.11599999999999999</v>
      </c>
      <c r="L1971" s="143">
        <v>0.152</v>
      </c>
      <c r="M1971" s="9"/>
      <c r="N1971" s="9"/>
      <c r="O1971" s="9"/>
    </row>
    <row r="1972" spans="1:15">
      <c r="A1972" s="108" t="s">
        <v>793</v>
      </c>
      <c r="B1972" s="78" t="s">
        <v>923</v>
      </c>
      <c r="C1972" s="10" t="s">
        <v>728</v>
      </c>
      <c r="D1972" s="143">
        <v>1.7299999999999999E-2</v>
      </c>
      <c r="E1972" s="143">
        <v>0</v>
      </c>
      <c r="F1972" s="143">
        <v>4.8799999999999998E-3</v>
      </c>
      <c r="G1972" s="143">
        <v>5.6799999999999996E-2</v>
      </c>
      <c r="H1972" s="143">
        <v>2.7400000000000001E-2</v>
      </c>
      <c r="I1972" s="143">
        <v>3.2099999999999997E-2</v>
      </c>
      <c r="J1972" s="143">
        <v>5.4400000000000004E-2</v>
      </c>
      <c r="K1972" s="143">
        <v>5.3699999999999998E-2</v>
      </c>
      <c r="L1972" s="143">
        <v>2.6699999999999998E-2</v>
      </c>
      <c r="M1972" s="9"/>
      <c r="N1972" s="9"/>
      <c r="O1972" s="9"/>
    </row>
    <row r="1973" spans="1:15">
      <c r="A1973" s="108" t="s">
        <v>794</v>
      </c>
      <c r="B1973" s="78" t="s">
        <v>923</v>
      </c>
      <c r="C1973" s="10" t="s">
        <v>728</v>
      </c>
      <c r="D1973" s="143">
        <v>0</v>
      </c>
      <c r="E1973" s="143">
        <v>1.8700000000000001E-2</v>
      </c>
      <c r="F1973" s="143">
        <v>0</v>
      </c>
      <c r="G1973" s="143">
        <v>0</v>
      </c>
      <c r="H1973" s="143">
        <v>0</v>
      </c>
      <c r="I1973" s="143">
        <v>8.8500000000000002E-3</v>
      </c>
      <c r="J1973" s="143">
        <v>1.55E-2</v>
      </c>
      <c r="K1973" s="143">
        <v>2.3900000000000001E-2</v>
      </c>
      <c r="L1973" s="143">
        <v>0</v>
      </c>
      <c r="M1973" s="9"/>
      <c r="N1973" s="9"/>
      <c r="O1973" s="9"/>
    </row>
    <row r="1974" spans="1:15">
      <c r="A1974" s="108" t="s">
        <v>795</v>
      </c>
      <c r="B1974" s="78" t="s">
        <v>923</v>
      </c>
      <c r="C1974" s="10" t="s">
        <v>728</v>
      </c>
      <c r="D1974" s="143">
        <v>5.4299999999999994E-2</v>
      </c>
      <c r="E1974" s="143">
        <v>3.2199999999999999E-2</v>
      </c>
      <c r="F1974" s="143">
        <v>2.4199999999999999E-2</v>
      </c>
      <c r="G1974" s="143">
        <v>1.83E-2</v>
      </c>
      <c r="H1974" s="143">
        <v>7.4099999999999999E-2</v>
      </c>
      <c r="I1974" s="143">
        <v>4.3400000000000001E-2</v>
      </c>
      <c r="J1974" s="143">
        <v>0</v>
      </c>
      <c r="K1974" s="143">
        <v>0</v>
      </c>
      <c r="L1974" s="143">
        <v>4.0300000000000002E-2</v>
      </c>
      <c r="M1974" s="9"/>
      <c r="N1974" s="9"/>
      <c r="O1974" s="9"/>
    </row>
    <row r="1975" spans="1:15">
      <c r="A1975" s="138" t="s">
        <v>479</v>
      </c>
      <c r="B1975" s="78" t="s">
        <v>923</v>
      </c>
      <c r="C1975" s="10" t="s">
        <v>728</v>
      </c>
      <c r="D1975" s="91">
        <v>57</v>
      </c>
      <c r="E1975" s="91">
        <v>71</v>
      </c>
      <c r="F1975" s="91">
        <v>95</v>
      </c>
      <c r="G1975" s="91">
        <v>96</v>
      </c>
      <c r="H1975" s="91">
        <v>100</v>
      </c>
      <c r="I1975" s="91">
        <v>101</v>
      </c>
      <c r="J1975" s="91">
        <v>114</v>
      </c>
      <c r="K1975" s="91">
        <v>60</v>
      </c>
      <c r="L1975" s="91">
        <v>84</v>
      </c>
      <c r="M1975" s="9"/>
      <c r="N1975" s="9"/>
      <c r="O1975" s="9"/>
    </row>
    <row r="1976" spans="1:15">
      <c r="A1976" s="138"/>
      <c r="B1976" s="78" t="s">
        <v>923</v>
      </c>
      <c r="C1976" s="10" t="s">
        <v>728</v>
      </c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9"/>
      <c r="N1976" s="9"/>
      <c r="O1976" s="9"/>
    </row>
    <row r="1977" spans="1:15">
      <c r="A1977" s="45" t="s">
        <v>812</v>
      </c>
      <c r="B1977" s="78" t="s">
        <v>923</v>
      </c>
      <c r="C1977" s="10" t="s">
        <v>728</v>
      </c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9"/>
      <c r="N1977" s="9"/>
      <c r="O1977" s="9"/>
    </row>
    <row r="1978" spans="1:15">
      <c r="A1978" s="108" t="s">
        <v>790</v>
      </c>
      <c r="B1978" s="78" t="s">
        <v>923</v>
      </c>
      <c r="C1978" s="10" t="s">
        <v>728</v>
      </c>
      <c r="D1978" s="143">
        <v>0</v>
      </c>
      <c r="E1978" s="143">
        <v>4.2500000000000003E-2</v>
      </c>
      <c r="F1978" s="143">
        <v>2.8999999999999998E-2</v>
      </c>
      <c r="G1978" s="143">
        <v>8.6300000000000002E-2</v>
      </c>
      <c r="H1978" s="143">
        <v>6.3399999999999998E-2</v>
      </c>
      <c r="I1978" s="143">
        <v>1.1599999999999999E-2</v>
      </c>
      <c r="J1978" s="143">
        <v>1.55E-2</v>
      </c>
      <c r="K1978" s="143">
        <v>7.1900000000000006E-2</v>
      </c>
      <c r="L1978" s="143">
        <v>1.34E-2</v>
      </c>
      <c r="M1978" s="9"/>
      <c r="N1978" s="9"/>
      <c r="O1978" s="9"/>
    </row>
    <row r="1979" spans="1:15">
      <c r="A1979" s="108" t="s">
        <v>791</v>
      </c>
      <c r="B1979" s="78" t="s">
        <v>923</v>
      </c>
      <c r="C1979" s="10" t="s">
        <v>728</v>
      </c>
      <c r="D1979" s="143">
        <v>9.2399999999999996E-2</v>
      </c>
      <c r="E1979" s="143">
        <v>4.3799999999999999E-2</v>
      </c>
      <c r="F1979" s="143">
        <v>9.4100000000000003E-2</v>
      </c>
      <c r="G1979" s="143">
        <v>4.7899999999999998E-2</v>
      </c>
      <c r="H1979" s="143">
        <v>4.5199999999999997E-2</v>
      </c>
      <c r="I1979" s="143">
        <v>0.16600000000000001</v>
      </c>
      <c r="J1979" s="143">
        <v>6.0700000000000004E-2</v>
      </c>
      <c r="K1979" s="143">
        <v>8.6400000000000001E-3</v>
      </c>
      <c r="L1979" s="143">
        <v>0.154</v>
      </c>
      <c r="M1979" s="9"/>
      <c r="N1979" s="9"/>
      <c r="O1979" s="9"/>
    </row>
    <row r="1980" spans="1:15">
      <c r="A1980" s="108" t="s">
        <v>792</v>
      </c>
      <c r="B1980" s="78" t="s">
        <v>923</v>
      </c>
      <c r="C1980" s="10" t="s">
        <v>728</v>
      </c>
      <c r="D1980" s="143">
        <v>5.5399999999999998E-2</v>
      </c>
      <c r="E1980" s="143">
        <v>8.6199999999999999E-2</v>
      </c>
      <c r="F1980" s="143">
        <v>6.5000000000000002E-2</v>
      </c>
      <c r="G1980" s="143">
        <v>4.2300000000000004E-2</v>
      </c>
      <c r="H1980" s="143">
        <v>9.3900000000000011E-2</v>
      </c>
      <c r="I1980" s="143">
        <v>0.10300000000000001</v>
      </c>
      <c r="J1980" s="143">
        <v>9.6000000000000002E-2</v>
      </c>
      <c r="K1980" s="143">
        <v>4.3899999999999995E-2</v>
      </c>
      <c r="L1980" s="143">
        <v>7.9899999999999999E-2</v>
      </c>
      <c r="M1980" s="9"/>
      <c r="N1980" s="9"/>
      <c r="O1980" s="9"/>
    </row>
    <row r="1981" spans="1:15">
      <c r="A1981" s="108" t="s">
        <v>793</v>
      </c>
      <c r="B1981" s="78" t="s">
        <v>923</v>
      </c>
      <c r="C1981" s="10" t="s">
        <v>728</v>
      </c>
      <c r="D1981" s="143">
        <v>3.7200000000000004E-2</v>
      </c>
      <c r="E1981" s="143">
        <v>2.98E-2</v>
      </c>
      <c r="F1981" s="143">
        <v>4.6100000000000002E-2</v>
      </c>
      <c r="G1981" s="143">
        <v>5.8700000000000002E-2</v>
      </c>
      <c r="H1981" s="143">
        <v>3.6299999999999999E-2</v>
      </c>
      <c r="I1981" s="143">
        <v>0.13</v>
      </c>
      <c r="J1981" s="143">
        <v>0.14699999999999999</v>
      </c>
      <c r="K1981" s="143">
        <v>0.11</v>
      </c>
      <c r="L1981" s="143">
        <v>4.0300000000000002E-2</v>
      </c>
      <c r="M1981" s="9"/>
      <c r="N1981" s="9"/>
      <c r="O1981" s="9"/>
    </row>
    <row r="1982" spans="1:15">
      <c r="A1982" s="108" t="s">
        <v>794</v>
      </c>
      <c r="B1982" s="78" t="s">
        <v>923</v>
      </c>
      <c r="C1982" s="10" t="s">
        <v>728</v>
      </c>
      <c r="D1982" s="143">
        <v>7.4299999999999991E-2</v>
      </c>
      <c r="E1982" s="143">
        <v>6.6500000000000004E-2</v>
      </c>
      <c r="F1982" s="143">
        <v>4.8099999999999997E-2</v>
      </c>
      <c r="G1982" s="143">
        <v>4.2599999999999999E-2</v>
      </c>
      <c r="H1982" s="143">
        <v>8.48E-2</v>
      </c>
      <c r="I1982" s="143">
        <v>6.9400000000000003E-2</v>
      </c>
      <c r="J1982" s="143">
        <v>0.11699999999999999</v>
      </c>
      <c r="K1982" s="143">
        <v>3.1400000000000004E-2</v>
      </c>
      <c r="L1982" s="143">
        <v>0.13300000000000001</v>
      </c>
      <c r="M1982" s="9"/>
      <c r="N1982" s="9"/>
      <c r="O1982" s="9"/>
    </row>
    <row r="1983" spans="1:15">
      <c r="A1983" s="108" t="s">
        <v>795</v>
      </c>
      <c r="B1983" s="78" t="s">
        <v>923</v>
      </c>
      <c r="C1983" s="10" t="s">
        <v>728</v>
      </c>
      <c r="D1983" s="143">
        <v>0.74099999999999999</v>
      </c>
      <c r="E1983" s="143">
        <v>0.73099999999999998</v>
      </c>
      <c r="F1983" s="143">
        <v>0.71799999999999997</v>
      </c>
      <c r="G1983" s="143">
        <v>0.72199999999999998</v>
      </c>
      <c r="H1983" s="143">
        <v>0.67599999999999993</v>
      </c>
      <c r="I1983" s="143">
        <v>0.51900000000000002</v>
      </c>
      <c r="J1983" s="143">
        <v>0.56299999999999994</v>
      </c>
      <c r="K1983" s="143">
        <v>0.7340000000000001</v>
      </c>
      <c r="L1983" s="143">
        <v>0.57999999999999996</v>
      </c>
      <c r="M1983" s="9"/>
      <c r="N1983" s="9"/>
      <c r="O1983" s="9"/>
    </row>
    <row r="1984" spans="1:15">
      <c r="A1984" s="138" t="s">
        <v>479</v>
      </c>
      <c r="B1984" s="78" t="s">
        <v>923</v>
      </c>
      <c r="C1984" s="10" t="s">
        <v>728</v>
      </c>
      <c r="D1984" s="91">
        <v>46</v>
      </c>
      <c r="E1984" s="91">
        <v>62</v>
      </c>
      <c r="F1984" s="91">
        <v>79</v>
      </c>
      <c r="G1984" s="91">
        <v>82</v>
      </c>
      <c r="H1984" s="91">
        <v>92</v>
      </c>
      <c r="I1984" s="91">
        <v>80</v>
      </c>
      <c r="J1984" s="91">
        <v>100</v>
      </c>
      <c r="K1984" s="91">
        <v>53</v>
      </c>
      <c r="L1984" s="91">
        <v>67</v>
      </c>
      <c r="M1984" s="9"/>
      <c r="N1984" s="9"/>
      <c r="O1984" s="9"/>
    </row>
    <row r="1985" spans="1:15">
      <c r="A1985" s="138"/>
      <c r="B1985" s="78" t="s">
        <v>923</v>
      </c>
      <c r="C1985" s="10" t="s">
        <v>728</v>
      </c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9"/>
      <c r="N1985" s="9"/>
      <c r="O1985" s="9"/>
    </row>
    <row r="1986" spans="1:15">
      <c r="A1986" s="45" t="s">
        <v>813</v>
      </c>
      <c r="B1986" s="78" t="s">
        <v>923</v>
      </c>
      <c r="C1986" s="10" t="s">
        <v>728</v>
      </c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9"/>
      <c r="N1986" s="9"/>
      <c r="O1986" s="9"/>
    </row>
    <row r="1987" spans="1:15">
      <c r="A1987" s="108" t="s">
        <v>790</v>
      </c>
      <c r="B1987" s="78" t="s">
        <v>923</v>
      </c>
      <c r="C1987" s="10" t="s">
        <v>728</v>
      </c>
      <c r="D1987" s="143">
        <v>0.14499999999999999</v>
      </c>
      <c r="E1987" s="143">
        <v>0.16200000000000001</v>
      </c>
      <c r="F1987" s="143">
        <v>0.126</v>
      </c>
      <c r="G1987" s="143">
        <v>0.17600000000000002</v>
      </c>
      <c r="H1987" s="143">
        <v>0.17</v>
      </c>
      <c r="I1987" s="143">
        <v>0.13699999999999998</v>
      </c>
      <c r="J1987" s="143">
        <v>0.12</v>
      </c>
      <c r="K1987" s="143">
        <v>0.121</v>
      </c>
      <c r="L1987" s="143">
        <v>0.107</v>
      </c>
      <c r="M1987" s="9"/>
      <c r="N1987" s="9"/>
      <c r="O1987" s="9"/>
    </row>
    <row r="1988" spans="1:15">
      <c r="A1988" s="108" t="s">
        <v>791</v>
      </c>
      <c r="B1988" s="78" t="s">
        <v>923</v>
      </c>
      <c r="C1988" s="10" t="s">
        <v>728</v>
      </c>
      <c r="D1988" s="143">
        <v>7.0800000000000002E-2</v>
      </c>
      <c r="E1988" s="143">
        <v>6.8499999999999991E-2</v>
      </c>
      <c r="F1988" s="143">
        <v>6.3600000000000004E-2</v>
      </c>
      <c r="G1988" s="143">
        <v>7.5899999999999995E-2</v>
      </c>
      <c r="H1988" s="143">
        <v>8.1799999999999998E-2</v>
      </c>
      <c r="I1988" s="143">
        <v>0.20300000000000001</v>
      </c>
      <c r="J1988" s="143">
        <v>0.121</v>
      </c>
      <c r="K1988" s="143">
        <v>0.11599999999999999</v>
      </c>
      <c r="L1988" s="143">
        <v>0.105</v>
      </c>
      <c r="M1988" s="9"/>
      <c r="N1988" s="9"/>
      <c r="O1988" s="9"/>
    </row>
    <row r="1989" spans="1:15">
      <c r="A1989" s="108" t="s">
        <v>792</v>
      </c>
      <c r="B1989" s="78" t="s">
        <v>923</v>
      </c>
      <c r="C1989" s="10" t="s">
        <v>728</v>
      </c>
      <c r="D1989" s="143">
        <v>4.9699999999999994E-2</v>
      </c>
      <c r="E1989" s="143">
        <v>0.105</v>
      </c>
      <c r="F1989" s="143">
        <v>4.2900000000000001E-2</v>
      </c>
      <c r="G1989" s="143">
        <v>2.3900000000000001E-2</v>
      </c>
      <c r="H1989" s="143">
        <v>5.1200000000000002E-2</v>
      </c>
      <c r="I1989" s="143">
        <v>0.111</v>
      </c>
      <c r="J1989" s="143">
        <v>8.1099999999999992E-2</v>
      </c>
      <c r="K1989" s="143">
        <v>8.0100000000000005E-2</v>
      </c>
      <c r="L1989" s="143">
        <v>6.5199999999999994E-2</v>
      </c>
      <c r="M1989" s="9"/>
      <c r="N1989" s="9"/>
      <c r="O1989" s="9"/>
    </row>
    <row r="1990" spans="1:15">
      <c r="A1990" s="108" t="s">
        <v>793</v>
      </c>
      <c r="B1990" s="78" t="s">
        <v>923</v>
      </c>
      <c r="C1990" s="10" t="s">
        <v>728</v>
      </c>
      <c r="D1990" s="143">
        <v>1.77E-2</v>
      </c>
      <c r="E1990" s="143">
        <v>3.2400000000000005E-2</v>
      </c>
      <c r="F1990" s="143">
        <v>2.6099999999999998E-2</v>
      </c>
      <c r="G1990" s="143">
        <v>3.2899999999999999E-2</v>
      </c>
      <c r="H1990" s="143">
        <v>2.64E-2</v>
      </c>
      <c r="I1990" s="143">
        <v>4.7699999999999992E-2</v>
      </c>
      <c r="J1990" s="143">
        <v>4.6900000000000004E-2</v>
      </c>
      <c r="K1990" s="143">
        <v>4.9800000000000004E-2</v>
      </c>
      <c r="L1990" s="143">
        <v>3.04E-2</v>
      </c>
      <c r="M1990" s="9"/>
      <c r="N1990" s="9"/>
      <c r="O1990" s="9"/>
    </row>
    <row r="1991" spans="1:15">
      <c r="A1991" s="108" t="s">
        <v>794</v>
      </c>
      <c r="B1991" s="78" t="s">
        <v>923</v>
      </c>
      <c r="C1991" s="10" t="s">
        <v>728</v>
      </c>
      <c r="D1991" s="143">
        <v>1.1899999999999999E-2</v>
      </c>
      <c r="E1991" s="143">
        <v>0</v>
      </c>
      <c r="F1991" s="143">
        <v>2.4500000000000001E-2</v>
      </c>
      <c r="G1991" s="143">
        <v>2.07E-2</v>
      </c>
      <c r="H1991" s="143">
        <v>2.3900000000000001E-2</v>
      </c>
      <c r="I1991" s="143">
        <v>1.72E-2</v>
      </c>
      <c r="J1991" s="143">
        <v>3.4200000000000001E-2</v>
      </c>
      <c r="K1991" s="143">
        <v>2.6600000000000002E-2</v>
      </c>
      <c r="L1991" s="143">
        <v>0</v>
      </c>
      <c r="M1991" s="9"/>
      <c r="N1991" s="9"/>
      <c r="O1991" s="9"/>
    </row>
    <row r="1992" spans="1:15">
      <c r="A1992" s="108" t="s">
        <v>795</v>
      </c>
      <c r="B1992" s="78" t="s">
        <v>923</v>
      </c>
      <c r="C1992" s="10" t="s">
        <v>728</v>
      </c>
      <c r="D1992" s="143">
        <v>0.70499999999999996</v>
      </c>
      <c r="E1992" s="143">
        <v>0.63300000000000001</v>
      </c>
      <c r="F1992" s="143">
        <v>0.71599999999999997</v>
      </c>
      <c r="G1992" s="143">
        <v>0.67099999999999993</v>
      </c>
      <c r="H1992" s="143">
        <v>0.64700000000000002</v>
      </c>
      <c r="I1992" s="143">
        <v>0.48399999999999999</v>
      </c>
      <c r="J1992" s="143">
        <v>0.59699999999999998</v>
      </c>
      <c r="K1992" s="143">
        <v>0.60599999999999998</v>
      </c>
      <c r="L1992" s="143">
        <v>0.69299999999999995</v>
      </c>
      <c r="M1992" s="9"/>
      <c r="N1992" s="9"/>
      <c r="O1992" s="9"/>
    </row>
    <row r="1993" spans="1:15">
      <c r="A1993" s="138" t="s">
        <v>479</v>
      </c>
      <c r="B1993" s="78" t="s">
        <v>923</v>
      </c>
      <c r="C1993" s="10" t="s">
        <v>728</v>
      </c>
      <c r="D1993" s="91">
        <v>49</v>
      </c>
      <c r="E1993" s="91">
        <v>65</v>
      </c>
      <c r="F1993" s="91">
        <v>83</v>
      </c>
      <c r="G1993" s="91">
        <v>86</v>
      </c>
      <c r="H1993" s="91">
        <v>94</v>
      </c>
      <c r="I1993" s="91">
        <v>86</v>
      </c>
      <c r="J1993" s="91">
        <v>104</v>
      </c>
      <c r="K1993" s="91">
        <v>51</v>
      </c>
      <c r="L1993" s="91">
        <v>71</v>
      </c>
      <c r="M1993" s="9"/>
      <c r="N1993" s="9"/>
      <c r="O1993" s="9"/>
    </row>
    <row r="1994" spans="1:15">
      <c r="A1994" s="138"/>
      <c r="B1994" s="78" t="s">
        <v>923</v>
      </c>
      <c r="C1994" s="10" t="s">
        <v>728</v>
      </c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9"/>
      <c r="N1994" s="9"/>
      <c r="O1994" s="9"/>
    </row>
    <row r="1995" spans="1:15">
      <c r="A1995" s="45" t="s">
        <v>814</v>
      </c>
      <c r="B1995" s="78" t="s">
        <v>923</v>
      </c>
      <c r="C1995" s="10" t="s">
        <v>728</v>
      </c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9"/>
      <c r="N1995" s="9"/>
      <c r="O1995" s="9"/>
    </row>
    <row r="1996" spans="1:15">
      <c r="A1996" s="108" t="s">
        <v>786</v>
      </c>
      <c r="B1996" s="78" t="s">
        <v>923</v>
      </c>
      <c r="C1996" s="10" t="s">
        <v>728</v>
      </c>
      <c r="D1996" s="143">
        <v>0.36499999999999999</v>
      </c>
      <c r="E1996" s="143">
        <v>0.40399999999999997</v>
      </c>
      <c r="F1996" s="143">
        <v>0.307</v>
      </c>
      <c r="G1996" s="143">
        <v>0.40299999999999997</v>
      </c>
      <c r="H1996" s="143">
        <v>0.45</v>
      </c>
      <c r="I1996" s="143">
        <v>0.38900000000000001</v>
      </c>
      <c r="J1996" s="143">
        <v>0.32500000000000001</v>
      </c>
      <c r="K1996" s="143">
        <v>0.29499999999999998</v>
      </c>
      <c r="L1996" s="143">
        <v>0.39200000000000002</v>
      </c>
      <c r="M1996" s="9"/>
      <c r="N1996" s="9"/>
      <c r="O1996" s="9"/>
    </row>
    <row r="1997" spans="1:15">
      <c r="A1997" s="108" t="s">
        <v>787</v>
      </c>
      <c r="B1997" s="78" t="s">
        <v>923</v>
      </c>
      <c r="C1997" s="10" t="s">
        <v>728</v>
      </c>
      <c r="D1997" s="143">
        <v>0.40100000000000002</v>
      </c>
      <c r="E1997" s="143">
        <v>0.436</v>
      </c>
      <c r="F1997" s="143">
        <v>0.5</v>
      </c>
      <c r="G1997" s="143">
        <v>0.36200000000000004</v>
      </c>
      <c r="H1997" s="143">
        <v>0.376</v>
      </c>
      <c r="I1997" s="143">
        <v>0.42100000000000004</v>
      </c>
      <c r="J1997" s="143">
        <v>0.52900000000000003</v>
      </c>
      <c r="K1997" s="143">
        <v>0.35299999999999998</v>
      </c>
      <c r="L1997" s="143">
        <v>0.35100000000000003</v>
      </c>
      <c r="M1997" s="9"/>
      <c r="N1997" s="9"/>
      <c r="O1997" s="9"/>
    </row>
    <row r="1998" spans="1:15">
      <c r="A1998" s="108" t="s">
        <v>788</v>
      </c>
      <c r="B1998" s="78" t="s">
        <v>923</v>
      </c>
      <c r="C1998" s="10" t="s">
        <v>728</v>
      </c>
      <c r="D1998" s="143">
        <v>0.21899999999999997</v>
      </c>
      <c r="E1998" s="143">
        <v>0.151</v>
      </c>
      <c r="F1998" s="143">
        <v>0.188</v>
      </c>
      <c r="G1998" s="143">
        <v>0.21</v>
      </c>
      <c r="H1998" s="143">
        <v>0.13200000000000001</v>
      </c>
      <c r="I1998" s="143">
        <v>0.17499999999999999</v>
      </c>
      <c r="J1998" s="143">
        <v>0.12300000000000001</v>
      </c>
      <c r="K1998" s="143">
        <v>0.29899999999999999</v>
      </c>
      <c r="L1998" s="143">
        <v>0.23699999999999999</v>
      </c>
      <c r="M1998" s="9"/>
      <c r="N1998" s="9"/>
      <c r="O1998" s="9"/>
    </row>
    <row r="1999" spans="1:15">
      <c r="A1999" s="108" t="s">
        <v>789</v>
      </c>
      <c r="B1999" s="78" t="s">
        <v>923</v>
      </c>
      <c r="C1999" s="10" t="s">
        <v>728</v>
      </c>
      <c r="D1999" s="143">
        <v>1.5600000000000001E-2</v>
      </c>
      <c r="E1999" s="143">
        <v>9.2399999999999999E-3</v>
      </c>
      <c r="F1999" s="143">
        <v>5.0800000000000003E-3</v>
      </c>
      <c r="G1999" s="143">
        <v>2.5499999999999998E-2</v>
      </c>
      <c r="H1999" s="143">
        <v>4.1299999999999996E-2</v>
      </c>
      <c r="I1999" s="143">
        <v>1.4499999999999999E-2</v>
      </c>
      <c r="J1999" s="143">
        <v>2.3700000000000002E-2</v>
      </c>
      <c r="K1999" s="143">
        <v>5.2699999999999997E-2</v>
      </c>
      <c r="L1999" s="143">
        <v>2.0899999999999998E-2</v>
      </c>
      <c r="M1999" s="9"/>
      <c r="N1999" s="9"/>
      <c r="O1999" s="9"/>
    </row>
    <row r="2000" spans="1:15">
      <c r="A2000" s="138" t="s">
        <v>479</v>
      </c>
      <c r="B2000" s="78" t="s">
        <v>923</v>
      </c>
      <c r="C2000" s="10" t="s">
        <v>728</v>
      </c>
      <c r="D2000" s="91">
        <v>53</v>
      </c>
      <c r="E2000" s="91">
        <v>65</v>
      </c>
      <c r="F2000" s="91">
        <v>101</v>
      </c>
      <c r="G2000" s="91">
        <v>96</v>
      </c>
      <c r="H2000" s="91">
        <v>96</v>
      </c>
      <c r="I2000" s="91">
        <v>104</v>
      </c>
      <c r="J2000" s="91">
        <v>117</v>
      </c>
      <c r="K2000" s="91">
        <v>62</v>
      </c>
      <c r="L2000" s="91">
        <v>94</v>
      </c>
      <c r="M2000" s="9"/>
      <c r="N2000" s="9"/>
      <c r="O2000" s="9"/>
    </row>
    <row r="2001" spans="1:15">
      <c r="A2001" s="138"/>
      <c r="B2001" s="78" t="s">
        <v>923</v>
      </c>
      <c r="C2001" s="10" t="s">
        <v>728</v>
      </c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9"/>
      <c r="N2001" s="9"/>
      <c r="O2001" s="9"/>
    </row>
    <row r="2002" spans="1:15">
      <c r="A2002" s="45" t="s">
        <v>815</v>
      </c>
      <c r="B2002" s="78" t="s">
        <v>923</v>
      </c>
      <c r="C2002" s="10" t="s">
        <v>728</v>
      </c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9"/>
      <c r="N2002" s="9"/>
      <c r="O2002" s="9"/>
    </row>
    <row r="2003" spans="1:15">
      <c r="A2003" s="108" t="s">
        <v>786</v>
      </c>
      <c r="B2003" s="78" t="s">
        <v>923</v>
      </c>
      <c r="C2003" s="10" t="s">
        <v>728</v>
      </c>
      <c r="D2003" s="143">
        <v>0.33700000000000002</v>
      </c>
      <c r="E2003" s="143">
        <v>0.41399999999999998</v>
      </c>
      <c r="F2003" s="143">
        <v>0.49099999999999999</v>
      </c>
      <c r="G2003" s="143">
        <v>0.47899999999999998</v>
      </c>
      <c r="H2003" s="143">
        <v>0.52900000000000003</v>
      </c>
      <c r="I2003" s="143">
        <v>0.51200000000000001</v>
      </c>
      <c r="J2003" s="143">
        <v>0.52900000000000003</v>
      </c>
      <c r="K2003" s="143">
        <v>0.33600000000000002</v>
      </c>
      <c r="L2003" s="143">
        <v>0.40700000000000003</v>
      </c>
      <c r="M2003" s="9"/>
      <c r="N2003" s="9"/>
      <c r="O2003" s="9"/>
    </row>
    <row r="2004" spans="1:15">
      <c r="A2004" s="108" t="s">
        <v>787</v>
      </c>
      <c r="B2004" s="78" t="s">
        <v>923</v>
      </c>
      <c r="C2004" s="10" t="s">
        <v>728</v>
      </c>
      <c r="D2004" s="143">
        <v>0.48</v>
      </c>
      <c r="E2004" s="143">
        <v>0.34499999999999997</v>
      </c>
      <c r="F2004" s="143">
        <v>0.29399999999999998</v>
      </c>
      <c r="G2004" s="143">
        <v>0.25700000000000001</v>
      </c>
      <c r="H2004" s="143">
        <v>0.245</v>
      </c>
      <c r="I2004" s="143">
        <v>0.25</v>
      </c>
      <c r="J2004" s="143">
        <v>0.33299999999999996</v>
      </c>
      <c r="K2004" s="143">
        <v>0.28699999999999998</v>
      </c>
      <c r="L2004" s="143">
        <v>0.39799999999999996</v>
      </c>
      <c r="M2004" s="9"/>
      <c r="N2004" s="9"/>
      <c r="O2004" s="9"/>
    </row>
    <row r="2005" spans="1:15">
      <c r="A2005" s="108" t="s">
        <v>788</v>
      </c>
      <c r="B2005" s="78" t="s">
        <v>923</v>
      </c>
      <c r="C2005" s="10" t="s">
        <v>728</v>
      </c>
      <c r="D2005" s="143">
        <v>0.11</v>
      </c>
      <c r="E2005" s="143">
        <v>0.215</v>
      </c>
      <c r="F2005" s="143">
        <v>0.17499999999999999</v>
      </c>
      <c r="G2005" s="143">
        <v>0.191</v>
      </c>
      <c r="H2005" s="143">
        <v>0.151</v>
      </c>
      <c r="I2005" s="143">
        <v>0.21199999999999999</v>
      </c>
      <c r="J2005" s="143">
        <v>6.7799999999999999E-2</v>
      </c>
      <c r="K2005" s="143">
        <v>0.3</v>
      </c>
      <c r="L2005" s="143">
        <v>0.17899999999999999</v>
      </c>
      <c r="M2005" s="9"/>
      <c r="N2005" s="9"/>
      <c r="O2005" s="9"/>
    </row>
    <row r="2006" spans="1:15">
      <c r="A2006" s="108" t="s">
        <v>789</v>
      </c>
      <c r="B2006" s="78" t="s">
        <v>923</v>
      </c>
      <c r="C2006" s="10" t="s">
        <v>728</v>
      </c>
      <c r="D2006" s="143">
        <v>7.2800000000000004E-2</v>
      </c>
      <c r="E2006" s="143">
        <v>2.5899999999999999E-2</v>
      </c>
      <c r="F2006" s="143">
        <v>3.9E-2</v>
      </c>
      <c r="G2006" s="143">
        <v>7.3200000000000001E-2</v>
      </c>
      <c r="H2006" s="143">
        <v>7.4800000000000005E-2</v>
      </c>
      <c r="I2006" s="143">
        <v>2.63E-2</v>
      </c>
      <c r="J2006" s="143">
        <v>7.0499999999999993E-2</v>
      </c>
      <c r="K2006" s="143">
        <v>7.8E-2</v>
      </c>
      <c r="L2006" s="143">
        <v>1.5900000000000001E-2</v>
      </c>
      <c r="M2006" s="9"/>
      <c r="N2006" s="9"/>
      <c r="O2006" s="9"/>
    </row>
    <row r="2007" spans="1:15">
      <c r="A2007" s="138" t="s">
        <v>479</v>
      </c>
      <c r="B2007" s="78" t="s">
        <v>923</v>
      </c>
      <c r="C2007" s="10" t="s">
        <v>728</v>
      </c>
      <c r="D2007" s="91">
        <v>54</v>
      </c>
      <c r="E2007" s="91">
        <v>65</v>
      </c>
      <c r="F2007" s="91">
        <v>101</v>
      </c>
      <c r="G2007" s="91">
        <v>98</v>
      </c>
      <c r="H2007" s="91">
        <v>94</v>
      </c>
      <c r="I2007" s="91">
        <v>102</v>
      </c>
      <c r="J2007" s="91">
        <v>119</v>
      </c>
      <c r="K2007" s="91">
        <v>62</v>
      </c>
      <c r="L2007" s="91">
        <v>94</v>
      </c>
      <c r="M2007" s="9"/>
      <c r="N2007" s="9"/>
      <c r="O2007" s="9"/>
    </row>
    <row r="2008" spans="1:15">
      <c r="A2008" s="138"/>
      <c r="B2008" s="78" t="s">
        <v>923</v>
      </c>
      <c r="C2008" s="10" t="s">
        <v>728</v>
      </c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9"/>
      <c r="N2008" s="9"/>
      <c r="O2008" s="9"/>
    </row>
    <row r="2009" spans="1:15">
      <c r="A2009" s="45" t="s">
        <v>796</v>
      </c>
      <c r="B2009" s="78" t="s">
        <v>923</v>
      </c>
      <c r="C2009" s="10" t="s">
        <v>728</v>
      </c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9"/>
      <c r="N2009" s="9"/>
      <c r="O2009" s="9"/>
    </row>
    <row r="2010" spans="1:15">
      <c r="A2010" s="108" t="s">
        <v>508</v>
      </c>
      <c r="B2010" s="78" t="s">
        <v>923</v>
      </c>
      <c r="C2010" s="10" t="s">
        <v>728</v>
      </c>
      <c r="D2010" s="143">
        <v>0.29499999999999998</v>
      </c>
      <c r="E2010" s="143">
        <v>0.25600000000000001</v>
      </c>
      <c r="F2010" s="143">
        <v>0.17499999999999999</v>
      </c>
      <c r="G2010" s="143">
        <v>0.11900000000000001</v>
      </c>
      <c r="H2010" s="143">
        <v>0.16500000000000001</v>
      </c>
      <c r="I2010" s="143">
        <v>0.151</v>
      </c>
      <c r="J2010" s="143">
        <v>0.19800000000000001</v>
      </c>
      <c r="K2010" s="143">
        <v>0.249</v>
      </c>
      <c r="L2010" s="143">
        <v>0.113</v>
      </c>
      <c r="M2010" s="9"/>
      <c r="N2010" s="9"/>
      <c r="O2010" s="9"/>
    </row>
    <row r="2011" spans="1:15">
      <c r="A2011" s="108">
        <v>1</v>
      </c>
      <c r="B2011" s="78" t="s">
        <v>923</v>
      </c>
      <c r="C2011" s="10" t="s">
        <v>728</v>
      </c>
      <c r="D2011" s="143">
        <v>0.11900000000000001</v>
      </c>
      <c r="E2011" s="143">
        <v>0.16</v>
      </c>
      <c r="F2011" s="143">
        <v>0.11599999999999999</v>
      </c>
      <c r="G2011" s="143">
        <v>0.128</v>
      </c>
      <c r="H2011" s="143">
        <v>0.16600000000000001</v>
      </c>
      <c r="I2011" s="143">
        <v>0.10800000000000001</v>
      </c>
      <c r="J2011" s="143">
        <v>8.5800000000000001E-2</v>
      </c>
      <c r="K2011" s="143">
        <v>0.11599999999999999</v>
      </c>
      <c r="L2011" s="143">
        <v>0.122</v>
      </c>
      <c r="M2011" s="9"/>
      <c r="N2011" s="9"/>
      <c r="O2011" s="9"/>
    </row>
    <row r="2012" spans="1:15">
      <c r="A2012" s="108">
        <v>2</v>
      </c>
      <c r="B2012" s="78" t="s">
        <v>923</v>
      </c>
      <c r="C2012" s="10" t="s">
        <v>728</v>
      </c>
      <c r="D2012" s="143">
        <v>0.20199999999999999</v>
      </c>
      <c r="E2012" s="143">
        <v>0.22699999999999998</v>
      </c>
      <c r="F2012" s="143">
        <v>0.19699999999999998</v>
      </c>
      <c r="G2012" s="143">
        <v>0.28699999999999998</v>
      </c>
      <c r="H2012" s="143">
        <v>0.24299999999999999</v>
      </c>
      <c r="I2012" s="143">
        <v>0.21899999999999997</v>
      </c>
      <c r="J2012" s="143">
        <v>0.26700000000000002</v>
      </c>
      <c r="K2012" s="143">
        <v>0.17199999999999999</v>
      </c>
      <c r="L2012" s="143">
        <v>0.29199999999999998</v>
      </c>
      <c r="M2012" s="9"/>
      <c r="N2012" s="9"/>
      <c r="O2012" s="9"/>
    </row>
    <row r="2013" spans="1:15">
      <c r="A2013" s="108">
        <v>3</v>
      </c>
      <c r="B2013" s="78" t="s">
        <v>923</v>
      </c>
      <c r="C2013" s="10" t="s">
        <v>728</v>
      </c>
      <c r="D2013" s="143">
        <v>0.13900000000000001</v>
      </c>
      <c r="E2013" s="143">
        <v>6.83E-2</v>
      </c>
      <c r="F2013" s="143">
        <v>0.11699999999999999</v>
      </c>
      <c r="G2013" s="143">
        <v>0.17399999999999999</v>
      </c>
      <c r="H2013" s="143">
        <v>0.111</v>
      </c>
      <c r="I2013" s="143">
        <v>0.191</v>
      </c>
      <c r="J2013" s="143">
        <v>0.129</v>
      </c>
      <c r="K2013" s="143">
        <v>0.14400000000000002</v>
      </c>
      <c r="L2013" s="143">
        <v>0.154</v>
      </c>
      <c r="M2013" s="9"/>
      <c r="N2013" s="9"/>
      <c r="O2013" s="9"/>
    </row>
    <row r="2014" spans="1:15">
      <c r="A2014" s="108">
        <v>4</v>
      </c>
      <c r="B2014" s="78" t="s">
        <v>923</v>
      </c>
      <c r="C2014" s="10" t="s">
        <v>728</v>
      </c>
      <c r="D2014" s="143">
        <v>0.107</v>
      </c>
      <c r="E2014" s="143">
        <v>0.161</v>
      </c>
      <c r="F2014" s="143">
        <v>0.20499999999999999</v>
      </c>
      <c r="G2014" s="143">
        <v>9.64E-2</v>
      </c>
      <c r="H2014" s="143">
        <v>9.9900000000000003E-2</v>
      </c>
      <c r="I2014" s="143">
        <v>0.113</v>
      </c>
      <c r="J2014" s="143">
        <v>0.114</v>
      </c>
      <c r="K2014" s="143">
        <v>0.13200000000000001</v>
      </c>
      <c r="L2014" s="143">
        <v>0.11699999999999999</v>
      </c>
      <c r="M2014" s="9"/>
      <c r="N2014" s="9"/>
      <c r="O2014" s="9"/>
    </row>
    <row r="2015" spans="1:15">
      <c r="A2015" s="108" t="s">
        <v>545</v>
      </c>
      <c r="B2015" s="78" t="s">
        <v>923</v>
      </c>
      <c r="C2015" s="10" t="s">
        <v>728</v>
      </c>
      <c r="D2015" s="143">
        <v>0.13800000000000001</v>
      </c>
      <c r="E2015" s="143">
        <v>0.127</v>
      </c>
      <c r="F2015" s="143">
        <v>0.19</v>
      </c>
      <c r="G2015" s="143">
        <v>0.19600000000000001</v>
      </c>
      <c r="H2015" s="143">
        <v>0.214</v>
      </c>
      <c r="I2015" s="143">
        <v>0.218</v>
      </c>
      <c r="J2015" s="143">
        <v>0.20600000000000002</v>
      </c>
      <c r="K2015" s="143">
        <v>0.188</v>
      </c>
      <c r="L2015" s="143">
        <v>0.20300000000000001</v>
      </c>
      <c r="M2015" s="9"/>
      <c r="N2015" s="9"/>
      <c r="O2015" s="9"/>
    </row>
    <row r="2016" spans="1:15">
      <c r="A2016" s="138" t="s">
        <v>479</v>
      </c>
      <c r="B2016" s="78" t="s">
        <v>923</v>
      </c>
      <c r="C2016" s="10" t="s">
        <v>728</v>
      </c>
      <c r="D2016" s="91">
        <v>61</v>
      </c>
      <c r="E2016" s="91">
        <v>78</v>
      </c>
      <c r="F2016" s="91">
        <v>104</v>
      </c>
      <c r="G2016" s="91">
        <v>94</v>
      </c>
      <c r="H2016" s="91">
        <v>100</v>
      </c>
      <c r="I2016" s="91">
        <v>97</v>
      </c>
      <c r="J2016" s="91">
        <v>124</v>
      </c>
      <c r="K2016" s="91">
        <v>62</v>
      </c>
      <c r="L2016" s="91">
        <v>88</v>
      </c>
      <c r="M2016" s="9"/>
      <c r="N2016" s="9"/>
      <c r="O2016" s="9"/>
    </row>
    <row r="2017" spans="1:15">
      <c r="A2017" s="138"/>
      <c r="B2017" s="78" t="s">
        <v>923</v>
      </c>
      <c r="C2017" s="10" t="s">
        <v>728</v>
      </c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9"/>
      <c r="N2017" s="9"/>
      <c r="O2017" s="9"/>
    </row>
    <row r="2018" spans="1:15">
      <c r="A2018" s="45" t="s">
        <v>816</v>
      </c>
      <c r="B2018" s="78" t="s">
        <v>923</v>
      </c>
      <c r="C2018" s="10" t="s">
        <v>728</v>
      </c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9"/>
      <c r="N2018" s="9"/>
      <c r="O2018" s="9"/>
    </row>
    <row r="2019" spans="1:15">
      <c r="A2019" s="108" t="s">
        <v>790</v>
      </c>
      <c r="B2019" s="78" t="s">
        <v>923</v>
      </c>
      <c r="C2019" s="10" t="s">
        <v>728</v>
      </c>
      <c r="D2019" s="143">
        <v>0.17699999999999999</v>
      </c>
      <c r="E2019" s="143">
        <v>0.26300000000000001</v>
      </c>
      <c r="F2019" s="143">
        <v>0.313</v>
      </c>
      <c r="G2019" s="143">
        <v>9.4299999999999995E-2</v>
      </c>
      <c r="H2019" s="143">
        <v>0.129</v>
      </c>
      <c r="I2019" s="143">
        <v>0.16300000000000001</v>
      </c>
      <c r="J2019" s="143">
        <v>0.218</v>
      </c>
      <c r="K2019" s="143">
        <v>0.128</v>
      </c>
      <c r="L2019" s="143">
        <v>0.185</v>
      </c>
      <c r="M2019" s="9"/>
      <c r="N2019" s="9"/>
      <c r="O2019" s="9"/>
    </row>
    <row r="2020" spans="1:15">
      <c r="A2020" s="108" t="s">
        <v>791</v>
      </c>
      <c r="B2020" s="78" t="s">
        <v>923</v>
      </c>
      <c r="C2020" s="10" t="s">
        <v>728</v>
      </c>
      <c r="D2020" s="143">
        <v>0.34600000000000003</v>
      </c>
      <c r="E2020" s="143">
        <v>0.44700000000000001</v>
      </c>
      <c r="F2020" s="143">
        <v>0.38100000000000001</v>
      </c>
      <c r="G2020" s="143">
        <v>0.54500000000000004</v>
      </c>
      <c r="H2020" s="143">
        <v>0.44</v>
      </c>
      <c r="I2020" s="143">
        <v>0.40799999999999997</v>
      </c>
      <c r="J2020" s="143">
        <v>0.33399999999999996</v>
      </c>
      <c r="K2020" s="143">
        <v>0.39600000000000002</v>
      </c>
      <c r="L2020" s="143">
        <v>0.36599999999999999</v>
      </c>
      <c r="M2020" s="9"/>
      <c r="N2020" s="9"/>
      <c r="O2020" s="9"/>
    </row>
    <row r="2021" spans="1:15">
      <c r="A2021" s="108" t="s">
        <v>792</v>
      </c>
      <c r="B2021" s="78" t="s">
        <v>923</v>
      </c>
      <c r="C2021" s="10" t="s">
        <v>728</v>
      </c>
      <c r="D2021" s="143">
        <v>0.185</v>
      </c>
      <c r="E2021" s="143">
        <v>0.18600000000000003</v>
      </c>
      <c r="F2021" s="143">
        <v>0.13500000000000001</v>
      </c>
      <c r="G2021" s="143">
        <v>0.193</v>
      </c>
      <c r="H2021" s="143">
        <v>0.17199999999999999</v>
      </c>
      <c r="I2021" s="143">
        <v>0.248</v>
      </c>
      <c r="J2021" s="143">
        <v>0.23899999999999999</v>
      </c>
      <c r="K2021" s="143">
        <v>0.17300000000000001</v>
      </c>
      <c r="L2021" s="143">
        <v>0.26700000000000002</v>
      </c>
      <c r="M2021" s="9"/>
      <c r="N2021" s="9"/>
      <c r="O2021" s="9"/>
    </row>
    <row r="2022" spans="1:15">
      <c r="A2022" s="108" t="s">
        <v>793</v>
      </c>
      <c r="B2022" s="78" t="s">
        <v>923</v>
      </c>
      <c r="C2022" s="10" t="s">
        <v>728</v>
      </c>
      <c r="D2022" s="143">
        <v>5.2699999999999997E-2</v>
      </c>
      <c r="E2022" s="143">
        <v>5.6399999999999999E-2</v>
      </c>
      <c r="F2022" s="143">
        <v>6.6799999999999998E-2</v>
      </c>
      <c r="G2022" s="143">
        <v>7.5499999999999998E-2</v>
      </c>
      <c r="H2022" s="143">
        <v>0.129</v>
      </c>
      <c r="I2022" s="143">
        <v>8.8100000000000012E-2</v>
      </c>
      <c r="J2022" s="143">
        <v>0.10199999999999999</v>
      </c>
      <c r="K2022" s="143">
        <v>0.153</v>
      </c>
      <c r="L2022" s="143">
        <v>0.125</v>
      </c>
      <c r="M2022" s="9"/>
      <c r="N2022" s="9"/>
      <c r="O2022" s="9"/>
    </row>
    <row r="2023" spans="1:15">
      <c r="A2023" s="108" t="s">
        <v>794</v>
      </c>
      <c r="B2023" s="78" t="s">
        <v>923</v>
      </c>
      <c r="C2023" s="10" t="s">
        <v>728</v>
      </c>
      <c r="D2023" s="143">
        <v>7.9399999999999998E-2</v>
      </c>
      <c r="E2023" s="143">
        <v>2.3199999999999998E-2</v>
      </c>
      <c r="F2023" s="143">
        <v>3.5099999999999999E-2</v>
      </c>
      <c r="G2023" s="143">
        <v>1.7299999999999999E-2</v>
      </c>
      <c r="H2023" s="143">
        <v>7.3099999999999998E-2</v>
      </c>
      <c r="I2023" s="143">
        <v>7.4400000000000008E-2</v>
      </c>
      <c r="J2023" s="143">
        <v>5.8899999999999994E-2</v>
      </c>
      <c r="K2023" s="143">
        <v>5.7200000000000001E-2</v>
      </c>
      <c r="L2023" s="143">
        <v>1.15E-2</v>
      </c>
      <c r="M2023" s="9"/>
      <c r="N2023" s="9"/>
      <c r="O2023" s="9"/>
    </row>
    <row r="2024" spans="1:15">
      <c r="A2024" s="108" t="s">
        <v>795</v>
      </c>
      <c r="B2024" s="78" t="s">
        <v>923</v>
      </c>
      <c r="C2024" s="10" t="s">
        <v>728</v>
      </c>
      <c r="D2024" s="143">
        <v>0.16</v>
      </c>
      <c r="E2024" s="143">
        <v>2.3900000000000001E-2</v>
      </c>
      <c r="F2024" s="143">
        <v>6.9699999999999998E-2</v>
      </c>
      <c r="G2024" s="143">
        <v>7.51E-2</v>
      </c>
      <c r="H2024" s="143">
        <v>5.67E-2</v>
      </c>
      <c r="I2024" s="143">
        <v>1.8100000000000002E-2</v>
      </c>
      <c r="J2024" s="143">
        <v>4.8000000000000001E-2</v>
      </c>
      <c r="K2024" s="143">
        <v>9.2300000000000007E-2</v>
      </c>
      <c r="L2024" s="143">
        <v>4.6100000000000002E-2</v>
      </c>
      <c r="M2024" s="9"/>
      <c r="N2024" s="9"/>
      <c r="O2024" s="9"/>
    </row>
    <row r="2025" spans="1:15">
      <c r="A2025" s="138" t="s">
        <v>479</v>
      </c>
      <c r="B2025" s="78" t="s">
        <v>923</v>
      </c>
      <c r="C2025" s="10" t="s">
        <v>728</v>
      </c>
      <c r="D2025" s="91">
        <v>53</v>
      </c>
      <c r="E2025" s="91">
        <v>63</v>
      </c>
      <c r="F2025" s="91">
        <v>103</v>
      </c>
      <c r="G2025" s="91">
        <v>95</v>
      </c>
      <c r="H2025" s="91">
        <v>94</v>
      </c>
      <c r="I2025" s="91">
        <v>102</v>
      </c>
      <c r="J2025" s="91">
        <v>113</v>
      </c>
      <c r="K2025" s="91">
        <v>58</v>
      </c>
      <c r="L2025" s="91">
        <v>91</v>
      </c>
      <c r="M2025" s="9"/>
      <c r="N2025" s="9"/>
      <c r="O2025" s="9"/>
    </row>
    <row r="2026" spans="1:15">
      <c r="A2026" s="138"/>
      <c r="B2026" s="78" t="s">
        <v>923</v>
      </c>
      <c r="C2026" s="10" t="s">
        <v>728</v>
      </c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9"/>
      <c r="N2026" s="9"/>
      <c r="O2026" s="9"/>
    </row>
    <row r="2027" spans="1:15">
      <c r="A2027" s="45" t="s">
        <v>817</v>
      </c>
      <c r="B2027" s="78" t="s">
        <v>923</v>
      </c>
      <c r="C2027" s="10" t="s">
        <v>728</v>
      </c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9"/>
      <c r="N2027" s="9"/>
      <c r="O2027" s="9"/>
    </row>
    <row r="2028" spans="1:15">
      <c r="A2028" s="108" t="s">
        <v>790</v>
      </c>
      <c r="B2028" s="78" t="s">
        <v>923</v>
      </c>
      <c r="C2028" s="10" t="s">
        <v>728</v>
      </c>
      <c r="D2028" s="143">
        <v>0.14199999999999999</v>
      </c>
      <c r="E2028" s="143">
        <v>0.19699999999999998</v>
      </c>
      <c r="F2028" s="143">
        <v>0.25900000000000001</v>
      </c>
      <c r="G2028" s="143">
        <v>0.28699999999999998</v>
      </c>
      <c r="H2028" s="143">
        <v>0.254</v>
      </c>
      <c r="I2028" s="143">
        <v>0.20100000000000001</v>
      </c>
      <c r="J2028" s="143">
        <v>0.16500000000000001</v>
      </c>
      <c r="K2028" s="143">
        <v>0.22899999999999998</v>
      </c>
      <c r="L2028" s="143">
        <v>0.17899999999999999</v>
      </c>
      <c r="M2028" s="9"/>
      <c r="N2028" s="9"/>
      <c r="O2028" s="9"/>
    </row>
    <row r="2029" spans="1:15">
      <c r="A2029" s="108" t="s">
        <v>791</v>
      </c>
      <c r="B2029" s="78" t="s">
        <v>923</v>
      </c>
      <c r="C2029" s="10" t="s">
        <v>728</v>
      </c>
      <c r="D2029" s="143">
        <v>0.48799999999999999</v>
      </c>
      <c r="E2029" s="143">
        <v>0.39799999999999996</v>
      </c>
      <c r="F2029" s="143">
        <v>0.38700000000000001</v>
      </c>
      <c r="G2029" s="143">
        <v>0.376</v>
      </c>
      <c r="H2029" s="143">
        <v>0.249</v>
      </c>
      <c r="I2029" s="143">
        <v>0.41899999999999998</v>
      </c>
      <c r="J2029" s="143">
        <v>0.35600000000000004</v>
      </c>
      <c r="K2029" s="143">
        <v>0.218</v>
      </c>
      <c r="L2029" s="143">
        <v>0.42200000000000004</v>
      </c>
      <c r="M2029" s="9"/>
      <c r="N2029" s="9"/>
      <c r="O2029" s="9"/>
    </row>
    <row r="2030" spans="1:15">
      <c r="A2030" s="108" t="s">
        <v>792</v>
      </c>
      <c r="B2030" s="78" t="s">
        <v>923</v>
      </c>
      <c r="C2030" s="10" t="s">
        <v>728</v>
      </c>
      <c r="D2030" s="143">
        <v>0.14699999999999999</v>
      </c>
      <c r="E2030" s="143">
        <v>0.26400000000000001</v>
      </c>
      <c r="F2030" s="143">
        <v>0.24399999999999999</v>
      </c>
      <c r="G2030" s="143">
        <v>0.187</v>
      </c>
      <c r="H2030" s="143">
        <v>0.22899999999999998</v>
      </c>
      <c r="I2030" s="143">
        <v>0.23</v>
      </c>
      <c r="J2030" s="143">
        <v>0.29199999999999998</v>
      </c>
      <c r="K2030" s="143">
        <v>0.26600000000000001</v>
      </c>
      <c r="L2030" s="143">
        <v>0.27300000000000002</v>
      </c>
      <c r="M2030" s="9"/>
      <c r="N2030" s="9"/>
      <c r="O2030" s="9"/>
    </row>
    <row r="2031" spans="1:15">
      <c r="A2031" s="108" t="s">
        <v>793</v>
      </c>
      <c r="B2031" s="78" t="s">
        <v>923</v>
      </c>
      <c r="C2031" s="10" t="s">
        <v>728</v>
      </c>
      <c r="D2031" s="143">
        <v>0.122</v>
      </c>
      <c r="E2031" s="143">
        <v>4.1500000000000002E-2</v>
      </c>
      <c r="F2031" s="143">
        <v>5.5099999999999996E-2</v>
      </c>
      <c r="G2031" s="143">
        <v>0.10099999999999999</v>
      </c>
      <c r="H2031" s="143">
        <v>7.3899999999999993E-2</v>
      </c>
      <c r="I2031" s="143">
        <v>5.91E-2</v>
      </c>
      <c r="J2031" s="143">
        <v>0.11900000000000001</v>
      </c>
      <c r="K2031" s="143">
        <v>0.17600000000000002</v>
      </c>
      <c r="L2031" s="143">
        <v>5.5800000000000002E-2</v>
      </c>
      <c r="M2031" s="9"/>
      <c r="N2031" s="9"/>
      <c r="O2031" s="9"/>
    </row>
    <row r="2032" spans="1:15">
      <c r="A2032" s="108" t="s">
        <v>794</v>
      </c>
      <c r="B2032" s="78" t="s">
        <v>923</v>
      </c>
      <c r="C2032" s="10" t="s">
        <v>728</v>
      </c>
      <c r="D2032" s="143">
        <v>7.9000000000000001E-2</v>
      </c>
      <c r="E2032" s="143">
        <v>2.8399999999999998E-2</v>
      </c>
      <c r="F2032" s="143">
        <v>3.2099999999999997E-2</v>
      </c>
      <c r="G2032" s="143">
        <v>2.1499999999999998E-2</v>
      </c>
      <c r="H2032" s="143">
        <v>2.1400000000000002E-2</v>
      </c>
      <c r="I2032" s="143">
        <v>2.4E-2</v>
      </c>
      <c r="J2032" s="143">
        <v>3.44E-2</v>
      </c>
      <c r="K2032" s="143">
        <v>1.3899999999999999E-2</v>
      </c>
      <c r="L2032" s="143">
        <v>5.2300000000000006E-2</v>
      </c>
      <c r="M2032" s="9"/>
      <c r="N2032" s="9"/>
      <c r="O2032" s="9"/>
    </row>
    <row r="2033" spans="1:15">
      <c r="A2033" s="108" t="s">
        <v>795</v>
      </c>
      <c r="B2033" s="78" t="s">
        <v>923</v>
      </c>
      <c r="C2033" s="10" t="s">
        <v>728</v>
      </c>
      <c r="D2033" s="143">
        <v>2.2799999999999997E-2</v>
      </c>
      <c r="E2033" s="143">
        <v>7.0900000000000005E-2</v>
      </c>
      <c r="F2033" s="143">
        <v>2.2599999999999999E-2</v>
      </c>
      <c r="G2033" s="143">
        <v>2.86E-2</v>
      </c>
      <c r="H2033" s="143">
        <v>0.17199999999999999</v>
      </c>
      <c r="I2033" s="143">
        <v>6.6600000000000006E-2</v>
      </c>
      <c r="J2033" s="143">
        <v>3.3799999999999997E-2</v>
      </c>
      <c r="K2033" s="143">
        <v>9.8100000000000007E-2</v>
      </c>
      <c r="L2033" s="143">
        <v>1.8500000000000003E-2</v>
      </c>
      <c r="M2033" s="9"/>
      <c r="N2033" s="9"/>
      <c r="O2033" s="9"/>
    </row>
    <row r="2034" spans="1:15">
      <c r="A2034" s="138" t="s">
        <v>479</v>
      </c>
      <c r="B2034" s="78" t="s">
        <v>923</v>
      </c>
      <c r="C2034" s="10" t="s">
        <v>728</v>
      </c>
      <c r="D2034" s="91">
        <v>54</v>
      </c>
      <c r="E2034" s="91">
        <v>63</v>
      </c>
      <c r="F2034" s="91">
        <v>103</v>
      </c>
      <c r="G2034" s="91">
        <v>97</v>
      </c>
      <c r="H2034" s="91">
        <v>92</v>
      </c>
      <c r="I2034" s="91">
        <v>102</v>
      </c>
      <c r="J2034" s="91">
        <v>115</v>
      </c>
      <c r="K2034" s="91">
        <v>57</v>
      </c>
      <c r="L2034" s="91">
        <v>88</v>
      </c>
      <c r="M2034" s="9"/>
      <c r="N2034" s="9"/>
      <c r="O2034" s="9"/>
    </row>
    <row r="2035" spans="1:15">
      <c r="A2035" s="138"/>
      <c r="B2035" s="78" t="s">
        <v>923</v>
      </c>
      <c r="C2035" s="10" t="s">
        <v>728</v>
      </c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9"/>
      <c r="N2035" s="9"/>
      <c r="O2035" s="9"/>
    </row>
    <row r="2036" spans="1:15">
      <c r="A2036" s="45" t="s">
        <v>818</v>
      </c>
      <c r="B2036" s="78" t="s">
        <v>923</v>
      </c>
      <c r="C2036" s="10" t="s">
        <v>728</v>
      </c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9"/>
      <c r="N2036" s="9"/>
      <c r="O2036" s="9"/>
    </row>
    <row r="2037" spans="1:15">
      <c r="A2037" s="108" t="s">
        <v>790</v>
      </c>
      <c r="B2037" s="78" t="s">
        <v>923</v>
      </c>
      <c r="C2037" s="10" t="s">
        <v>728</v>
      </c>
      <c r="D2037" s="143">
        <v>0</v>
      </c>
      <c r="E2037" s="143">
        <v>0</v>
      </c>
      <c r="F2037" s="143">
        <v>1.5100000000000001E-2</v>
      </c>
      <c r="G2037" s="143">
        <v>1.2500000000000001E-2</v>
      </c>
      <c r="H2037" s="143">
        <v>4.82E-2</v>
      </c>
      <c r="I2037" s="143">
        <v>7.5199999999999989E-2</v>
      </c>
      <c r="J2037" s="143">
        <v>3.61E-2</v>
      </c>
      <c r="K2037" s="143">
        <v>1.8700000000000001E-2</v>
      </c>
      <c r="L2037" s="143">
        <v>5.0599999999999999E-2</v>
      </c>
      <c r="M2037" s="9"/>
      <c r="N2037" s="9"/>
      <c r="O2037" s="9"/>
    </row>
    <row r="2038" spans="1:15">
      <c r="A2038" s="108" t="s">
        <v>791</v>
      </c>
      <c r="B2038" s="78" t="s">
        <v>923</v>
      </c>
      <c r="C2038" s="10" t="s">
        <v>728</v>
      </c>
      <c r="D2038" s="143">
        <v>6.59E-2</v>
      </c>
      <c r="E2038" s="143">
        <v>3.8199999999999998E-2</v>
      </c>
      <c r="F2038" s="143">
        <v>5.4199999999999998E-2</v>
      </c>
      <c r="G2038" s="143">
        <v>7.0999999999999994E-2</v>
      </c>
      <c r="H2038" s="143">
        <v>5.67E-2</v>
      </c>
      <c r="I2038" s="143">
        <v>4.5400000000000003E-2</v>
      </c>
      <c r="J2038" s="143">
        <v>0.121</v>
      </c>
      <c r="K2038" s="143">
        <v>5.0300000000000004E-2</v>
      </c>
      <c r="L2038" s="143">
        <v>4.5100000000000001E-2</v>
      </c>
      <c r="M2038" s="9"/>
      <c r="N2038" s="9"/>
      <c r="O2038" s="9"/>
    </row>
    <row r="2039" spans="1:15">
      <c r="A2039" s="108" t="s">
        <v>792</v>
      </c>
      <c r="B2039" s="78" t="s">
        <v>923</v>
      </c>
      <c r="C2039" s="10" t="s">
        <v>728</v>
      </c>
      <c r="D2039" s="143">
        <v>1.7100000000000001E-2</v>
      </c>
      <c r="E2039" s="143">
        <v>0.1</v>
      </c>
      <c r="F2039" s="143">
        <v>1.9400000000000001E-2</v>
      </c>
      <c r="G2039" s="143">
        <v>4.5599999999999995E-2</v>
      </c>
      <c r="H2039" s="143">
        <v>8.3699999999999997E-2</v>
      </c>
      <c r="I2039" s="143">
        <v>0.13300000000000001</v>
      </c>
      <c r="J2039" s="143">
        <v>6.9699999999999998E-2</v>
      </c>
      <c r="K2039" s="143">
        <v>7.8299999999999995E-2</v>
      </c>
      <c r="L2039" s="143">
        <v>0.125</v>
      </c>
      <c r="M2039" s="9"/>
      <c r="N2039" s="9"/>
      <c r="O2039" s="9"/>
    </row>
    <row r="2040" spans="1:15">
      <c r="A2040" s="108" t="s">
        <v>793</v>
      </c>
      <c r="B2040" s="78" t="s">
        <v>923</v>
      </c>
      <c r="C2040" s="10" t="s">
        <v>728</v>
      </c>
      <c r="D2040" s="143">
        <v>5.2499999999999998E-2</v>
      </c>
      <c r="E2040" s="143">
        <v>4.0399999999999998E-2</v>
      </c>
      <c r="F2040" s="143">
        <v>2.6600000000000002E-2</v>
      </c>
      <c r="G2040" s="143">
        <v>9.6300000000000011E-2</v>
      </c>
      <c r="H2040" s="143">
        <v>7.0999999999999994E-2</v>
      </c>
      <c r="I2040" s="143">
        <v>0.114</v>
      </c>
      <c r="J2040" s="143">
        <v>0.11699999999999999</v>
      </c>
      <c r="K2040" s="143">
        <v>4.6199999999999998E-2</v>
      </c>
      <c r="L2040" s="143">
        <v>9.11E-2</v>
      </c>
      <c r="M2040" s="9"/>
      <c r="N2040" s="9"/>
      <c r="O2040" s="9"/>
    </row>
    <row r="2041" spans="1:15">
      <c r="A2041" s="108" t="s">
        <v>794</v>
      </c>
      <c r="B2041" s="78" t="s">
        <v>923</v>
      </c>
      <c r="C2041" s="10" t="s">
        <v>728</v>
      </c>
      <c r="D2041" s="143">
        <v>6.3200000000000006E-2</v>
      </c>
      <c r="E2041" s="143">
        <v>1.67E-2</v>
      </c>
      <c r="F2041" s="143">
        <v>0.11900000000000001</v>
      </c>
      <c r="G2041" s="143">
        <v>5.2900000000000003E-2</v>
      </c>
      <c r="H2041" s="143">
        <v>5.9400000000000001E-2</v>
      </c>
      <c r="I2041" s="143">
        <v>9.1600000000000001E-2</v>
      </c>
      <c r="J2041" s="143">
        <v>4.8000000000000001E-2</v>
      </c>
      <c r="K2041" s="143">
        <v>0.20699999999999999</v>
      </c>
      <c r="L2041" s="143">
        <v>0.114</v>
      </c>
      <c r="M2041" s="9"/>
      <c r="N2041" s="9"/>
      <c r="O2041" s="9"/>
    </row>
    <row r="2042" spans="1:15">
      <c r="A2042" s="108" t="s">
        <v>795</v>
      </c>
      <c r="B2042" s="78" t="s">
        <v>923</v>
      </c>
      <c r="C2042" s="10" t="s">
        <v>728</v>
      </c>
      <c r="D2042" s="143">
        <v>0.80099999999999993</v>
      </c>
      <c r="E2042" s="143">
        <v>0.80500000000000005</v>
      </c>
      <c r="F2042" s="143">
        <v>0.7659999999999999</v>
      </c>
      <c r="G2042" s="143">
        <v>0.72199999999999998</v>
      </c>
      <c r="H2042" s="143">
        <v>0.68099999999999994</v>
      </c>
      <c r="I2042" s="143">
        <v>0.54200000000000004</v>
      </c>
      <c r="J2042" s="143">
        <v>0.60899999999999999</v>
      </c>
      <c r="K2042" s="143">
        <v>0.6</v>
      </c>
      <c r="L2042" s="143">
        <v>0.57399999999999995</v>
      </c>
      <c r="M2042" s="9"/>
      <c r="N2042" s="9"/>
      <c r="O2042" s="9"/>
    </row>
    <row r="2043" spans="1:15">
      <c r="A2043" s="138" t="s">
        <v>479</v>
      </c>
      <c r="B2043" s="78" t="s">
        <v>923</v>
      </c>
      <c r="C2043" s="10" t="s">
        <v>728</v>
      </c>
      <c r="D2043" s="91">
        <v>44</v>
      </c>
      <c r="E2043" s="91">
        <v>55</v>
      </c>
      <c r="F2043" s="91">
        <v>76</v>
      </c>
      <c r="G2043" s="91">
        <v>79</v>
      </c>
      <c r="H2043" s="91">
        <v>86</v>
      </c>
      <c r="I2043" s="91">
        <v>91</v>
      </c>
      <c r="J2043" s="91">
        <v>105</v>
      </c>
      <c r="K2043" s="91">
        <v>56</v>
      </c>
      <c r="L2043" s="91">
        <v>74</v>
      </c>
      <c r="M2043" s="9"/>
      <c r="N2043" s="9"/>
      <c r="O2043" s="9"/>
    </row>
    <row r="2044" spans="1:15">
      <c r="A2044" s="138"/>
      <c r="B2044" s="78" t="s">
        <v>923</v>
      </c>
      <c r="C2044" s="10" t="s">
        <v>728</v>
      </c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9"/>
      <c r="N2044" s="9"/>
      <c r="O2044" s="9"/>
    </row>
    <row r="2045" spans="1:15">
      <c r="A2045" s="45" t="s">
        <v>819</v>
      </c>
      <c r="B2045" s="78" t="s">
        <v>923</v>
      </c>
      <c r="C2045" s="10" t="s">
        <v>728</v>
      </c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9"/>
      <c r="N2045" s="9"/>
      <c r="O2045" s="9"/>
    </row>
    <row r="2046" spans="1:15">
      <c r="A2046" s="108" t="s">
        <v>790</v>
      </c>
      <c r="B2046" s="78" t="s">
        <v>923</v>
      </c>
      <c r="C2046" s="10" t="s">
        <v>728</v>
      </c>
      <c r="D2046" s="143">
        <v>1.4800000000000001E-2</v>
      </c>
      <c r="E2046" s="143">
        <v>6.2400000000000004E-2</v>
      </c>
      <c r="F2046" s="143">
        <v>6.8099999999999994E-2</v>
      </c>
      <c r="G2046" s="143">
        <v>8.199999999999999E-2</v>
      </c>
      <c r="H2046" s="143">
        <v>6.3799999999999996E-2</v>
      </c>
      <c r="I2046" s="143">
        <v>7.5399999999999995E-2</v>
      </c>
      <c r="J2046" s="143">
        <v>5.5199999999999999E-2</v>
      </c>
      <c r="K2046" s="143">
        <v>6.4199999999999993E-2</v>
      </c>
      <c r="L2046" s="143">
        <v>2.3799999999999998E-2</v>
      </c>
      <c r="M2046" s="9"/>
      <c r="N2046" s="9"/>
      <c r="O2046" s="9"/>
    </row>
    <row r="2047" spans="1:15">
      <c r="A2047" s="108" t="s">
        <v>791</v>
      </c>
      <c r="B2047" s="78" t="s">
        <v>923</v>
      </c>
      <c r="C2047" s="10" t="s">
        <v>728</v>
      </c>
      <c r="D2047" s="143">
        <v>0.16</v>
      </c>
      <c r="E2047" s="143">
        <v>0.121</v>
      </c>
      <c r="F2047" s="143">
        <v>7.1300000000000002E-2</v>
      </c>
      <c r="G2047" s="143">
        <v>4.4400000000000002E-2</v>
      </c>
      <c r="H2047" s="143">
        <v>9.1999999999999998E-2</v>
      </c>
      <c r="I2047" s="143">
        <v>5.8600000000000006E-2</v>
      </c>
      <c r="J2047" s="143">
        <v>7.4999999999999997E-2</v>
      </c>
      <c r="K2047" s="143">
        <v>9.7200000000000009E-2</v>
      </c>
      <c r="L2047" s="143">
        <v>5.57E-2</v>
      </c>
      <c r="M2047" s="9"/>
      <c r="N2047" s="9"/>
      <c r="O2047" s="9"/>
    </row>
    <row r="2048" spans="1:15">
      <c r="A2048" s="108" t="s">
        <v>792</v>
      </c>
      <c r="B2048" s="78" t="s">
        <v>923</v>
      </c>
      <c r="C2048" s="10" t="s">
        <v>728</v>
      </c>
      <c r="D2048" s="143">
        <v>2.07E-2</v>
      </c>
      <c r="E2048" s="143">
        <v>9.35E-2</v>
      </c>
      <c r="F2048" s="143">
        <v>6.5500000000000003E-2</v>
      </c>
      <c r="G2048" s="143">
        <v>5.5999999999999994E-2</v>
      </c>
      <c r="H2048" s="143">
        <v>0.10300000000000001</v>
      </c>
      <c r="I2048" s="143">
        <v>0.105</v>
      </c>
      <c r="J2048" s="143">
        <v>7.5800000000000006E-2</v>
      </c>
      <c r="K2048" s="143">
        <v>9.0700000000000003E-2</v>
      </c>
      <c r="L2048" s="143">
        <v>7.1099999999999997E-2</v>
      </c>
      <c r="M2048" s="9"/>
      <c r="N2048" s="9"/>
      <c r="O2048" s="9"/>
    </row>
    <row r="2049" spans="1:15">
      <c r="A2049" s="108" t="s">
        <v>793</v>
      </c>
      <c r="B2049" s="78" t="s">
        <v>923</v>
      </c>
      <c r="C2049" s="10" t="s">
        <v>728</v>
      </c>
      <c r="D2049" s="143">
        <v>1.47E-2</v>
      </c>
      <c r="E2049" s="143">
        <v>2.6499999999999999E-2</v>
      </c>
      <c r="F2049" s="143">
        <v>1.8600000000000002E-2</v>
      </c>
      <c r="G2049" s="143">
        <v>1.8500000000000003E-2</v>
      </c>
      <c r="H2049" s="143">
        <v>4.1299999999999996E-2</v>
      </c>
      <c r="I2049" s="143">
        <v>7.9899999999999999E-2</v>
      </c>
      <c r="J2049" s="143">
        <v>4.7E-2</v>
      </c>
      <c r="K2049" s="143">
        <v>0</v>
      </c>
      <c r="L2049" s="143">
        <v>2.8199999999999999E-2</v>
      </c>
      <c r="M2049" s="9"/>
      <c r="N2049" s="9"/>
      <c r="O2049" s="9"/>
    </row>
    <row r="2050" spans="1:15">
      <c r="A2050" s="108" t="s">
        <v>794</v>
      </c>
      <c r="B2050" s="78" t="s">
        <v>923</v>
      </c>
      <c r="C2050" s="10" t="s">
        <v>728</v>
      </c>
      <c r="D2050" s="143">
        <v>2.0499999999999997E-2</v>
      </c>
      <c r="E2050" s="143">
        <v>2.3E-2</v>
      </c>
      <c r="F2050" s="143">
        <v>2.4399999999999998E-2</v>
      </c>
      <c r="G2050" s="143">
        <v>2.9600000000000001E-2</v>
      </c>
      <c r="H2050" s="143">
        <v>2.3300000000000001E-2</v>
      </c>
      <c r="I2050" s="143">
        <v>6.7000000000000004E-2</v>
      </c>
      <c r="J2050" s="143">
        <v>1.6299999999999999E-2</v>
      </c>
      <c r="K2050" s="143">
        <v>7.3099999999999998E-2</v>
      </c>
      <c r="L2050" s="143">
        <v>3.5299999999999998E-2</v>
      </c>
      <c r="M2050" s="9"/>
      <c r="N2050" s="9"/>
      <c r="O2050" s="9"/>
    </row>
    <row r="2051" spans="1:15">
      <c r="A2051" s="108" t="s">
        <v>795</v>
      </c>
      <c r="B2051" s="78" t="s">
        <v>923</v>
      </c>
      <c r="C2051" s="10" t="s">
        <v>728</v>
      </c>
      <c r="D2051" s="143">
        <v>0.76900000000000002</v>
      </c>
      <c r="E2051" s="143">
        <v>0.67400000000000004</v>
      </c>
      <c r="F2051" s="143">
        <v>0.752</v>
      </c>
      <c r="G2051" s="143">
        <v>0.77</v>
      </c>
      <c r="H2051" s="143">
        <v>0.67599999999999993</v>
      </c>
      <c r="I2051" s="143">
        <v>0.61399999999999999</v>
      </c>
      <c r="J2051" s="143">
        <v>0.73099999999999998</v>
      </c>
      <c r="K2051" s="143">
        <v>0.67500000000000004</v>
      </c>
      <c r="L2051" s="143">
        <v>0.78599999999999992</v>
      </c>
      <c r="M2051" s="9"/>
      <c r="N2051" s="9"/>
      <c r="O2051" s="9"/>
    </row>
    <row r="2052" spans="1:15">
      <c r="A2052" s="138" t="s">
        <v>479</v>
      </c>
      <c r="B2052" s="78" t="s">
        <v>923</v>
      </c>
      <c r="C2052" s="10" t="s">
        <v>728</v>
      </c>
      <c r="D2052" s="91">
        <v>47</v>
      </c>
      <c r="E2052" s="91">
        <v>57</v>
      </c>
      <c r="F2052" s="91">
        <v>81</v>
      </c>
      <c r="G2052" s="91">
        <v>80</v>
      </c>
      <c r="H2052" s="91">
        <v>88</v>
      </c>
      <c r="I2052" s="91">
        <v>89</v>
      </c>
      <c r="J2052" s="91">
        <v>106</v>
      </c>
      <c r="K2052" s="91">
        <v>54</v>
      </c>
      <c r="L2052" s="91">
        <v>72</v>
      </c>
      <c r="M2052" s="9"/>
      <c r="N2052" s="9"/>
      <c r="O2052" s="9"/>
    </row>
    <row r="2053" spans="1:15">
      <c r="A2053" s="138"/>
      <c r="B2053" s="78" t="s">
        <v>923</v>
      </c>
      <c r="C2053" s="10" t="s">
        <v>728</v>
      </c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9"/>
      <c r="N2053" s="9"/>
      <c r="O2053" s="9"/>
    </row>
    <row r="2054" spans="1:15">
      <c r="A2054" s="45" t="s">
        <v>797</v>
      </c>
      <c r="B2054" s="78" t="s">
        <v>923</v>
      </c>
      <c r="C2054" s="10" t="s">
        <v>728</v>
      </c>
      <c r="D2054" s="143">
        <v>0.69299999999999995</v>
      </c>
      <c r="E2054" s="143">
        <v>0.627</v>
      </c>
      <c r="F2054" s="143">
        <v>0.63900000000000001</v>
      </c>
      <c r="G2054" s="143">
        <v>0.70900000000000007</v>
      </c>
      <c r="H2054" s="143">
        <v>0.71700000000000008</v>
      </c>
      <c r="I2054" s="143">
        <v>0.66700000000000004</v>
      </c>
      <c r="J2054" s="143">
        <v>0.57299999999999995</v>
      </c>
      <c r="K2054" s="143">
        <v>0.67099999999999993</v>
      </c>
      <c r="L2054" s="143">
        <v>0.61699999999999999</v>
      </c>
      <c r="M2054" s="9"/>
      <c r="N2054" s="9"/>
      <c r="O2054" s="9"/>
    </row>
    <row r="2055" spans="1:15">
      <c r="A2055" s="138" t="s">
        <v>479</v>
      </c>
      <c r="B2055" s="78" t="s">
        <v>923</v>
      </c>
      <c r="C2055" s="10" t="s">
        <v>728</v>
      </c>
      <c r="D2055" s="91">
        <v>66</v>
      </c>
      <c r="E2055" s="91">
        <v>84</v>
      </c>
      <c r="F2055" s="91">
        <v>117</v>
      </c>
      <c r="G2055" s="91">
        <v>101</v>
      </c>
      <c r="H2055" s="91">
        <v>108</v>
      </c>
      <c r="I2055" s="91">
        <v>109</v>
      </c>
      <c r="J2055" s="91">
        <v>126</v>
      </c>
      <c r="K2055" s="91">
        <v>73</v>
      </c>
      <c r="L2055" s="91">
        <v>97</v>
      </c>
      <c r="M2055" s="9"/>
      <c r="N2055" s="9"/>
      <c r="O2055" s="9"/>
    </row>
    <row r="2056" spans="1:15">
      <c r="A2056" s="138"/>
      <c r="B2056" s="78" t="s">
        <v>923</v>
      </c>
      <c r="C2056" s="10" t="s">
        <v>728</v>
      </c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9"/>
      <c r="N2056" s="9"/>
      <c r="O2056" s="9"/>
    </row>
    <row r="2057" spans="1:15">
      <c r="A2057" s="45" t="s">
        <v>798</v>
      </c>
      <c r="B2057" s="78" t="s">
        <v>923</v>
      </c>
      <c r="C2057" s="10" t="s">
        <v>728</v>
      </c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9"/>
      <c r="N2057" s="9"/>
      <c r="O2057" s="9"/>
    </row>
    <row r="2058" spans="1:15">
      <c r="A2058" s="108" t="s">
        <v>799</v>
      </c>
      <c r="B2058" s="78" t="s">
        <v>923</v>
      </c>
      <c r="C2058" s="10" t="s">
        <v>728</v>
      </c>
      <c r="D2058" s="143">
        <v>0.16800000000000001</v>
      </c>
      <c r="E2058" s="143">
        <v>5.9699999999999996E-2</v>
      </c>
      <c r="F2058" s="143">
        <v>0.113</v>
      </c>
      <c r="G2058" s="143">
        <v>6.08E-2</v>
      </c>
      <c r="H2058" s="143">
        <v>0.10800000000000001</v>
      </c>
      <c r="I2058" s="143">
        <v>0.13400000000000001</v>
      </c>
      <c r="J2058" s="143">
        <v>7.3300000000000004E-2</v>
      </c>
      <c r="K2058" s="143">
        <v>4.6399999999999997E-2</v>
      </c>
      <c r="L2058" s="143">
        <v>0.13900000000000001</v>
      </c>
      <c r="M2058" s="9"/>
      <c r="N2058" s="9"/>
      <c r="O2058" s="9"/>
    </row>
    <row r="2059" spans="1:15">
      <c r="A2059" s="108" t="s">
        <v>784</v>
      </c>
      <c r="B2059" s="78" t="s">
        <v>923</v>
      </c>
      <c r="C2059" s="10" t="s">
        <v>728</v>
      </c>
      <c r="D2059" s="143">
        <v>0.16500000000000001</v>
      </c>
      <c r="E2059" s="143">
        <v>0.192</v>
      </c>
      <c r="F2059" s="143">
        <v>0.154</v>
      </c>
      <c r="G2059" s="143">
        <v>0.23100000000000001</v>
      </c>
      <c r="H2059" s="143">
        <v>0.23100000000000001</v>
      </c>
      <c r="I2059" s="143">
        <v>0.24</v>
      </c>
      <c r="J2059" s="143">
        <v>0.22500000000000001</v>
      </c>
      <c r="K2059" s="143">
        <v>0.17100000000000001</v>
      </c>
      <c r="L2059" s="143">
        <v>0.151</v>
      </c>
      <c r="M2059" s="9"/>
      <c r="N2059" s="9"/>
      <c r="O2059" s="9"/>
    </row>
    <row r="2060" spans="1:15">
      <c r="A2060" s="108" t="s">
        <v>800</v>
      </c>
      <c r="B2060" s="78" t="s">
        <v>923</v>
      </c>
      <c r="C2060" s="10" t="s">
        <v>728</v>
      </c>
      <c r="D2060" s="143">
        <v>0.13600000000000001</v>
      </c>
      <c r="E2060" s="143">
        <v>0.17399999999999999</v>
      </c>
      <c r="F2060" s="143">
        <v>0.26100000000000001</v>
      </c>
      <c r="G2060" s="143">
        <v>0.19699999999999998</v>
      </c>
      <c r="H2060" s="143">
        <v>0.20600000000000002</v>
      </c>
      <c r="I2060" s="143">
        <v>0.21</v>
      </c>
      <c r="J2060" s="143">
        <v>0.17800000000000002</v>
      </c>
      <c r="K2060" s="143">
        <v>0.14899999999999999</v>
      </c>
      <c r="L2060" s="143">
        <v>0.17</v>
      </c>
      <c r="M2060" s="9"/>
      <c r="N2060" s="9"/>
      <c r="O2060" s="9"/>
    </row>
    <row r="2061" spans="1:15">
      <c r="A2061" s="108" t="s">
        <v>801</v>
      </c>
      <c r="B2061" s="78" t="s">
        <v>923</v>
      </c>
      <c r="C2061" s="10" t="s">
        <v>728</v>
      </c>
      <c r="D2061" s="143">
        <v>9.820000000000001E-2</v>
      </c>
      <c r="E2061" s="143">
        <v>0.14199999999999999</v>
      </c>
      <c r="F2061" s="143">
        <v>0.14000000000000001</v>
      </c>
      <c r="G2061" s="143">
        <v>7.8200000000000006E-2</v>
      </c>
      <c r="H2061" s="143">
        <v>7.6499999999999999E-2</v>
      </c>
      <c r="I2061" s="143">
        <v>0.14599999999999999</v>
      </c>
      <c r="J2061" s="143">
        <v>8.7300000000000003E-2</v>
      </c>
      <c r="K2061" s="143">
        <v>0.111</v>
      </c>
      <c r="L2061" s="143">
        <v>8.7799999999999989E-2</v>
      </c>
      <c r="M2061" s="9"/>
      <c r="N2061" s="9"/>
      <c r="O2061" s="9"/>
    </row>
    <row r="2062" spans="1:15">
      <c r="A2062" s="108" t="s">
        <v>802</v>
      </c>
      <c r="B2062" s="78" t="s">
        <v>923</v>
      </c>
      <c r="C2062" s="10" t="s">
        <v>728</v>
      </c>
      <c r="D2062" s="143">
        <v>4.3099999999999999E-2</v>
      </c>
      <c r="E2062" s="143">
        <v>0.13900000000000001</v>
      </c>
      <c r="F2062" s="143">
        <v>4.4299999999999999E-2</v>
      </c>
      <c r="G2062" s="143">
        <v>0.11800000000000001</v>
      </c>
      <c r="H2062" s="143">
        <v>9.8400000000000001E-2</v>
      </c>
      <c r="I2062" s="143">
        <v>6.8600000000000008E-2</v>
      </c>
      <c r="J2062" s="143">
        <v>8.539999999999999E-2</v>
      </c>
      <c r="K2062" s="143">
        <v>4.9800000000000004E-2</v>
      </c>
      <c r="L2062" s="143">
        <v>4.1700000000000001E-2</v>
      </c>
      <c r="M2062" s="9"/>
      <c r="N2062" s="9"/>
      <c r="O2062" s="9"/>
    </row>
    <row r="2063" spans="1:15">
      <c r="A2063" s="108" t="s">
        <v>803</v>
      </c>
      <c r="B2063" s="78" t="s">
        <v>923</v>
      </c>
      <c r="C2063" s="10" t="s">
        <v>728</v>
      </c>
      <c r="D2063" s="143">
        <v>0.38900000000000001</v>
      </c>
      <c r="E2063" s="143">
        <v>0.29299999999999998</v>
      </c>
      <c r="F2063" s="143">
        <v>0.28800000000000003</v>
      </c>
      <c r="G2063" s="143">
        <v>0.315</v>
      </c>
      <c r="H2063" s="143">
        <v>0.28000000000000003</v>
      </c>
      <c r="I2063" s="143">
        <v>0.20100000000000001</v>
      </c>
      <c r="J2063" s="143">
        <v>0.35100000000000003</v>
      </c>
      <c r="K2063" s="143">
        <v>0.47200000000000003</v>
      </c>
      <c r="L2063" s="143">
        <v>0.41</v>
      </c>
      <c r="M2063" s="9"/>
      <c r="N2063" s="9"/>
      <c r="O2063" s="9"/>
    </row>
    <row r="2064" spans="1:15">
      <c r="A2064" s="138" t="s">
        <v>479</v>
      </c>
      <c r="B2064" s="78" t="s">
        <v>923</v>
      </c>
      <c r="C2064" s="10" t="s">
        <v>728</v>
      </c>
      <c r="D2064" s="91">
        <v>45</v>
      </c>
      <c r="E2064" s="91">
        <v>52</v>
      </c>
      <c r="F2064" s="91">
        <v>71</v>
      </c>
      <c r="G2064" s="91">
        <v>74</v>
      </c>
      <c r="H2064" s="91">
        <v>76</v>
      </c>
      <c r="I2064" s="91">
        <v>73</v>
      </c>
      <c r="J2064" s="91">
        <v>76</v>
      </c>
      <c r="K2064" s="91">
        <v>47</v>
      </c>
      <c r="L2064" s="91">
        <v>61</v>
      </c>
      <c r="M2064" s="9"/>
      <c r="N2064" s="9"/>
      <c r="O2064" s="9"/>
    </row>
    <row r="2065" spans="1:15">
      <c r="A2065" s="138"/>
      <c r="B2065" s="78" t="s">
        <v>923</v>
      </c>
      <c r="C2065" s="10" t="s">
        <v>728</v>
      </c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9"/>
      <c r="N2065" s="9"/>
      <c r="O2065" s="9"/>
    </row>
    <row r="2066" spans="1:15">
      <c r="A2066" s="45" t="s">
        <v>820</v>
      </c>
      <c r="B2066" s="78" t="s">
        <v>923</v>
      </c>
      <c r="C2066" s="10" t="s">
        <v>728</v>
      </c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9"/>
      <c r="N2066" s="9"/>
      <c r="O2066" s="9"/>
    </row>
    <row r="2067" spans="1:15">
      <c r="A2067" s="108" t="s">
        <v>804</v>
      </c>
      <c r="B2067" s="78" t="s">
        <v>923</v>
      </c>
      <c r="C2067" s="10" t="s">
        <v>728</v>
      </c>
      <c r="D2067" s="143">
        <v>0.20499999999999999</v>
      </c>
      <c r="E2067" s="143">
        <v>0.113</v>
      </c>
      <c r="F2067" s="143">
        <v>0.26700000000000002</v>
      </c>
      <c r="G2067" s="143">
        <v>0.13900000000000001</v>
      </c>
      <c r="H2067" s="143">
        <v>0.18600000000000003</v>
      </c>
      <c r="I2067" s="143">
        <v>7.5199999999999989E-2</v>
      </c>
      <c r="J2067" s="143">
        <v>0.13</v>
      </c>
      <c r="K2067" s="143">
        <v>0.14400000000000002</v>
      </c>
      <c r="L2067" s="143">
        <v>0.14000000000000001</v>
      </c>
      <c r="M2067" s="9"/>
      <c r="N2067" s="9"/>
      <c r="O2067" s="9"/>
    </row>
    <row r="2068" spans="1:15">
      <c r="A2068" s="108">
        <v>2</v>
      </c>
      <c r="B2068" s="78" t="s">
        <v>923</v>
      </c>
      <c r="C2068" s="10" t="s">
        <v>728</v>
      </c>
      <c r="D2068" s="143">
        <v>1.67E-2</v>
      </c>
      <c r="E2068" s="143">
        <v>4.1399999999999999E-2</v>
      </c>
      <c r="F2068" s="143">
        <v>3.8100000000000002E-2</v>
      </c>
      <c r="G2068" s="143">
        <v>5.4100000000000002E-2</v>
      </c>
      <c r="H2068" s="143">
        <v>4.5199999999999997E-2</v>
      </c>
      <c r="I2068" s="143">
        <v>7.400000000000001E-2</v>
      </c>
      <c r="J2068" s="143">
        <v>6.1600000000000002E-2</v>
      </c>
      <c r="K2068" s="143">
        <v>2.87E-2</v>
      </c>
      <c r="L2068" s="143">
        <v>7.400000000000001E-2</v>
      </c>
      <c r="M2068" s="9"/>
      <c r="N2068" s="9"/>
      <c r="O2068" s="9"/>
    </row>
    <row r="2069" spans="1:15">
      <c r="A2069" s="108">
        <v>3</v>
      </c>
      <c r="B2069" s="78" t="s">
        <v>923</v>
      </c>
      <c r="C2069" s="10" t="s">
        <v>728</v>
      </c>
      <c r="D2069" s="143">
        <v>0.22399999999999998</v>
      </c>
      <c r="E2069" s="143">
        <v>0.107</v>
      </c>
      <c r="F2069" s="143">
        <v>0.13600000000000001</v>
      </c>
      <c r="G2069" s="143">
        <v>0.106</v>
      </c>
      <c r="H2069" s="143">
        <v>0.128</v>
      </c>
      <c r="I2069" s="143">
        <v>0.17</v>
      </c>
      <c r="J2069" s="143">
        <v>5.5399999999999998E-2</v>
      </c>
      <c r="K2069" s="143">
        <v>0.115</v>
      </c>
      <c r="L2069" s="143">
        <v>9.0999999999999998E-2</v>
      </c>
      <c r="M2069" s="9"/>
      <c r="N2069" s="9"/>
      <c r="O2069" s="9"/>
    </row>
    <row r="2070" spans="1:15">
      <c r="A2070" s="108">
        <v>4</v>
      </c>
      <c r="B2070" s="78" t="s">
        <v>923</v>
      </c>
      <c r="C2070" s="10" t="s">
        <v>728</v>
      </c>
      <c r="D2070" s="143">
        <v>0.11800000000000001</v>
      </c>
      <c r="E2070" s="143">
        <v>0.17699999999999999</v>
      </c>
      <c r="F2070" s="143">
        <v>0.111</v>
      </c>
      <c r="G2070" s="143">
        <v>8.7799999999999989E-2</v>
      </c>
      <c r="H2070" s="143">
        <v>0.184</v>
      </c>
      <c r="I2070" s="143">
        <v>0.21199999999999999</v>
      </c>
      <c r="J2070" s="143">
        <v>0.16</v>
      </c>
      <c r="K2070" s="143">
        <v>0.105</v>
      </c>
      <c r="L2070" s="143">
        <v>0.26</v>
      </c>
      <c r="M2070" s="9"/>
      <c r="N2070" s="9"/>
      <c r="O2070" s="9"/>
    </row>
    <row r="2071" spans="1:15">
      <c r="A2071" s="108">
        <v>5</v>
      </c>
      <c r="B2071" s="78" t="s">
        <v>923</v>
      </c>
      <c r="C2071" s="10" t="s">
        <v>728</v>
      </c>
      <c r="D2071" s="143">
        <v>0.24100000000000002</v>
      </c>
      <c r="E2071" s="143">
        <v>0.21100000000000002</v>
      </c>
      <c r="F2071" s="143">
        <v>0.17</v>
      </c>
      <c r="G2071" s="143">
        <v>0.26800000000000002</v>
      </c>
      <c r="H2071" s="143">
        <v>0.253</v>
      </c>
      <c r="I2071" s="143">
        <v>0.19800000000000001</v>
      </c>
      <c r="J2071" s="143">
        <v>0.27800000000000002</v>
      </c>
      <c r="K2071" s="143">
        <v>0.26100000000000001</v>
      </c>
      <c r="L2071" s="143">
        <v>0.23499999999999999</v>
      </c>
      <c r="M2071" s="9"/>
      <c r="N2071" s="9"/>
      <c r="O2071" s="9"/>
    </row>
    <row r="2072" spans="1:15">
      <c r="A2072" s="108" t="s">
        <v>805</v>
      </c>
      <c r="B2072" s="78" t="s">
        <v>923</v>
      </c>
      <c r="C2072" s="10" t="s">
        <v>728</v>
      </c>
      <c r="D2072" s="143">
        <v>0.19500000000000001</v>
      </c>
      <c r="E2072" s="143">
        <v>0.35</v>
      </c>
      <c r="F2072" s="143">
        <v>0.27699999999999997</v>
      </c>
      <c r="G2072" s="143">
        <v>0.34499999999999997</v>
      </c>
      <c r="H2072" s="143">
        <v>0.20300000000000001</v>
      </c>
      <c r="I2072" s="143">
        <v>0.27100000000000002</v>
      </c>
      <c r="J2072" s="143">
        <v>0.315</v>
      </c>
      <c r="K2072" s="143">
        <v>0.34600000000000003</v>
      </c>
      <c r="L2072" s="143">
        <v>0.19899999999999998</v>
      </c>
      <c r="M2072" s="9"/>
      <c r="N2072" s="9"/>
      <c r="O2072" s="9"/>
    </row>
    <row r="2073" spans="1:15">
      <c r="A2073" s="138" t="s">
        <v>479</v>
      </c>
      <c r="B2073" s="78" t="s">
        <v>923</v>
      </c>
      <c r="C2073" s="10" t="s">
        <v>728</v>
      </c>
      <c r="D2073" s="91">
        <v>45</v>
      </c>
      <c r="E2073" s="91">
        <v>46</v>
      </c>
      <c r="F2073" s="91">
        <v>68</v>
      </c>
      <c r="G2073" s="91">
        <v>72</v>
      </c>
      <c r="H2073" s="91">
        <v>72</v>
      </c>
      <c r="I2073" s="91">
        <v>68</v>
      </c>
      <c r="J2073" s="91">
        <v>73</v>
      </c>
      <c r="K2073" s="91">
        <v>45</v>
      </c>
      <c r="L2073" s="91">
        <v>59</v>
      </c>
      <c r="M2073" s="9"/>
      <c r="N2073" s="9"/>
      <c r="O2073" s="9"/>
    </row>
    <row r="2074" spans="1:15">
      <c r="A2074" s="138"/>
      <c r="B2074" s="78" t="s">
        <v>923</v>
      </c>
      <c r="C2074" s="10" t="s">
        <v>728</v>
      </c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9"/>
      <c r="N2074" s="9"/>
      <c r="O2074" s="9"/>
    </row>
    <row r="2075" spans="1:15">
      <c r="A2075" s="45" t="s">
        <v>821</v>
      </c>
      <c r="B2075" s="78" t="s">
        <v>923</v>
      </c>
      <c r="C2075" s="10" t="s">
        <v>728</v>
      </c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9"/>
      <c r="N2075" s="9"/>
      <c r="O2075" s="9"/>
    </row>
    <row r="2076" spans="1:15">
      <c r="A2076" s="108" t="s">
        <v>804</v>
      </c>
      <c r="B2076" s="78" t="s">
        <v>923</v>
      </c>
      <c r="C2076" s="10" t="s">
        <v>728</v>
      </c>
      <c r="D2076" s="143">
        <v>9.64E-2</v>
      </c>
      <c r="E2076" s="143">
        <v>9.7799999999999998E-2</v>
      </c>
      <c r="F2076" s="143">
        <v>0.14899999999999999</v>
      </c>
      <c r="G2076" s="143">
        <v>1.5800000000000002E-2</v>
      </c>
      <c r="H2076" s="143">
        <v>0.11800000000000001</v>
      </c>
      <c r="I2076" s="143">
        <v>9.4600000000000004E-2</v>
      </c>
      <c r="J2076" s="143">
        <v>0.10300000000000001</v>
      </c>
      <c r="K2076" s="143">
        <v>0.10400000000000001</v>
      </c>
      <c r="L2076" s="143">
        <v>9.6099999999999991E-2</v>
      </c>
      <c r="M2076" s="9"/>
      <c r="N2076" s="9"/>
      <c r="O2076" s="9"/>
    </row>
    <row r="2077" spans="1:15">
      <c r="A2077" s="108">
        <v>2</v>
      </c>
      <c r="B2077" s="78" t="s">
        <v>923</v>
      </c>
      <c r="C2077" s="10" t="s">
        <v>728</v>
      </c>
      <c r="D2077" s="143">
        <v>0.114</v>
      </c>
      <c r="E2077" s="143">
        <v>1.5100000000000001E-2</v>
      </c>
      <c r="F2077" s="143">
        <v>5.4299999999999994E-2</v>
      </c>
      <c r="G2077" s="143">
        <v>5.2300000000000006E-2</v>
      </c>
      <c r="H2077" s="143">
        <v>6.8600000000000008E-2</v>
      </c>
      <c r="I2077" s="143">
        <v>6.1200000000000004E-2</v>
      </c>
      <c r="J2077" s="143">
        <v>5.21E-2</v>
      </c>
      <c r="K2077" s="143">
        <v>0</v>
      </c>
      <c r="L2077" s="143">
        <v>0.106</v>
      </c>
      <c r="M2077" s="9"/>
      <c r="N2077" s="9"/>
      <c r="O2077" s="9"/>
    </row>
    <row r="2078" spans="1:15">
      <c r="A2078" s="108">
        <v>3</v>
      </c>
      <c r="B2078" s="78" t="s">
        <v>923</v>
      </c>
      <c r="C2078" s="10" t="s">
        <v>728</v>
      </c>
      <c r="D2078" s="143">
        <v>0.16899999999999998</v>
      </c>
      <c r="E2078" s="143">
        <v>0.17699999999999999</v>
      </c>
      <c r="F2078" s="143">
        <v>0.19500000000000001</v>
      </c>
      <c r="G2078" s="143">
        <v>0.14199999999999999</v>
      </c>
      <c r="H2078" s="143">
        <v>0.14400000000000002</v>
      </c>
      <c r="I2078" s="143">
        <v>0.17399999999999999</v>
      </c>
      <c r="J2078" s="143">
        <v>0.11</v>
      </c>
      <c r="K2078" s="143">
        <v>0.111</v>
      </c>
      <c r="L2078" s="143">
        <v>0.128</v>
      </c>
      <c r="M2078" s="9"/>
      <c r="N2078" s="9"/>
      <c r="O2078" s="9"/>
    </row>
    <row r="2079" spans="1:15">
      <c r="A2079" s="108">
        <v>4</v>
      </c>
      <c r="B2079" s="78" t="s">
        <v>923</v>
      </c>
      <c r="C2079" s="10" t="s">
        <v>728</v>
      </c>
      <c r="D2079" s="143">
        <v>0.192</v>
      </c>
      <c r="E2079" s="143">
        <v>0.21299999999999999</v>
      </c>
      <c r="F2079" s="143">
        <v>0.10099999999999999</v>
      </c>
      <c r="G2079" s="143">
        <v>0.10400000000000001</v>
      </c>
      <c r="H2079" s="143">
        <v>0.21199999999999999</v>
      </c>
      <c r="I2079" s="143">
        <v>0.20800000000000002</v>
      </c>
      <c r="J2079" s="143">
        <v>0.14400000000000002</v>
      </c>
      <c r="K2079" s="143">
        <v>0.12300000000000001</v>
      </c>
      <c r="L2079" s="143">
        <v>0.161</v>
      </c>
      <c r="M2079" s="9"/>
      <c r="N2079" s="9"/>
      <c r="O2079" s="9"/>
    </row>
    <row r="2080" spans="1:15">
      <c r="A2080" s="108">
        <v>5</v>
      </c>
      <c r="B2080" s="78" t="s">
        <v>923</v>
      </c>
      <c r="C2080" s="10" t="s">
        <v>728</v>
      </c>
      <c r="D2080" s="143">
        <v>0.215</v>
      </c>
      <c r="E2080" s="143">
        <v>0.17600000000000002</v>
      </c>
      <c r="F2080" s="143">
        <v>0.23</v>
      </c>
      <c r="G2080" s="143">
        <v>0.36899999999999999</v>
      </c>
      <c r="H2080" s="143">
        <v>0.28899999999999998</v>
      </c>
      <c r="I2080" s="143">
        <v>0.222</v>
      </c>
      <c r="J2080" s="143">
        <v>0.316</v>
      </c>
      <c r="K2080" s="143">
        <v>0.40500000000000003</v>
      </c>
      <c r="L2080" s="143">
        <v>0.255</v>
      </c>
      <c r="M2080" s="9"/>
      <c r="N2080" s="9"/>
      <c r="O2080" s="9"/>
    </row>
    <row r="2081" spans="1:15">
      <c r="A2081" s="108" t="s">
        <v>805</v>
      </c>
      <c r="B2081" s="78" t="s">
        <v>923</v>
      </c>
      <c r="C2081" s="10" t="s">
        <v>728</v>
      </c>
      <c r="D2081" s="143">
        <v>0.214</v>
      </c>
      <c r="E2081" s="143">
        <v>0.32100000000000001</v>
      </c>
      <c r="F2081" s="143">
        <v>0.27</v>
      </c>
      <c r="G2081" s="143">
        <v>0.317</v>
      </c>
      <c r="H2081" s="143">
        <v>0.16899999999999998</v>
      </c>
      <c r="I2081" s="143">
        <v>0.24</v>
      </c>
      <c r="J2081" s="143">
        <v>0.27500000000000002</v>
      </c>
      <c r="K2081" s="143">
        <v>0.25700000000000001</v>
      </c>
      <c r="L2081" s="143">
        <v>0.253</v>
      </c>
      <c r="M2081" s="9"/>
      <c r="N2081" s="9"/>
      <c r="O2081" s="9"/>
    </row>
    <row r="2082" spans="1:15">
      <c r="A2082" s="138" t="s">
        <v>479</v>
      </c>
      <c r="B2082" s="78" t="s">
        <v>923</v>
      </c>
      <c r="C2082" s="10" t="s">
        <v>728</v>
      </c>
      <c r="D2082" s="91">
        <v>40</v>
      </c>
      <c r="E2082" s="91">
        <v>44</v>
      </c>
      <c r="F2082" s="91">
        <v>57</v>
      </c>
      <c r="G2082" s="91">
        <v>64</v>
      </c>
      <c r="H2082" s="91">
        <v>61</v>
      </c>
      <c r="I2082" s="91">
        <v>62</v>
      </c>
      <c r="J2082" s="91">
        <v>69</v>
      </c>
      <c r="K2082" s="91">
        <v>39</v>
      </c>
      <c r="L2082" s="91">
        <v>52</v>
      </c>
      <c r="M2082" s="9"/>
      <c r="N2082" s="9"/>
      <c r="O2082" s="9"/>
    </row>
    <row r="2083" spans="1:15">
      <c r="A2083" s="138"/>
      <c r="B2083" s="78" t="s">
        <v>923</v>
      </c>
      <c r="C2083" s="10" t="s">
        <v>728</v>
      </c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9"/>
      <c r="N2083" s="9"/>
      <c r="O2083" s="9"/>
    </row>
    <row r="2084" spans="1:15">
      <c r="A2084" s="45" t="s">
        <v>822</v>
      </c>
      <c r="B2084" s="78" t="s">
        <v>923</v>
      </c>
      <c r="C2084" s="10" t="s">
        <v>728</v>
      </c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9"/>
      <c r="N2084" s="9"/>
      <c r="O2084" s="9"/>
    </row>
    <row r="2085" spans="1:15">
      <c r="A2085" s="108" t="s">
        <v>804</v>
      </c>
      <c r="B2085" s="78" t="s">
        <v>923</v>
      </c>
      <c r="C2085" s="10" t="s">
        <v>728</v>
      </c>
      <c r="D2085" s="143">
        <v>0.71599999999999997</v>
      </c>
      <c r="E2085" s="143">
        <v>0.91700000000000004</v>
      </c>
      <c r="F2085" s="143">
        <v>0.82</v>
      </c>
      <c r="G2085" s="143">
        <v>0.78799999999999992</v>
      </c>
      <c r="H2085" s="143">
        <v>0.69799999999999995</v>
      </c>
      <c r="I2085" s="143">
        <v>0.82799999999999996</v>
      </c>
      <c r="J2085" s="143">
        <v>0.78</v>
      </c>
      <c r="K2085" s="143">
        <v>0.72299999999999998</v>
      </c>
      <c r="L2085" s="143">
        <v>0.74</v>
      </c>
      <c r="M2085" s="9"/>
      <c r="N2085" s="9"/>
      <c r="O2085" s="9"/>
    </row>
    <row r="2086" spans="1:15">
      <c r="A2086" s="108">
        <v>2</v>
      </c>
      <c r="B2086" s="78" t="s">
        <v>923</v>
      </c>
      <c r="C2086" s="10" t="s">
        <v>728</v>
      </c>
      <c r="D2086" s="143">
        <v>7.5999999999999998E-2</v>
      </c>
      <c r="E2086" s="143">
        <v>0</v>
      </c>
      <c r="F2086" s="143">
        <v>3.5799999999999998E-2</v>
      </c>
      <c r="G2086" s="143">
        <v>8.1699999999999995E-2</v>
      </c>
      <c r="H2086" s="143">
        <v>0.121</v>
      </c>
      <c r="I2086" s="143">
        <v>0.13</v>
      </c>
      <c r="J2086" s="143">
        <v>6.7500000000000004E-2</v>
      </c>
      <c r="K2086" s="143">
        <v>0.10800000000000001</v>
      </c>
      <c r="L2086" s="143">
        <v>9.7200000000000009E-2</v>
      </c>
      <c r="M2086" s="9"/>
      <c r="N2086" s="9"/>
      <c r="O2086" s="9"/>
    </row>
    <row r="2087" spans="1:15">
      <c r="A2087" s="108">
        <v>3</v>
      </c>
      <c r="B2087" s="78" t="s">
        <v>923</v>
      </c>
      <c r="C2087" s="10" t="s">
        <v>728</v>
      </c>
      <c r="D2087" s="143">
        <v>0.127</v>
      </c>
      <c r="E2087" s="143">
        <v>4.6399999999999997E-2</v>
      </c>
      <c r="F2087" s="143">
        <v>2.8300000000000002E-2</v>
      </c>
      <c r="G2087" s="143">
        <v>7.3200000000000001E-2</v>
      </c>
      <c r="H2087" s="143">
        <v>2.12E-2</v>
      </c>
      <c r="I2087" s="143">
        <v>1.6299999999999999E-2</v>
      </c>
      <c r="J2087" s="143">
        <v>5.6299999999999996E-2</v>
      </c>
      <c r="K2087" s="143">
        <v>8.4000000000000005E-2</v>
      </c>
      <c r="L2087" s="143">
        <v>3.3000000000000002E-2</v>
      </c>
      <c r="M2087" s="9"/>
      <c r="N2087" s="9"/>
      <c r="O2087" s="9"/>
    </row>
    <row r="2088" spans="1:15">
      <c r="A2088" s="108">
        <v>4</v>
      </c>
      <c r="B2088" s="78" t="s">
        <v>923</v>
      </c>
      <c r="C2088" s="10" t="s">
        <v>728</v>
      </c>
      <c r="D2088" s="143">
        <v>0</v>
      </c>
      <c r="E2088" s="143">
        <v>1.8600000000000002E-2</v>
      </c>
      <c r="F2088" s="143">
        <v>1.8500000000000003E-2</v>
      </c>
      <c r="G2088" s="143">
        <v>2.4799999999999999E-2</v>
      </c>
      <c r="H2088" s="143">
        <v>0</v>
      </c>
      <c r="I2088" s="143">
        <v>0</v>
      </c>
      <c r="J2088" s="143">
        <v>0</v>
      </c>
      <c r="K2088" s="143">
        <v>6.25E-2</v>
      </c>
      <c r="L2088" s="143">
        <v>1.6399999999999998E-2</v>
      </c>
      <c r="M2088" s="9"/>
      <c r="N2088" s="9"/>
      <c r="O2088" s="9"/>
    </row>
    <row r="2089" spans="1:15">
      <c r="A2089" s="108">
        <v>5</v>
      </c>
      <c r="B2089" s="78" t="s">
        <v>923</v>
      </c>
      <c r="C2089" s="10" t="s">
        <v>728</v>
      </c>
      <c r="D2089" s="143">
        <v>0</v>
      </c>
      <c r="E2089" s="143">
        <v>0</v>
      </c>
      <c r="F2089" s="143">
        <v>5.4900000000000004E-2</v>
      </c>
      <c r="G2089" s="143">
        <v>3.2799999999999996E-2</v>
      </c>
      <c r="H2089" s="143">
        <v>1.44E-2</v>
      </c>
      <c r="I2089" s="143">
        <v>2.5600000000000001E-2</v>
      </c>
      <c r="J2089" s="143">
        <v>9.6000000000000002E-2</v>
      </c>
      <c r="K2089" s="143">
        <v>0</v>
      </c>
      <c r="L2089" s="143">
        <v>0.113</v>
      </c>
      <c r="M2089" s="9"/>
      <c r="N2089" s="9"/>
      <c r="O2089" s="9"/>
    </row>
    <row r="2090" spans="1:15">
      <c r="A2090" s="108" t="s">
        <v>805</v>
      </c>
      <c r="B2090" s="78" t="s">
        <v>923</v>
      </c>
      <c r="C2090" s="10" t="s">
        <v>728</v>
      </c>
      <c r="D2090" s="143">
        <v>8.0600000000000005E-2</v>
      </c>
      <c r="E2090" s="143">
        <v>1.8200000000000001E-2</v>
      </c>
      <c r="F2090" s="143">
        <v>4.2900000000000001E-2</v>
      </c>
      <c r="G2090" s="143">
        <v>0</v>
      </c>
      <c r="H2090" s="143">
        <v>0.14599999999999999</v>
      </c>
      <c r="I2090" s="143">
        <v>0</v>
      </c>
      <c r="J2090" s="143">
        <v>0</v>
      </c>
      <c r="K2090" s="143">
        <v>2.2400000000000003E-2</v>
      </c>
      <c r="L2090" s="143">
        <v>0</v>
      </c>
      <c r="M2090" s="9"/>
      <c r="N2090" s="9"/>
      <c r="O2090" s="9"/>
    </row>
    <row r="2091" spans="1:15">
      <c r="A2091" s="138" t="s">
        <v>479</v>
      </c>
      <c r="B2091" s="78" t="s">
        <v>923</v>
      </c>
      <c r="C2091" s="10" t="s">
        <v>728</v>
      </c>
      <c r="D2091" s="91">
        <v>36</v>
      </c>
      <c r="E2091" s="91">
        <v>38</v>
      </c>
      <c r="F2091" s="91">
        <v>51</v>
      </c>
      <c r="G2091" s="91">
        <v>60</v>
      </c>
      <c r="H2091" s="91">
        <v>53</v>
      </c>
      <c r="I2091" s="91">
        <v>55</v>
      </c>
      <c r="J2091" s="91">
        <v>60</v>
      </c>
      <c r="K2091" s="91">
        <v>38</v>
      </c>
      <c r="L2091" s="91">
        <v>46</v>
      </c>
      <c r="M2091" s="9"/>
      <c r="N2091" s="9"/>
      <c r="O2091" s="9"/>
    </row>
    <row r="2092" spans="1:15">
      <c r="A2092" s="138"/>
      <c r="B2092" s="78" t="s">
        <v>923</v>
      </c>
      <c r="C2092" s="10" t="s">
        <v>728</v>
      </c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9"/>
      <c r="N2092" s="9"/>
      <c r="O2092" s="9"/>
    </row>
    <row r="2093" spans="1:15">
      <c r="A2093" s="45" t="s">
        <v>823</v>
      </c>
      <c r="B2093" s="78" t="s">
        <v>923</v>
      </c>
      <c r="C2093" s="10" t="s">
        <v>728</v>
      </c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9"/>
      <c r="N2093" s="9"/>
      <c r="O2093" s="9"/>
    </row>
    <row r="2094" spans="1:15">
      <c r="A2094" s="108" t="s">
        <v>804</v>
      </c>
      <c r="B2094" s="78" t="s">
        <v>923</v>
      </c>
      <c r="C2094" s="10" t="s">
        <v>728</v>
      </c>
      <c r="D2094" s="143">
        <v>0.79200000000000004</v>
      </c>
      <c r="E2094" s="143">
        <v>0.88800000000000001</v>
      </c>
      <c r="F2094" s="143">
        <v>0.80500000000000005</v>
      </c>
      <c r="G2094" s="143">
        <v>0.83400000000000007</v>
      </c>
      <c r="H2094" s="143">
        <v>0.78200000000000003</v>
      </c>
      <c r="I2094" s="143">
        <v>0.86799999999999999</v>
      </c>
      <c r="J2094" s="143">
        <v>0.87599999999999989</v>
      </c>
      <c r="K2094" s="143">
        <v>0.72900000000000009</v>
      </c>
      <c r="L2094" s="143">
        <v>0.79500000000000004</v>
      </c>
      <c r="M2094" s="9"/>
      <c r="N2094" s="9"/>
      <c r="O2094" s="9"/>
    </row>
    <row r="2095" spans="1:15">
      <c r="A2095" s="108">
        <v>2</v>
      </c>
      <c r="B2095" s="78" t="s">
        <v>923</v>
      </c>
      <c r="C2095" s="10" t="s">
        <v>728</v>
      </c>
      <c r="D2095" s="143">
        <v>0</v>
      </c>
      <c r="E2095" s="143">
        <v>4.5499999999999999E-2</v>
      </c>
      <c r="F2095" s="143">
        <v>5.0700000000000002E-2</v>
      </c>
      <c r="G2095" s="143">
        <v>5.0300000000000004E-2</v>
      </c>
      <c r="H2095" s="143">
        <v>3.0099999999999998E-2</v>
      </c>
      <c r="I2095" s="143">
        <v>6.7799999999999999E-2</v>
      </c>
      <c r="J2095" s="143">
        <v>5.3699999999999998E-2</v>
      </c>
      <c r="K2095" s="143">
        <v>6.9199999999999998E-2</v>
      </c>
      <c r="L2095" s="143">
        <v>0.10099999999999999</v>
      </c>
      <c r="M2095" s="9"/>
      <c r="N2095" s="9"/>
      <c r="O2095" s="9"/>
    </row>
    <row r="2096" spans="1:15">
      <c r="A2096" s="108">
        <v>3</v>
      </c>
      <c r="B2096" s="78" t="s">
        <v>923</v>
      </c>
      <c r="C2096" s="10" t="s">
        <v>728</v>
      </c>
      <c r="D2096" s="143">
        <v>0.124</v>
      </c>
      <c r="E2096" s="143">
        <v>0</v>
      </c>
      <c r="F2096" s="143">
        <v>3.0099999999999998E-2</v>
      </c>
      <c r="G2096" s="143">
        <v>6.4399999999999999E-2</v>
      </c>
      <c r="H2096" s="143">
        <v>2.1600000000000001E-2</v>
      </c>
      <c r="I2096" s="143">
        <v>3.7499999999999999E-2</v>
      </c>
      <c r="J2096" s="143">
        <v>1.38E-2</v>
      </c>
      <c r="K2096" s="143">
        <v>0.13300000000000001</v>
      </c>
      <c r="L2096" s="143">
        <v>0</v>
      </c>
      <c r="M2096" s="9"/>
      <c r="N2096" s="9"/>
      <c r="O2096" s="9"/>
    </row>
    <row r="2097" spans="1:15">
      <c r="A2097" s="108">
        <v>4</v>
      </c>
      <c r="B2097" s="78" t="s">
        <v>923</v>
      </c>
      <c r="C2097" s="10" t="s">
        <v>728</v>
      </c>
      <c r="D2097" s="143">
        <v>0</v>
      </c>
      <c r="E2097" s="143">
        <v>2.2200000000000001E-2</v>
      </c>
      <c r="F2097" s="143">
        <v>1.04E-2</v>
      </c>
      <c r="G2097" s="143">
        <v>1.23E-2</v>
      </c>
      <c r="H2097" s="143">
        <v>3.8800000000000001E-2</v>
      </c>
      <c r="I2097" s="143">
        <v>0</v>
      </c>
      <c r="J2097" s="143">
        <v>0</v>
      </c>
      <c r="K2097" s="143">
        <v>0</v>
      </c>
      <c r="L2097" s="143">
        <v>2.53E-2</v>
      </c>
      <c r="M2097" s="9"/>
      <c r="N2097" s="9"/>
      <c r="O2097" s="9"/>
    </row>
    <row r="2098" spans="1:15">
      <c r="A2098" s="108">
        <v>5</v>
      </c>
      <c r="B2098" s="78" t="s">
        <v>923</v>
      </c>
      <c r="C2098" s="10" t="s">
        <v>728</v>
      </c>
      <c r="D2098" s="143">
        <v>0</v>
      </c>
      <c r="E2098" s="143">
        <v>2.64E-2</v>
      </c>
      <c r="F2098" s="143">
        <v>4.8099999999999997E-2</v>
      </c>
      <c r="G2098" s="143">
        <v>2.4300000000000002E-2</v>
      </c>
      <c r="H2098" s="143">
        <v>3.61E-2</v>
      </c>
      <c r="I2098" s="143">
        <v>2.64E-2</v>
      </c>
      <c r="J2098" s="143">
        <v>5.6100000000000004E-2</v>
      </c>
      <c r="K2098" s="143">
        <v>1.4199999999999999E-2</v>
      </c>
      <c r="L2098" s="143">
        <v>4.5999999999999999E-2</v>
      </c>
      <c r="M2098" s="9"/>
      <c r="N2098" s="9"/>
      <c r="O2098" s="9"/>
    </row>
    <row r="2099" spans="1:15">
      <c r="A2099" s="108" t="s">
        <v>805</v>
      </c>
      <c r="B2099" s="78" t="s">
        <v>923</v>
      </c>
      <c r="C2099" s="10" t="s">
        <v>728</v>
      </c>
      <c r="D2099" s="143">
        <v>8.3299999999999999E-2</v>
      </c>
      <c r="E2099" s="143">
        <v>1.7899999999999999E-2</v>
      </c>
      <c r="F2099" s="143">
        <v>5.6100000000000004E-2</v>
      </c>
      <c r="G2099" s="143">
        <v>1.4499999999999999E-2</v>
      </c>
      <c r="H2099" s="143">
        <v>9.1799999999999993E-2</v>
      </c>
      <c r="I2099" s="143">
        <v>0</v>
      </c>
      <c r="J2099" s="143">
        <v>0</v>
      </c>
      <c r="K2099" s="143">
        <v>5.4299999999999994E-2</v>
      </c>
      <c r="L2099" s="143">
        <v>3.27E-2</v>
      </c>
      <c r="M2099" s="9"/>
      <c r="N2099" s="9"/>
      <c r="O2099" s="9"/>
    </row>
    <row r="2100" spans="1:15">
      <c r="A2100" s="138" t="s">
        <v>479</v>
      </c>
      <c r="B2100" s="78" t="s">
        <v>923</v>
      </c>
      <c r="C2100" s="10" t="s">
        <v>728</v>
      </c>
      <c r="D2100" s="91">
        <v>35</v>
      </c>
      <c r="E2100" s="91">
        <v>39</v>
      </c>
      <c r="F2100" s="91">
        <v>49</v>
      </c>
      <c r="G2100" s="91">
        <v>60</v>
      </c>
      <c r="H2100" s="91">
        <v>54</v>
      </c>
      <c r="I2100" s="91">
        <v>54</v>
      </c>
      <c r="J2100" s="91">
        <v>59</v>
      </c>
      <c r="K2100" s="91">
        <v>37</v>
      </c>
      <c r="L2100" s="91">
        <v>46</v>
      </c>
      <c r="M2100" s="9"/>
      <c r="N2100" s="9"/>
      <c r="O2100" s="9"/>
    </row>
    <row r="2101" spans="1:15">
      <c r="A2101" s="138"/>
      <c r="B2101" s="78" t="s">
        <v>923</v>
      </c>
      <c r="C2101" s="10" t="s">
        <v>728</v>
      </c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9"/>
      <c r="N2101" s="9"/>
      <c r="O2101" s="9"/>
    </row>
    <row r="2102" spans="1:15">
      <c r="A2102" s="138"/>
      <c r="B2102" s="78" t="s">
        <v>923</v>
      </c>
      <c r="C2102" s="10" t="s">
        <v>728</v>
      </c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9"/>
      <c r="N2102" s="9"/>
      <c r="O2102" s="9"/>
    </row>
    <row r="2103" spans="1:15">
      <c r="A2103" s="138"/>
      <c r="B2103" s="78" t="s">
        <v>923</v>
      </c>
      <c r="C2103" s="10" t="s">
        <v>728</v>
      </c>
      <c r="D2103" s="133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1:15">
      <c r="A2104" s="136" t="s">
        <v>696</v>
      </c>
      <c r="B2104" s="78" t="s">
        <v>923</v>
      </c>
      <c r="C2104" s="10" t="s">
        <v>728</v>
      </c>
      <c r="D2104" s="131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1:15">
      <c r="A2105" s="136"/>
      <c r="B2105" s="78" t="s">
        <v>923</v>
      </c>
      <c r="C2105" s="10" t="s">
        <v>728</v>
      </c>
      <c r="D2105" s="131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1:15">
      <c r="A2106" s="45" t="s">
        <v>697</v>
      </c>
      <c r="B2106" s="78" t="s">
        <v>923</v>
      </c>
      <c r="C2106" s="10" t="s">
        <v>728</v>
      </c>
      <c r="D2106" s="143">
        <v>1</v>
      </c>
      <c r="E2106" s="143">
        <v>1</v>
      </c>
      <c r="F2106" s="143">
        <v>1</v>
      </c>
      <c r="G2106" s="143">
        <v>1</v>
      </c>
      <c r="H2106" s="143">
        <v>1</v>
      </c>
      <c r="I2106" s="143">
        <v>1</v>
      </c>
      <c r="J2106" s="143">
        <v>1</v>
      </c>
      <c r="K2106" s="143">
        <v>1</v>
      </c>
      <c r="L2106" s="143">
        <v>1</v>
      </c>
      <c r="M2106" s="9"/>
      <c r="N2106" s="9"/>
      <c r="O2106" s="9"/>
    </row>
    <row r="2107" spans="1:15">
      <c r="A2107" s="138" t="s">
        <v>479</v>
      </c>
      <c r="B2107" s="78" t="s">
        <v>923</v>
      </c>
      <c r="C2107" s="10" t="s">
        <v>728</v>
      </c>
      <c r="D2107" s="91">
        <v>89</v>
      </c>
      <c r="E2107" s="91">
        <v>122</v>
      </c>
      <c r="F2107" s="91">
        <v>153</v>
      </c>
      <c r="G2107" s="91">
        <v>151</v>
      </c>
      <c r="H2107" s="91">
        <v>141</v>
      </c>
      <c r="I2107" s="91">
        <v>143</v>
      </c>
      <c r="J2107" s="91">
        <v>153</v>
      </c>
      <c r="K2107" s="91">
        <v>106</v>
      </c>
      <c r="L2107" s="91">
        <v>127</v>
      </c>
      <c r="M2107" s="9"/>
      <c r="N2107" s="9"/>
      <c r="O2107" s="9"/>
    </row>
    <row r="2108" spans="1:15">
      <c r="B2108" s="78" t="s">
        <v>923</v>
      </c>
      <c r="C2108" s="10" t="s">
        <v>728</v>
      </c>
      <c r="D2108" s="134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1:15">
      <c r="A2109" s="45" t="s">
        <v>698</v>
      </c>
      <c r="B2109" s="78" t="s">
        <v>923</v>
      </c>
      <c r="C2109" s="10" t="s">
        <v>728</v>
      </c>
      <c r="D2109" s="133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1:15">
      <c r="A2110" s="140" t="s">
        <v>699</v>
      </c>
      <c r="B2110" s="78" t="s">
        <v>923</v>
      </c>
      <c r="C2110" s="10" t="s">
        <v>728</v>
      </c>
      <c r="D2110" s="143">
        <v>0.46100000000000002</v>
      </c>
      <c r="E2110" s="143">
        <v>0.42799999999999999</v>
      </c>
      <c r="F2110" s="143">
        <v>0.38</v>
      </c>
      <c r="G2110" s="143">
        <v>0.40700000000000003</v>
      </c>
      <c r="H2110" s="143">
        <v>0.45500000000000002</v>
      </c>
      <c r="I2110" s="143">
        <v>0.52800000000000002</v>
      </c>
      <c r="J2110" s="143">
        <v>0.57999999999999996</v>
      </c>
      <c r="K2110" s="143">
        <v>0.45</v>
      </c>
      <c r="L2110" s="143">
        <v>0.439</v>
      </c>
      <c r="M2110" s="9"/>
      <c r="N2110" s="9"/>
      <c r="O2110" s="9"/>
    </row>
    <row r="2111" spans="1:15">
      <c r="A2111" s="140" t="s">
        <v>722</v>
      </c>
      <c r="B2111" s="78" t="s">
        <v>923</v>
      </c>
      <c r="C2111" s="10" t="s">
        <v>728</v>
      </c>
      <c r="D2111" s="143">
        <v>0.307</v>
      </c>
      <c r="E2111" s="143">
        <v>0.22500000000000001</v>
      </c>
      <c r="F2111" s="143">
        <v>0.31</v>
      </c>
      <c r="G2111" s="143">
        <v>0.26500000000000001</v>
      </c>
      <c r="H2111" s="143">
        <v>0.29399999999999998</v>
      </c>
      <c r="I2111" s="143">
        <v>0.21</v>
      </c>
      <c r="J2111" s="143">
        <v>0.22500000000000001</v>
      </c>
      <c r="K2111" s="143">
        <v>0.191</v>
      </c>
      <c r="L2111" s="143">
        <v>0.23300000000000001</v>
      </c>
      <c r="M2111" s="9"/>
      <c r="N2111" s="9"/>
      <c r="O2111" s="9"/>
    </row>
    <row r="2112" spans="1:15">
      <c r="A2112" s="140" t="s">
        <v>723</v>
      </c>
      <c r="B2112" s="78" t="s">
        <v>923</v>
      </c>
      <c r="C2112" s="10" t="s">
        <v>728</v>
      </c>
      <c r="D2112" s="143">
        <v>0.36700000000000005</v>
      </c>
      <c r="E2112" s="143">
        <v>0.34299999999999997</v>
      </c>
      <c r="F2112" s="143">
        <v>0.318</v>
      </c>
      <c r="G2112" s="143">
        <v>0.32</v>
      </c>
      <c r="H2112" s="143">
        <v>0.38100000000000001</v>
      </c>
      <c r="I2112" s="143">
        <v>0.3</v>
      </c>
      <c r="J2112" s="143">
        <v>0.248</v>
      </c>
      <c r="K2112" s="143">
        <v>0.35200000000000004</v>
      </c>
      <c r="L2112" s="143">
        <v>0.27800000000000002</v>
      </c>
      <c r="M2112" s="9"/>
      <c r="N2112" s="9"/>
      <c r="O2112" s="9"/>
    </row>
    <row r="2113" spans="1:15">
      <c r="A2113" s="140" t="s">
        <v>724</v>
      </c>
      <c r="B2113" s="78" t="s">
        <v>923</v>
      </c>
      <c r="C2113" s="10" t="s">
        <v>728</v>
      </c>
      <c r="D2113" s="143">
        <v>9.0899999999999995E-2</v>
      </c>
      <c r="E2113" s="143">
        <v>7.4900000000000008E-2</v>
      </c>
      <c r="F2113" s="143">
        <v>0.11199999999999999</v>
      </c>
      <c r="G2113" s="143">
        <v>7.4099999999999999E-2</v>
      </c>
      <c r="H2113" s="143">
        <v>0.11199999999999999</v>
      </c>
      <c r="I2113" s="143">
        <v>4.0899999999999999E-2</v>
      </c>
      <c r="J2113" s="143">
        <v>0.11199999999999999</v>
      </c>
      <c r="K2113" s="143">
        <v>0.128</v>
      </c>
      <c r="L2113" s="143">
        <v>2.5899999999999999E-2</v>
      </c>
      <c r="M2113" s="9"/>
      <c r="N2113" s="9"/>
      <c r="O2113" s="9"/>
    </row>
    <row r="2114" spans="1:15">
      <c r="A2114" s="140" t="s">
        <v>725</v>
      </c>
      <c r="B2114" s="78" t="s">
        <v>923</v>
      </c>
      <c r="C2114" s="10" t="s">
        <v>728</v>
      </c>
      <c r="D2114" s="143">
        <v>1.18E-2</v>
      </c>
      <c r="E2114" s="143">
        <v>3.44E-2</v>
      </c>
      <c r="F2114" s="143">
        <v>4.36E-2</v>
      </c>
      <c r="G2114" s="143">
        <v>1.8100000000000002E-2</v>
      </c>
      <c r="H2114" s="143">
        <v>3.0299999999999997E-2</v>
      </c>
      <c r="I2114" s="143">
        <v>2.7999999999999997E-2</v>
      </c>
      <c r="J2114" s="143">
        <v>3.0299999999999997E-2</v>
      </c>
      <c r="K2114" s="143">
        <v>2.75E-2</v>
      </c>
      <c r="L2114" s="143">
        <v>3.0200000000000001E-2</v>
      </c>
      <c r="M2114" s="9"/>
      <c r="N2114" s="9"/>
      <c r="O2114" s="9"/>
    </row>
    <row r="2115" spans="1:15">
      <c r="A2115" s="140" t="s">
        <v>726</v>
      </c>
      <c r="B2115" s="78" t="s">
        <v>923</v>
      </c>
      <c r="C2115" s="10" t="s">
        <v>728</v>
      </c>
      <c r="D2115" s="143">
        <v>1.2500000000000001E-2</v>
      </c>
      <c r="E2115" s="143">
        <v>2.64E-2</v>
      </c>
      <c r="F2115" s="143">
        <v>3.1899999999999998E-2</v>
      </c>
      <c r="G2115" s="143">
        <v>1.37E-2</v>
      </c>
      <c r="H2115" s="143">
        <v>3.2899999999999999E-2</v>
      </c>
      <c r="I2115" s="143">
        <v>1.3300000000000001E-2</v>
      </c>
      <c r="J2115" s="143">
        <v>0</v>
      </c>
      <c r="K2115" s="143">
        <v>0</v>
      </c>
      <c r="L2115" s="143">
        <v>9.3500000000000007E-3</v>
      </c>
      <c r="M2115" s="9"/>
      <c r="N2115" s="9"/>
      <c r="O2115" s="9"/>
    </row>
    <row r="2116" spans="1:15">
      <c r="A2116" s="140" t="s">
        <v>700</v>
      </c>
      <c r="B2116" s="78" t="s">
        <v>923</v>
      </c>
      <c r="C2116" s="10" t="s">
        <v>728</v>
      </c>
      <c r="D2116" s="143">
        <v>5.1299999999999998E-2</v>
      </c>
      <c r="E2116" s="143">
        <v>6.7500000000000004E-2</v>
      </c>
      <c r="F2116" s="143">
        <v>5.6799999999999996E-2</v>
      </c>
      <c r="G2116" s="143">
        <v>4.07E-2</v>
      </c>
      <c r="H2116" s="143">
        <v>0.02</v>
      </c>
      <c r="I2116" s="143">
        <v>3.8100000000000002E-2</v>
      </c>
      <c r="J2116" s="143">
        <v>0.06</v>
      </c>
      <c r="K2116" s="143">
        <v>0</v>
      </c>
      <c r="L2116" s="143">
        <v>3.4599999999999999E-2</v>
      </c>
      <c r="M2116" s="9"/>
      <c r="N2116" s="9"/>
      <c r="O2116" s="9"/>
    </row>
    <row r="2117" spans="1:15">
      <c r="A2117" s="140" t="s">
        <v>701</v>
      </c>
      <c r="B2117" s="78" t="s">
        <v>923</v>
      </c>
      <c r="C2117" s="10" t="s">
        <v>728</v>
      </c>
      <c r="D2117" s="143">
        <v>7.1399999999999991E-2</v>
      </c>
      <c r="E2117" s="143">
        <v>0.10800000000000001</v>
      </c>
      <c r="F2117" s="143">
        <v>0.13900000000000001</v>
      </c>
      <c r="G2117" s="143">
        <v>0.13200000000000001</v>
      </c>
      <c r="H2117" s="143">
        <v>0.14599999999999999</v>
      </c>
      <c r="I2117" s="143">
        <v>8.1799999999999998E-2</v>
      </c>
      <c r="J2117" s="143">
        <v>0.11</v>
      </c>
      <c r="K2117" s="143">
        <v>0.16600000000000001</v>
      </c>
      <c r="L2117" s="143">
        <v>0.122</v>
      </c>
      <c r="M2117" s="9"/>
      <c r="N2117" s="9"/>
      <c r="O2117" s="9"/>
    </row>
    <row r="2118" spans="1:15">
      <c r="A2118" s="140" t="s">
        <v>702</v>
      </c>
      <c r="B2118" s="78" t="s">
        <v>923</v>
      </c>
      <c r="C2118" s="10" t="s">
        <v>728</v>
      </c>
      <c r="D2118" s="143">
        <v>3.8900000000000004E-2</v>
      </c>
      <c r="E2118" s="143">
        <v>4.7199999999999999E-2</v>
      </c>
      <c r="F2118" s="143">
        <v>8.6800000000000002E-2</v>
      </c>
      <c r="G2118" s="143">
        <v>8.3900000000000002E-2</v>
      </c>
      <c r="H2118" s="143">
        <v>5.9699999999999996E-2</v>
      </c>
      <c r="I2118" s="143">
        <v>5.4699999999999999E-2</v>
      </c>
      <c r="J2118" s="143">
        <v>0.10800000000000001</v>
      </c>
      <c r="K2118" s="143">
        <v>6.9199999999999998E-2</v>
      </c>
      <c r="L2118" s="143">
        <v>7.8399999999999997E-2</v>
      </c>
      <c r="M2118" s="9"/>
      <c r="N2118" s="9"/>
      <c r="O2118" s="9"/>
    </row>
    <row r="2119" spans="1:15">
      <c r="A2119" s="138" t="s">
        <v>479</v>
      </c>
      <c r="B2119" s="78" t="s">
        <v>923</v>
      </c>
      <c r="C2119" s="10" t="s">
        <v>728</v>
      </c>
      <c r="D2119" s="91">
        <v>89</v>
      </c>
      <c r="E2119" s="91">
        <v>122</v>
      </c>
      <c r="F2119" s="91">
        <v>153</v>
      </c>
      <c r="G2119" s="91">
        <v>151</v>
      </c>
      <c r="H2119" s="91">
        <v>141</v>
      </c>
      <c r="I2119" s="91">
        <v>143</v>
      </c>
      <c r="J2119" s="91">
        <v>153</v>
      </c>
      <c r="K2119" s="91">
        <v>106</v>
      </c>
      <c r="L2119" s="91">
        <v>127</v>
      </c>
      <c r="M2119" s="9"/>
      <c r="N2119" s="9"/>
      <c r="O2119" s="9"/>
    </row>
    <row r="2120" spans="1:15">
      <c r="B2120" s="78" t="s">
        <v>923</v>
      </c>
      <c r="C2120" s="10" t="s">
        <v>728</v>
      </c>
      <c r="D2120" s="134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1:15">
      <c r="B2121" s="78" t="s">
        <v>923</v>
      </c>
      <c r="C2121" s="10" t="s">
        <v>728</v>
      </c>
      <c r="D2121" s="134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1:15">
      <c r="A2122" s="136" t="s">
        <v>703</v>
      </c>
      <c r="B2122" s="78" t="s">
        <v>923</v>
      </c>
      <c r="C2122" s="10" t="s">
        <v>728</v>
      </c>
      <c r="D2122" s="131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1:15">
      <c r="A2123" s="136"/>
      <c r="B2123" s="78" t="s">
        <v>923</v>
      </c>
      <c r="C2123" s="10" t="s">
        <v>728</v>
      </c>
      <c r="D2123" s="131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1:15">
      <c r="A2124" s="45" t="s">
        <v>704</v>
      </c>
      <c r="B2124" s="78" t="s">
        <v>923</v>
      </c>
      <c r="C2124" s="10" t="s">
        <v>728</v>
      </c>
      <c r="D2124" s="143">
        <v>0.23600000000000002</v>
      </c>
      <c r="E2124" s="143">
        <v>0.23300000000000001</v>
      </c>
      <c r="F2124" s="143">
        <v>0.255</v>
      </c>
      <c r="G2124" s="143">
        <v>0.27899999999999997</v>
      </c>
      <c r="H2124" s="143">
        <v>0.29299999999999998</v>
      </c>
      <c r="I2124" s="143">
        <v>0.32899999999999996</v>
      </c>
      <c r="J2124" s="143">
        <v>0.29699999999999999</v>
      </c>
      <c r="K2124" s="143">
        <v>0.27600000000000002</v>
      </c>
      <c r="L2124" s="143">
        <v>0.29799999999999999</v>
      </c>
      <c r="M2124" s="9"/>
      <c r="N2124" s="9"/>
      <c r="O2124" s="9"/>
    </row>
    <row r="2125" spans="1:15">
      <c r="A2125" s="138" t="s">
        <v>479</v>
      </c>
      <c r="B2125" s="78" t="s">
        <v>923</v>
      </c>
      <c r="C2125" s="10" t="s">
        <v>728</v>
      </c>
      <c r="D2125" s="91">
        <v>89</v>
      </c>
      <c r="E2125" s="91">
        <v>122</v>
      </c>
      <c r="F2125" s="91">
        <v>153</v>
      </c>
      <c r="G2125" s="91">
        <v>151</v>
      </c>
      <c r="H2125" s="91">
        <v>141</v>
      </c>
      <c r="I2125" s="91">
        <v>143</v>
      </c>
      <c r="J2125" s="91">
        <v>153</v>
      </c>
      <c r="K2125" s="91">
        <v>106</v>
      </c>
      <c r="L2125" s="91">
        <v>127</v>
      </c>
      <c r="M2125" s="9"/>
      <c r="N2125" s="9"/>
      <c r="O2125" s="9"/>
    </row>
    <row r="2126" spans="1:15">
      <c r="B2126" s="78" t="s">
        <v>923</v>
      </c>
      <c r="C2126" s="10" t="s">
        <v>728</v>
      </c>
      <c r="D2126" s="134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1:15">
      <c r="A2127" s="45" t="s">
        <v>756</v>
      </c>
      <c r="B2127" s="78" t="s">
        <v>923</v>
      </c>
      <c r="C2127" s="10" t="s">
        <v>728</v>
      </c>
      <c r="D2127" s="133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1:15">
      <c r="A2128" s="140" t="s">
        <v>706</v>
      </c>
      <c r="B2128" s="78" t="s">
        <v>923</v>
      </c>
      <c r="C2128" s="10" t="s">
        <v>728</v>
      </c>
      <c r="D2128" s="143">
        <v>0.107</v>
      </c>
      <c r="E2128" s="143">
        <v>9.1799999999999993E-2</v>
      </c>
      <c r="F2128" s="143">
        <v>9.4499999999999987E-2</v>
      </c>
      <c r="G2128" s="143">
        <v>0.13300000000000001</v>
      </c>
      <c r="H2128" s="143">
        <v>0.15</v>
      </c>
      <c r="I2128" s="143">
        <v>0.17499999999999999</v>
      </c>
      <c r="J2128" s="143">
        <v>0.11</v>
      </c>
      <c r="K2128" s="143">
        <v>0.14199999999999999</v>
      </c>
      <c r="L2128" s="143">
        <v>0.154</v>
      </c>
      <c r="M2128" s="9"/>
      <c r="N2128" s="9"/>
      <c r="O2128" s="9"/>
    </row>
    <row r="2129" spans="1:15">
      <c r="A2129" s="140" t="s">
        <v>707</v>
      </c>
      <c r="B2129" s="78" t="s">
        <v>923</v>
      </c>
      <c r="C2129" s="10" t="s">
        <v>728</v>
      </c>
      <c r="D2129" s="143">
        <v>0</v>
      </c>
      <c r="E2129" s="143">
        <v>0</v>
      </c>
      <c r="F2129" s="143">
        <v>3.4200000000000003E-3</v>
      </c>
      <c r="G2129" s="143">
        <v>4.28E-3</v>
      </c>
      <c r="H2129" s="143">
        <v>1.46E-2</v>
      </c>
      <c r="I2129" s="143">
        <v>4.0300000000000006E-3</v>
      </c>
      <c r="J2129" s="143">
        <v>4.3299999999999996E-3</v>
      </c>
      <c r="K2129" s="143">
        <v>4.1700000000000001E-2</v>
      </c>
      <c r="L2129" s="143">
        <v>0</v>
      </c>
      <c r="M2129" s="9"/>
      <c r="N2129" s="9"/>
      <c r="O2129" s="9"/>
    </row>
    <row r="2130" spans="1:15">
      <c r="A2130" s="140" t="s">
        <v>708</v>
      </c>
      <c r="B2130" s="78" t="s">
        <v>923</v>
      </c>
      <c r="C2130" s="10" t="s">
        <v>728</v>
      </c>
      <c r="D2130" s="143">
        <v>0</v>
      </c>
      <c r="E2130" s="143">
        <v>3.1899999999999998E-2</v>
      </c>
      <c r="F2130" s="143">
        <v>6.9899999999999997E-3</v>
      </c>
      <c r="G2130" s="143">
        <v>5.7499999999999999E-3</v>
      </c>
      <c r="H2130" s="143">
        <v>0</v>
      </c>
      <c r="I2130" s="143">
        <v>4.9699999999999996E-3</v>
      </c>
      <c r="J2130" s="143">
        <v>2.87E-2</v>
      </c>
      <c r="K2130" s="143">
        <v>7.6100000000000004E-3</v>
      </c>
      <c r="L2130" s="143">
        <v>0</v>
      </c>
      <c r="M2130" s="9"/>
      <c r="N2130" s="9"/>
      <c r="O2130" s="9"/>
    </row>
    <row r="2131" spans="1:15">
      <c r="A2131" s="140" t="s">
        <v>709</v>
      </c>
      <c r="B2131" s="78" t="s">
        <v>923</v>
      </c>
      <c r="C2131" s="10" t="s">
        <v>728</v>
      </c>
      <c r="D2131" s="143">
        <v>1.0700000000000001E-2</v>
      </c>
      <c r="E2131" s="143">
        <v>0</v>
      </c>
      <c r="F2131" s="143">
        <v>6.8400000000000006E-3</v>
      </c>
      <c r="G2131" s="143">
        <v>0</v>
      </c>
      <c r="H2131" s="143">
        <v>1.4999999999999999E-2</v>
      </c>
      <c r="I2131" s="143">
        <v>0</v>
      </c>
      <c r="J2131" s="143">
        <v>0</v>
      </c>
      <c r="K2131" s="143">
        <v>0</v>
      </c>
      <c r="L2131" s="143">
        <v>6.9399999999999991E-3</v>
      </c>
      <c r="M2131" s="9"/>
      <c r="N2131" s="9"/>
      <c r="O2131" s="9"/>
    </row>
    <row r="2132" spans="1:15">
      <c r="A2132" s="140" t="s">
        <v>710</v>
      </c>
      <c r="B2132" s="78" t="s">
        <v>923</v>
      </c>
      <c r="C2132" s="10" t="s">
        <v>728</v>
      </c>
      <c r="D2132" s="143">
        <v>3.4500000000000003E-2</v>
      </c>
      <c r="E2132" s="143">
        <v>3.2000000000000001E-2</v>
      </c>
      <c r="F2132" s="143">
        <v>0.10400000000000001</v>
      </c>
      <c r="G2132" s="143">
        <v>0.1</v>
      </c>
      <c r="H2132" s="143">
        <v>5.2199999999999996E-2</v>
      </c>
      <c r="I2132" s="143">
        <v>0.159</v>
      </c>
      <c r="J2132" s="143">
        <v>9.06E-2</v>
      </c>
      <c r="K2132" s="143">
        <v>4.9400000000000006E-2</v>
      </c>
      <c r="L2132" s="143">
        <v>9.0700000000000003E-2</v>
      </c>
      <c r="M2132" s="9"/>
      <c r="N2132" s="9"/>
      <c r="O2132" s="9"/>
    </row>
    <row r="2133" spans="1:15">
      <c r="A2133" s="140" t="s">
        <v>711</v>
      </c>
      <c r="B2133" s="78" t="s">
        <v>923</v>
      </c>
      <c r="C2133" s="10" t="s">
        <v>728</v>
      </c>
      <c r="D2133" s="143">
        <v>8.8900000000000003E-3</v>
      </c>
      <c r="E2133" s="143">
        <v>0</v>
      </c>
      <c r="F2133" s="143">
        <v>1.4199999999999999E-2</v>
      </c>
      <c r="G2133" s="143">
        <v>0</v>
      </c>
      <c r="H2133" s="143">
        <v>1.55E-2</v>
      </c>
      <c r="I2133" s="143">
        <v>0</v>
      </c>
      <c r="J2133" s="143">
        <v>0</v>
      </c>
      <c r="K2133" s="143">
        <v>0</v>
      </c>
      <c r="L2133" s="143">
        <v>0</v>
      </c>
      <c r="M2133" s="9"/>
      <c r="N2133" s="9"/>
      <c r="O2133" s="9"/>
    </row>
    <row r="2134" spans="1:15">
      <c r="A2134" s="140" t="s">
        <v>712</v>
      </c>
      <c r="B2134" s="78" t="s">
        <v>923</v>
      </c>
      <c r="C2134" s="10" t="s">
        <v>728</v>
      </c>
      <c r="D2134" s="143">
        <v>1.6299999999999999E-2</v>
      </c>
      <c r="E2134" s="143">
        <v>0</v>
      </c>
      <c r="F2134" s="143">
        <v>0</v>
      </c>
      <c r="G2134" s="143">
        <v>5.0299999999999997E-3</v>
      </c>
      <c r="H2134" s="143">
        <v>2.23E-2</v>
      </c>
      <c r="I2134" s="143">
        <v>1.83E-2</v>
      </c>
      <c r="J2134" s="143">
        <v>1.8799999999999997E-2</v>
      </c>
      <c r="K2134" s="143">
        <v>1.6500000000000001E-2</v>
      </c>
      <c r="L2134" s="143">
        <v>8.2899999999999988E-3</v>
      </c>
      <c r="M2134" s="9"/>
      <c r="N2134" s="9"/>
      <c r="O2134" s="9"/>
    </row>
    <row r="2135" spans="1:15">
      <c r="A2135" s="140" t="s">
        <v>285</v>
      </c>
      <c r="B2135" s="78" t="s">
        <v>923</v>
      </c>
      <c r="C2135" s="10" t="s">
        <v>728</v>
      </c>
      <c r="D2135" s="143">
        <v>7.9299999999999995E-2</v>
      </c>
      <c r="E2135" s="143">
        <v>7.7600000000000002E-2</v>
      </c>
      <c r="F2135" s="143">
        <v>8.1900000000000001E-2</v>
      </c>
      <c r="G2135" s="143">
        <v>9.01E-2</v>
      </c>
      <c r="H2135" s="143">
        <v>0.106</v>
      </c>
      <c r="I2135" s="143">
        <v>7.7600000000000002E-2</v>
      </c>
      <c r="J2135" s="143">
        <v>0.161</v>
      </c>
      <c r="K2135" s="143">
        <v>8.4900000000000003E-2</v>
      </c>
      <c r="L2135" s="143">
        <v>9.4899999999999998E-2</v>
      </c>
      <c r="M2135" s="9"/>
      <c r="N2135" s="9"/>
      <c r="O2135" s="9"/>
    </row>
    <row r="2136" spans="1:15">
      <c r="A2136" s="138" t="s">
        <v>479</v>
      </c>
      <c r="B2136" s="78" t="s">
        <v>923</v>
      </c>
      <c r="C2136" s="10" t="s">
        <v>728</v>
      </c>
      <c r="D2136" s="91">
        <v>89</v>
      </c>
      <c r="E2136" s="91">
        <v>122</v>
      </c>
      <c r="F2136" s="91">
        <v>153</v>
      </c>
      <c r="G2136" s="91">
        <v>151</v>
      </c>
      <c r="H2136" s="91">
        <v>141</v>
      </c>
      <c r="I2136" s="91">
        <v>143</v>
      </c>
      <c r="J2136" s="91">
        <v>153</v>
      </c>
      <c r="K2136" s="91">
        <v>106</v>
      </c>
      <c r="L2136" s="91">
        <v>117</v>
      </c>
      <c r="M2136" s="9"/>
      <c r="N2136" s="9"/>
      <c r="O2136" s="9"/>
    </row>
    <row r="2137" spans="1:15">
      <c r="B2137" s="78" t="s">
        <v>923</v>
      </c>
      <c r="C2137" s="10" t="s">
        <v>728</v>
      </c>
      <c r="D2137" s="91"/>
      <c r="E2137" s="91"/>
      <c r="F2137" s="91"/>
      <c r="G2137" s="91"/>
      <c r="H2137" s="91"/>
      <c r="I2137" s="91"/>
      <c r="J2137" s="91"/>
      <c r="K2137" s="91"/>
      <c r="L2137" s="91"/>
      <c r="M2137" s="9"/>
      <c r="N2137" s="9"/>
      <c r="O2137" s="9"/>
    </row>
    <row r="2138" spans="1:15">
      <c r="B2138" s="78" t="s">
        <v>923</v>
      </c>
      <c r="C2138" s="10" t="s">
        <v>728</v>
      </c>
      <c r="D2138" s="134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1:15">
      <c r="A2139" s="136" t="s">
        <v>658</v>
      </c>
      <c r="B2139" s="78" t="s">
        <v>923</v>
      </c>
      <c r="C2139" s="10" t="s">
        <v>728</v>
      </c>
      <c r="D2139" s="131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1:15">
      <c r="B2140" s="78" t="s">
        <v>923</v>
      </c>
      <c r="C2140" s="10" t="s">
        <v>728</v>
      </c>
      <c r="D2140" s="134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1:15">
      <c r="A2141" s="45" t="s">
        <v>660</v>
      </c>
      <c r="B2141" s="78" t="s">
        <v>923</v>
      </c>
      <c r="C2141" s="10" t="s">
        <v>728</v>
      </c>
      <c r="D2141" s="134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1:15">
      <c r="A2142" s="45" t="s">
        <v>661</v>
      </c>
      <c r="B2142" s="78" t="s">
        <v>923</v>
      </c>
      <c r="C2142" s="10" t="s">
        <v>728</v>
      </c>
      <c r="D2142" s="143">
        <v>0.29799999999999999</v>
      </c>
      <c r="E2142" s="143">
        <v>0.38799999999999996</v>
      </c>
      <c r="F2142" s="143">
        <v>0.40899999999999997</v>
      </c>
      <c r="G2142" s="143">
        <v>0.377</v>
      </c>
      <c r="H2142" s="143">
        <v>0.46200000000000002</v>
      </c>
      <c r="I2142" s="143">
        <v>0.44</v>
      </c>
      <c r="J2142" s="143">
        <v>0.47799999999999998</v>
      </c>
      <c r="K2142" s="143">
        <v>0.51400000000000001</v>
      </c>
      <c r="L2142" s="143">
        <v>0.496</v>
      </c>
      <c r="M2142" s="9"/>
      <c r="N2142" s="9" t="s">
        <v>916</v>
      </c>
      <c r="O2142" s="9"/>
    </row>
    <row r="2143" spans="1:15">
      <c r="A2143" s="45" t="s">
        <v>662</v>
      </c>
      <c r="B2143" s="78" t="s">
        <v>923</v>
      </c>
      <c r="C2143" s="10" t="s">
        <v>728</v>
      </c>
      <c r="D2143" s="143">
        <v>0.13200000000000001</v>
      </c>
      <c r="E2143" s="143">
        <v>0.14099999999999999</v>
      </c>
      <c r="F2143" s="143">
        <v>0.16899999999999998</v>
      </c>
      <c r="G2143" s="143">
        <v>0.19399999999999998</v>
      </c>
      <c r="H2143" s="143">
        <v>0.23600000000000002</v>
      </c>
      <c r="I2143" s="143">
        <v>0.14699999999999999</v>
      </c>
      <c r="J2143" s="143">
        <v>0.19399999999999998</v>
      </c>
      <c r="K2143" s="143">
        <v>0.17199999999999999</v>
      </c>
      <c r="L2143" s="143">
        <v>0.129</v>
      </c>
      <c r="M2143" s="9"/>
      <c r="N2143" s="9" t="s">
        <v>917</v>
      </c>
      <c r="O2143" s="9"/>
    </row>
    <row r="2144" spans="1:15">
      <c r="A2144" s="45" t="s">
        <v>663</v>
      </c>
      <c r="B2144" s="78" t="s">
        <v>923</v>
      </c>
      <c r="C2144" s="10" t="s">
        <v>728</v>
      </c>
      <c r="D2144" s="143">
        <v>0.35799999999999998</v>
      </c>
      <c r="E2144" s="143">
        <v>0.36099999999999999</v>
      </c>
      <c r="F2144" s="143">
        <v>0.33200000000000002</v>
      </c>
      <c r="G2144" s="143">
        <v>0.43</v>
      </c>
      <c r="H2144" s="143">
        <v>0.41700000000000004</v>
      </c>
      <c r="I2144" s="143">
        <v>0.40500000000000003</v>
      </c>
      <c r="J2144" s="143">
        <v>0.40500000000000003</v>
      </c>
      <c r="K2144" s="143">
        <v>0.40399999999999997</v>
      </c>
      <c r="L2144" s="143">
        <v>0.41399999999999998</v>
      </c>
      <c r="M2144" s="9"/>
      <c r="N2144" s="9" t="s">
        <v>918</v>
      </c>
      <c r="O2144" s="9"/>
    </row>
    <row r="2145" spans="1:15">
      <c r="A2145" s="45" t="s">
        <v>664</v>
      </c>
      <c r="B2145" s="78" t="s">
        <v>923</v>
      </c>
      <c r="C2145" s="10" t="s">
        <v>728</v>
      </c>
      <c r="D2145" s="143">
        <v>0.12</v>
      </c>
      <c r="E2145" s="143">
        <v>6.7199999999999996E-2</v>
      </c>
      <c r="F2145" s="143">
        <v>9.8599999999999993E-2</v>
      </c>
      <c r="G2145" s="143">
        <v>0.12</v>
      </c>
      <c r="H2145" s="143">
        <v>0.11800000000000001</v>
      </c>
      <c r="I2145" s="143">
        <v>0.113</v>
      </c>
      <c r="J2145" s="143">
        <v>0.105</v>
      </c>
      <c r="K2145" s="143">
        <v>7.6299999999999993E-2</v>
      </c>
      <c r="L2145" s="143">
        <v>0.11800000000000001</v>
      </c>
      <c r="M2145" s="9"/>
      <c r="N2145" s="9" t="s">
        <v>919</v>
      </c>
      <c r="O2145" s="9"/>
    </row>
    <row r="2146" spans="1:15">
      <c r="A2146" s="45" t="s">
        <v>665</v>
      </c>
      <c r="B2146" s="78" t="s">
        <v>923</v>
      </c>
      <c r="C2146" s="10" t="s">
        <v>728</v>
      </c>
      <c r="D2146" s="143">
        <v>0.24199999999999999</v>
      </c>
      <c r="E2146" s="143">
        <v>0.16300000000000001</v>
      </c>
      <c r="F2146" s="143">
        <v>0.18100000000000002</v>
      </c>
      <c r="G2146" s="143">
        <v>0.19</v>
      </c>
      <c r="H2146" s="143">
        <v>0.24199999999999999</v>
      </c>
      <c r="I2146" s="143">
        <v>0.14199999999999999</v>
      </c>
      <c r="J2146" s="143">
        <v>0.22800000000000001</v>
      </c>
      <c r="K2146" s="143">
        <v>0.19800000000000001</v>
      </c>
      <c r="L2146" s="143">
        <v>0.19500000000000001</v>
      </c>
      <c r="M2146" s="9"/>
      <c r="N2146" s="9" t="s">
        <v>920</v>
      </c>
      <c r="O2146" s="9"/>
    </row>
    <row r="2147" spans="1:15">
      <c r="A2147" s="45" t="s">
        <v>666</v>
      </c>
      <c r="B2147" s="78" t="s">
        <v>923</v>
      </c>
      <c r="C2147" s="10" t="s">
        <v>728</v>
      </c>
      <c r="D2147" s="143">
        <v>6.5500000000000003E-2</v>
      </c>
      <c r="E2147" s="143">
        <v>8.7899999999999992E-2</v>
      </c>
      <c r="F2147" s="143">
        <v>0.11</v>
      </c>
      <c r="G2147" s="143">
        <v>0.17199999999999999</v>
      </c>
      <c r="H2147" s="143">
        <v>0.14000000000000001</v>
      </c>
      <c r="I2147" s="143">
        <v>0.12</v>
      </c>
      <c r="J2147" s="143">
        <v>0.16800000000000001</v>
      </c>
      <c r="K2147" s="143">
        <v>0.157</v>
      </c>
      <c r="L2147" s="143">
        <v>0.13300000000000001</v>
      </c>
      <c r="M2147" s="9"/>
      <c r="N2147" s="9"/>
      <c r="O2147" s="9"/>
    </row>
    <row r="2148" spans="1:15">
      <c r="A2148" s="138" t="s">
        <v>479</v>
      </c>
      <c r="B2148" s="78" t="s">
        <v>923</v>
      </c>
      <c r="C2148" s="10" t="s">
        <v>728</v>
      </c>
      <c r="D2148" s="91">
        <v>89</v>
      </c>
      <c r="E2148" s="91">
        <v>122</v>
      </c>
      <c r="F2148" s="91">
        <v>153</v>
      </c>
      <c r="G2148" s="91">
        <v>151</v>
      </c>
      <c r="H2148" s="91">
        <v>141</v>
      </c>
      <c r="I2148" s="91">
        <v>143</v>
      </c>
      <c r="J2148" s="91">
        <v>153</v>
      </c>
      <c r="K2148" s="91">
        <v>106</v>
      </c>
      <c r="L2148" s="91">
        <v>127</v>
      </c>
      <c r="M2148" s="9"/>
      <c r="N2148" s="9"/>
      <c r="O2148" s="9"/>
    </row>
    <row r="2149" spans="1:15">
      <c r="A2149" s="138"/>
      <c r="B2149" s="78" t="s">
        <v>923</v>
      </c>
      <c r="C2149" s="10" t="s">
        <v>728</v>
      </c>
      <c r="D2149" s="91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1:15">
      <c r="A2150" s="36" t="s">
        <v>667</v>
      </c>
      <c r="B2150" s="78" t="s">
        <v>923</v>
      </c>
      <c r="C2150" s="10" t="s">
        <v>728</v>
      </c>
      <c r="D2150" s="143">
        <f t="shared" ref="D2150:L2150" si="27">(100-D2154)/100</f>
        <v>0.99563000000000001</v>
      </c>
      <c r="E2150" s="143">
        <f t="shared" si="27"/>
        <v>0.99555000000000005</v>
      </c>
      <c r="F2150" s="143">
        <f t="shared" si="27"/>
        <v>0.99584000000000006</v>
      </c>
      <c r="G2150" s="143">
        <f t="shared" si="27"/>
        <v>0.99593999999999994</v>
      </c>
      <c r="H2150" s="143">
        <f t="shared" si="27"/>
        <v>0.99621999999999999</v>
      </c>
      <c r="I2150" s="143">
        <f t="shared" si="27"/>
        <v>0.9958499999999999</v>
      </c>
      <c r="J2150" s="143">
        <f t="shared" si="27"/>
        <v>0.99686000000000008</v>
      </c>
      <c r="K2150" s="143">
        <f t="shared" si="27"/>
        <v>0.99651999999999996</v>
      </c>
      <c r="L2150" s="143">
        <f t="shared" si="27"/>
        <v>0.99685000000000001</v>
      </c>
      <c r="M2150" s="9"/>
      <c r="N2150" s="9"/>
      <c r="O2150" s="9"/>
    </row>
    <row r="2151" spans="1:15">
      <c r="A2151" s="138" t="s">
        <v>479</v>
      </c>
      <c r="B2151" s="78" t="s">
        <v>923</v>
      </c>
      <c r="C2151" s="10" t="s">
        <v>728</v>
      </c>
      <c r="D2151" s="91">
        <v>89</v>
      </c>
      <c r="E2151" s="91">
        <v>122</v>
      </c>
      <c r="F2151" s="91">
        <v>153</v>
      </c>
      <c r="G2151" s="91">
        <v>151</v>
      </c>
      <c r="H2151" s="91">
        <v>141</v>
      </c>
      <c r="I2151" s="91">
        <v>143</v>
      </c>
      <c r="J2151" s="91">
        <v>153</v>
      </c>
      <c r="K2151" s="91">
        <v>106</v>
      </c>
      <c r="L2151" s="91">
        <v>127</v>
      </c>
      <c r="M2151" s="9"/>
      <c r="N2151" s="9"/>
      <c r="O2151" s="9"/>
    </row>
    <row r="2152" spans="1:15">
      <c r="A2152" s="138"/>
      <c r="B2152" s="78" t="s">
        <v>923</v>
      </c>
      <c r="C2152" s="10" t="s">
        <v>728</v>
      </c>
      <c r="D2152" s="91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1:15">
      <c r="A2153" s="36" t="s">
        <v>668</v>
      </c>
      <c r="B2153" s="78" t="s">
        <v>923</v>
      </c>
      <c r="C2153" s="10" t="s">
        <v>728</v>
      </c>
      <c r="D2153" s="134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1:15">
      <c r="A2154" s="108">
        <v>0</v>
      </c>
      <c r="B2154" s="78" t="s">
        <v>923</v>
      </c>
      <c r="C2154" s="10" t="s">
        <v>728</v>
      </c>
      <c r="D2154" s="143">
        <v>0.43700000000000006</v>
      </c>
      <c r="E2154" s="143">
        <v>0.44500000000000001</v>
      </c>
      <c r="F2154" s="143">
        <v>0.41600000000000004</v>
      </c>
      <c r="G2154" s="143">
        <v>0.40600000000000003</v>
      </c>
      <c r="H2154" s="143">
        <v>0.37799999999999995</v>
      </c>
      <c r="I2154" s="143">
        <v>0.41499999999999998</v>
      </c>
      <c r="J2154" s="143">
        <v>0.314</v>
      </c>
      <c r="K2154" s="143">
        <v>0.34799999999999998</v>
      </c>
      <c r="L2154" s="143">
        <v>0.315</v>
      </c>
      <c r="M2154" s="9"/>
      <c r="N2154" s="9" t="s">
        <v>921</v>
      </c>
      <c r="O2154" s="9"/>
    </row>
    <row r="2155" spans="1:15">
      <c r="A2155" s="108">
        <v>1</v>
      </c>
      <c r="B2155" s="78" t="s">
        <v>923</v>
      </c>
      <c r="C2155" s="10" t="s">
        <v>728</v>
      </c>
      <c r="D2155" s="143">
        <v>0.27899999999999997</v>
      </c>
      <c r="E2155" s="143">
        <v>0.23100000000000001</v>
      </c>
      <c r="F2155" s="143">
        <v>0.24399999999999999</v>
      </c>
      <c r="G2155" s="143">
        <v>0.21899999999999997</v>
      </c>
      <c r="H2155" s="143">
        <v>0.18100000000000002</v>
      </c>
      <c r="I2155" s="143">
        <v>0.19699999999999998</v>
      </c>
      <c r="J2155" s="143">
        <v>0.29100000000000004</v>
      </c>
      <c r="K2155" s="143">
        <v>0.22899999999999998</v>
      </c>
      <c r="L2155" s="143">
        <v>0.29499999999999998</v>
      </c>
      <c r="M2155" s="9"/>
      <c r="N2155" s="9"/>
      <c r="O2155" s="9"/>
    </row>
    <row r="2156" spans="1:15">
      <c r="A2156" s="108">
        <v>2</v>
      </c>
      <c r="B2156" s="78" t="s">
        <v>923</v>
      </c>
      <c r="C2156" s="10" t="s">
        <v>728</v>
      </c>
      <c r="D2156" s="143">
        <v>7.6700000000000004E-2</v>
      </c>
      <c r="E2156" s="143">
        <v>0.14699999999999999</v>
      </c>
      <c r="F2156" s="143">
        <v>0.13800000000000001</v>
      </c>
      <c r="G2156" s="143">
        <v>0.156</v>
      </c>
      <c r="H2156" s="143">
        <v>0.154</v>
      </c>
      <c r="I2156" s="143">
        <v>0.19899999999999998</v>
      </c>
      <c r="J2156" s="143">
        <v>0.16300000000000001</v>
      </c>
      <c r="K2156" s="143">
        <v>0.20399999999999999</v>
      </c>
      <c r="L2156" s="143">
        <v>0.159</v>
      </c>
      <c r="M2156" s="9"/>
      <c r="N2156" s="9"/>
      <c r="O2156" s="9"/>
    </row>
    <row r="2157" spans="1:15">
      <c r="A2157" s="108">
        <v>3</v>
      </c>
      <c r="B2157" s="78" t="s">
        <v>923</v>
      </c>
      <c r="C2157" s="10" t="s">
        <v>728</v>
      </c>
      <c r="D2157" s="143">
        <v>0.11699999999999999</v>
      </c>
      <c r="E2157" s="143">
        <v>9.4399999999999998E-2</v>
      </c>
      <c r="F2157" s="143">
        <v>9.9700000000000011E-2</v>
      </c>
      <c r="G2157" s="143">
        <v>8.2400000000000001E-2</v>
      </c>
      <c r="H2157" s="143">
        <v>0.14400000000000002</v>
      </c>
      <c r="I2157" s="143">
        <v>6.59E-2</v>
      </c>
      <c r="J2157" s="143">
        <v>8.09E-2</v>
      </c>
      <c r="K2157" s="143">
        <v>9.3299999999999994E-2</v>
      </c>
      <c r="L2157" s="143">
        <v>0.113</v>
      </c>
      <c r="M2157" s="9"/>
      <c r="N2157" s="9"/>
      <c r="O2157" s="9"/>
    </row>
    <row r="2158" spans="1:15">
      <c r="A2158" s="108">
        <v>4</v>
      </c>
      <c r="B2158" s="78" t="s">
        <v>923</v>
      </c>
      <c r="C2158" s="10" t="s">
        <v>728</v>
      </c>
      <c r="D2158" s="143">
        <v>4.9000000000000002E-2</v>
      </c>
      <c r="E2158" s="143">
        <v>3.9399999999999998E-2</v>
      </c>
      <c r="F2158" s="143">
        <v>5.6600000000000004E-2</v>
      </c>
      <c r="G2158" s="143">
        <v>3.1699999999999999E-2</v>
      </c>
      <c r="H2158" s="143">
        <v>4.9599999999999998E-2</v>
      </c>
      <c r="I2158" s="143">
        <v>6.54E-2</v>
      </c>
      <c r="J2158" s="143">
        <v>5.91E-2</v>
      </c>
      <c r="K2158" s="143">
        <v>5.57E-2</v>
      </c>
      <c r="L2158" s="143">
        <v>7.9699999999999993E-2</v>
      </c>
      <c r="M2158" s="9"/>
      <c r="N2158" s="9"/>
      <c r="O2158" s="9"/>
    </row>
    <row r="2159" spans="1:15">
      <c r="A2159" s="108">
        <v>5</v>
      </c>
      <c r="B2159" s="78" t="s">
        <v>923</v>
      </c>
      <c r="C2159" s="10" t="s">
        <v>728</v>
      </c>
      <c r="D2159" s="143">
        <v>5.5800000000000008E-3</v>
      </c>
      <c r="E2159" s="143">
        <v>1.66E-2</v>
      </c>
      <c r="F2159" s="143">
        <v>1.77E-2</v>
      </c>
      <c r="G2159" s="143">
        <v>5.1900000000000002E-2</v>
      </c>
      <c r="H2159" s="143">
        <v>6.4100000000000004E-2</v>
      </c>
      <c r="I2159" s="143">
        <v>2.7900000000000001E-2</v>
      </c>
      <c r="J2159" s="143">
        <v>7.0000000000000007E-2</v>
      </c>
      <c r="K2159" s="143">
        <v>3.8199999999999998E-2</v>
      </c>
      <c r="L2159" s="143">
        <v>1.5300000000000001E-2</v>
      </c>
      <c r="M2159" s="9"/>
      <c r="N2159" s="9"/>
      <c r="O2159" s="9"/>
    </row>
    <row r="2160" spans="1:15">
      <c r="A2160" s="108">
        <v>6</v>
      </c>
      <c r="B2160" s="78" t="s">
        <v>923</v>
      </c>
      <c r="C2160" s="10" t="s">
        <v>728</v>
      </c>
      <c r="D2160" s="143">
        <v>3.4599999999999999E-2</v>
      </c>
      <c r="E2160" s="143">
        <v>2.6699999999999998E-2</v>
      </c>
      <c r="F2160" s="143">
        <v>2.75E-2</v>
      </c>
      <c r="G2160" s="143">
        <v>5.2900000000000003E-2</v>
      </c>
      <c r="H2160" s="143">
        <v>2.9100000000000001E-2</v>
      </c>
      <c r="I2160" s="143">
        <v>2.87E-2</v>
      </c>
      <c r="J2160" s="143">
        <v>2.2099999999999998E-2</v>
      </c>
      <c r="K2160" s="143">
        <v>3.1699999999999999E-2</v>
      </c>
      <c r="L2160" s="143">
        <v>2.3E-2</v>
      </c>
      <c r="M2160" s="9"/>
      <c r="N2160" s="9"/>
      <c r="O2160" s="9"/>
    </row>
    <row r="2161" spans="1:15">
      <c r="A2161" s="138" t="s">
        <v>479</v>
      </c>
      <c r="B2161" s="78" t="s">
        <v>923</v>
      </c>
      <c r="C2161" s="10" t="s">
        <v>728</v>
      </c>
      <c r="D2161" s="91">
        <v>89</v>
      </c>
      <c r="E2161" s="91">
        <v>122</v>
      </c>
      <c r="F2161" s="91">
        <v>153</v>
      </c>
      <c r="G2161" s="91">
        <v>151</v>
      </c>
      <c r="H2161" s="91">
        <v>141</v>
      </c>
      <c r="I2161" s="91">
        <v>143</v>
      </c>
      <c r="J2161" s="91">
        <v>153</v>
      </c>
      <c r="K2161" s="91">
        <v>106</v>
      </c>
      <c r="L2161" s="91">
        <v>127</v>
      </c>
      <c r="M2161" s="9"/>
      <c r="N2161" s="9"/>
      <c r="O2161" s="9"/>
    </row>
    <row r="2162" spans="1:15">
      <c r="B2162" s="78" t="s">
        <v>923</v>
      </c>
      <c r="C2162" s="10" t="s">
        <v>728</v>
      </c>
      <c r="D2162" s="134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1:15">
      <c r="A2163" s="45" t="s">
        <v>669</v>
      </c>
      <c r="B2163" s="78" t="s">
        <v>923</v>
      </c>
      <c r="C2163" s="10" t="s">
        <v>728</v>
      </c>
      <c r="D2163" s="134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1:15">
      <c r="A2164" s="140" t="s">
        <v>670</v>
      </c>
      <c r="B2164" s="78" t="s">
        <v>923</v>
      </c>
      <c r="C2164" s="10" t="s">
        <v>728</v>
      </c>
      <c r="D2164" s="143">
        <v>0.13600000000000001</v>
      </c>
      <c r="E2164" s="143">
        <v>0.223</v>
      </c>
      <c r="F2164" s="143">
        <v>0.20100000000000001</v>
      </c>
      <c r="G2164" s="143">
        <v>0.25700000000000001</v>
      </c>
      <c r="H2164" s="143">
        <v>0.17399999999999999</v>
      </c>
      <c r="I2164" s="143">
        <v>0.20499999999999999</v>
      </c>
      <c r="J2164" s="143">
        <v>0.14400000000000002</v>
      </c>
      <c r="K2164" s="143">
        <v>0.16399999999999998</v>
      </c>
      <c r="L2164" s="143">
        <v>0.16800000000000001</v>
      </c>
      <c r="M2164" s="9"/>
      <c r="N2164" s="9"/>
      <c r="O2164" s="9"/>
    </row>
    <row r="2165" spans="1:15">
      <c r="A2165" s="140" t="s">
        <v>671</v>
      </c>
      <c r="B2165" s="78" t="s">
        <v>923</v>
      </c>
      <c r="C2165" s="10" t="s">
        <v>728</v>
      </c>
      <c r="D2165" s="143">
        <v>4.0999999999999995E-2</v>
      </c>
      <c r="E2165" s="143">
        <v>8.48E-2</v>
      </c>
      <c r="F2165" s="143">
        <v>6.0400000000000002E-2</v>
      </c>
      <c r="G2165" s="143">
        <v>0.11</v>
      </c>
      <c r="H2165" s="143">
        <v>3.8399999999999997E-2</v>
      </c>
      <c r="I2165" s="143">
        <v>0.10400000000000001</v>
      </c>
      <c r="J2165" s="143">
        <v>5.8499999999999996E-2</v>
      </c>
      <c r="K2165" s="143">
        <v>5.7300000000000004E-2</v>
      </c>
      <c r="L2165" s="143">
        <v>7.0800000000000002E-2</v>
      </c>
      <c r="M2165" s="9"/>
      <c r="N2165" s="9"/>
      <c r="O2165" s="9"/>
    </row>
    <row r="2166" spans="1:15">
      <c r="A2166" s="140" t="s">
        <v>672</v>
      </c>
      <c r="B2166" s="78" t="s">
        <v>923</v>
      </c>
      <c r="C2166" s="10" t="s">
        <v>728</v>
      </c>
      <c r="D2166" s="143">
        <v>0.187</v>
      </c>
      <c r="E2166" s="143">
        <v>0.21899999999999997</v>
      </c>
      <c r="F2166" s="143">
        <v>0.21100000000000002</v>
      </c>
      <c r="G2166" s="143">
        <v>0.317</v>
      </c>
      <c r="H2166" s="143">
        <v>0.311</v>
      </c>
      <c r="I2166" s="143">
        <v>0.27200000000000002</v>
      </c>
      <c r="J2166" s="143">
        <v>0.18100000000000002</v>
      </c>
      <c r="K2166" s="143">
        <v>0.23600000000000002</v>
      </c>
      <c r="L2166" s="143">
        <v>0.248</v>
      </c>
      <c r="M2166" s="9"/>
      <c r="N2166" s="9"/>
      <c r="O2166" s="9"/>
    </row>
    <row r="2167" spans="1:15">
      <c r="A2167" s="140" t="s">
        <v>673</v>
      </c>
      <c r="B2167" s="78" t="s">
        <v>923</v>
      </c>
      <c r="C2167" s="10" t="s">
        <v>728</v>
      </c>
      <c r="D2167" s="143">
        <v>0.53600000000000003</v>
      </c>
      <c r="E2167" s="143">
        <v>0.52</v>
      </c>
      <c r="F2167" s="143">
        <v>0.45799999999999996</v>
      </c>
      <c r="G2167" s="143">
        <v>0.58499999999999996</v>
      </c>
      <c r="H2167" s="143">
        <v>0.52600000000000002</v>
      </c>
      <c r="I2167" s="143">
        <v>0.41799999999999998</v>
      </c>
      <c r="J2167" s="143">
        <v>0.43799999999999994</v>
      </c>
      <c r="K2167" s="143">
        <v>0.52300000000000002</v>
      </c>
      <c r="L2167" s="143">
        <v>0.42299999999999999</v>
      </c>
      <c r="M2167" s="9"/>
      <c r="N2167" s="9"/>
      <c r="O2167" s="9"/>
    </row>
    <row r="2168" spans="1:15">
      <c r="A2168" s="140" t="s">
        <v>674</v>
      </c>
      <c r="B2168" s="78" t="s">
        <v>923</v>
      </c>
      <c r="C2168" s="10" t="s">
        <v>728</v>
      </c>
      <c r="D2168" s="143">
        <v>0.115</v>
      </c>
      <c r="E2168" s="143">
        <v>0.121</v>
      </c>
      <c r="F2168" s="143">
        <v>5.5199999999999999E-2</v>
      </c>
      <c r="G2168" s="143">
        <v>0.153</v>
      </c>
      <c r="H2168" s="143">
        <v>9.2300000000000007E-2</v>
      </c>
      <c r="I2168" s="143">
        <v>9.2100000000000015E-2</v>
      </c>
      <c r="J2168" s="143">
        <v>8.7599999999999997E-2</v>
      </c>
      <c r="K2168" s="143">
        <v>0.121</v>
      </c>
      <c r="L2168" s="143">
        <v>0.10199999999999999</v>
      </c>
      <c r="M2168" s="9"/>
      <c r="N2168" s="9"/>
      <c r="O2168" s="9"/>
    </row>
    <row r="2169" spans="1:15">
      <c r="A2169" s="140" t="s">
        <v>675</v>
      </c>
      <c r="B2169" s="78" t="s">
        <v>923</v>
      </c>
      <c r="C2169" s="10" t="s">
        <v>728</v>
      </c>
      <c r="D2169" s="143">
        <v>0.13100000000000001</v>
      </c>
      <c r="E2169" s="143">
        <v>0.159</v>
      </c>
      <c r="F2169" s="143">
        <v>0.13500000000000001</v>
      </c>
      <c r="G2169" s="143">
        <v>0.14099999999999999</v>
      </c>
      <c r="H2169" s="143">
        <v>0.129</v>
      </c>
      <c r="I2169" s="143">
        <v>0.16800000000000001</v>
      </c>
      <c r="J2169" s="143">
        <v>0.111</v>
      </c>
      <c r="K2169" s="143">
        <v>0.11699999999999999</v>
      </c>
      <c r="L2169" s="143">
        <v>0.14699999999999999</v>
      </c>
      <c r="M2169" s="9"/>
      <c r="N2169" s="9"/>
      <c r="O2169" s="9"/>
    </row>
    <row r="2170" spans="1:15">
      <c r="A2170" s="140" t="s">
        <v>676</v>
      </c>
      <c r="B2170" s="78" t="s">
        <v>923</v>
      </c>
      <c r="C2170" s="10" t="s">
        <v>728</v>
      </c>
      <c r="D2170" s="143">
        <v>0.106</v>
      </c>
      <c r="E2170" s="143">
        <v>0.16300000000000001</v>
      </c>
      <c r="F2170" s="143">
        <v>9.4100000000000003E-2</v>
      </c>
      <c r="G2170" s="143">
        <v>0.14099999999999999</v>
      </c>
      <c r="H2170" s="143">
        <v>0.11800000000000001</v>
      </c>
      <c r="I2170" s="143">
        <v>0.109</v>
      </c>
      <c r="J2170" s="143">
        <v>7.400000000000001E-2</v>
      </c>
      <c r="K2170" s="143">
        <v>0.126</v>
      </c>
      <c r="L2170" s="143">
        <v>0.106</v>
      </c>
      <c r="M2170" s="9"/>
      <c r="N2170" s="9"/>
      <c r="O2170" s="9"/>
    </row>
    <row r="2171" spans="1:15">
      <c r="A2171" s="140" t="s">
        <v>677</v>
      </c>
      <c r="B2171" s="78" t="s">
        <v>923</v>
      </c>
      <c r="C2171" s="10" t="s">
        <v>728</v>
      </c>
      <c r="D2171" s="143">
        <v>0.59699999999999998</v>
      </c>
      <c r="E2171" s="143">
        <v>0.51</v>
      </c>
      <c r="F2171" s="143">
        <v>0.58099999999999996</v>
      </c>
      <c r="G2171" s="143">
        <v>0.73499999999999999</v>
      </c>
      <c r="H2171" s="143">
        <v>0.69299999999999995</v>
      </c>
      <c r="I2171" s="143">
        <v>0.61899999999999999</v>
      </c>
      <c r="J2171" s="143">
        <v>0.63800000000000001</v>
      </c>
      <c r="K2171" s="143">
        <v>0.56000000000000005</v>
      </c>
      <c r="L2171" s="143">
        <v>0.62</v>
      </c>
      <c r="M2171" s="9"/>
      <c r="N2171" s="9"/>
      <c r="O2171" s="9"/>
    </row>
    <row r="2172" spans="1:15">
      <c r="A2172" s="140" t="s">
        <v>678</v>
      </c>
      <c r="B2172" s="78" t="s">
        <v>923</v>
      </c>
      <c r="C2172" s="10" t="s">
        <v>728</v>
      </c>
      <c r="D2172" s="143">
        <v>0.14699999999999999</v>
      </c>
      <c r="E2172" s="143">
        <v>0.16200000000000001</v>
      </c>
      <c r="F2172" s="143">
        <v>0.17</v>
      </c>
      <c r="G2172" s="143">
        <v>0.26100000000000001</v>
      </c>
      <c r="H2172" s="143">
        <v>0.14300000000000002</v>
      </c>
      <c r="I2172" s="143">
        <v>0.21299999999999999</v>
      </c>
      <c r="J2172" s="143">
        <v>0.13600000000000001</v>
      </c>
      <c r="K2172" s="143">
        <v>0.16899999999999998</v>
      </c>
      <c r="L2172" s="143">
        <v>0.19500000000000001</v>
      </c>
      <c r="M2172" s="9"/>
      <c r="N2172" s="9"/>
      <c r="O2172" s="9"/>
    </row>
    <row r="2173" spans="1:15">
      <c r="A2173" s="138" t="s">
        <v>479</v>
      </c>
      <c r="B2173" s="78" t="s">
        <v>923</v>
      </c>
      <c r="C2173" s="10" t="s">
        <v>728</v>
      </c>
      <c r="D2173" s="91">
        <v>89</v>
      </c>
      <c r="E2173" s="91">
        <v>122</v>
      </c>
      <c r="F2173" s="91">
        <v>153</v>
      </c>
      <c r="G2173" s="91">
        <v>151</v>
      </c>
      <c r="H2173" s="91">
        <v>141</v>
      </c>
      <c r="I2173" s="91">
        <v>143</v>
      </c>
      <c r="J2173" s="91">
        <v>153</v>
      </c>
      <c r="K2173" s="91">
        <v>106</v>
      </c>
      <c r="L2173" s="91">
        <v>127</v>
      </c>
      <c r="M2173" s="9"/>
      <c r="N2173" s="9"/>
      <c r="O2173" s="9"/>
    </row>
    <row r="2174" spans="1:15">
      <c r="A2174" s="138"/>
      <c r="B2174" s="78" t="s">
        <v>923</v>
      </c>
      <c r="C2174" s="10" t="s">
        <v>728</v>
      </c>
      <c r="D2174" s="91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1:15">
      <c r="A2175" s="36" t="s">
        <v>679</v>
      </c>
      <c r="B2175" s="78" t="s">
        <v>923</v>
      </c>
      <c r="C2175" s="10" t="s">
        <v>728</v>
      </c>
      <c r="D2175" s="143">
        <f t="shared" ref="D2175:L2175" si="28">(100-D2179)/100</f>
        <v>0.99819999999999998</v>
      </c>
      <c r="E2175" s="143">
        <f t="shared" si="28"/>
        <v>0.99726000000000004</v>
      </c>
      <c r="F2175" s="143">
        <f t="shared" si="28"/>
        <v>0.99724000000000002</v>
      </c>
      <c r="G2175" s="143">
        <f t="shared" si="28"/>
        <v>0.99834000000000001</v>
      </c>
      <c r="H2175" s="143">
        <f t="shared" si="28"/>
        <v>0.99804000000000004</v>
      </c>
      <c r="I2175" s="143">
        <f t="shared" si="28"/>
        <v>0.99757000000000007</v>
      </c>
      <c r="J2175" s="143">
        <f t="shared" si="28"/>
        <v>0.99784000000000006</v>
      </c>
      <c r="K2175" s="143">
        <f t="shared" si="28"/>
        <v>0.99742999999999993</v>
      </c>
      <c r="L2175" s="143">
        <f t="shared" si="28"/>
        <v>0.99816000000000005</v>
      </c>
      <c r="M2175" s="9"/>
      <c r="N2175" s="9"/>
      <c r="O2175" s="9"/>
    </row>
    <row r="2176" spans="1:15">
      <c r="A2176" s="138" t="s">
        <v>479</v>
      </c>
      <c r="B2176" s="78" t="s">
        <v>923</v>
      </c>
      <c r="C2176" s="10" t="s">
        <v>728</v>
      </c>
      <c r="D2176" s="91">
        <v>89</v>
      </c>
      <c r="E2176" s="91">
        <v>122</v>
      </c>
      <c r="F2176" s="91">
        <v>153</v>
      </c>
      <c r="G2176" s="91">
        <v>151</v>
      </c>
      <c r="H2176" s="91">
        <v>141</v>
      </c>
      <c r="I2176" s="91">
        <v>143</v>
      </c>
      <c r="J2176" s="91">
        <v>153</v>
      </c>
      <c r="K2176" s="91">
        <v>106</v>
      </c>
      <c r="L2176" s="91">
        <v>127</v>
      </c>
      <c r="M2176" s="9"/>
      <c r="N2176" s="9"/>
      <c r="O2176" s="9"/>
    </row>
    <row r="2177" spans="1:15">
      <c r="B2177" s="78" t="s">
        <v>923</v>
      </c>
      <c r="C2177" s="10" t="s">
        <v>728</v>
      </c>
      <c r="D2177" s="134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1:15">
      <c r="A2178" s="36" t="s">
        <v>680</v>
      </c>
      <c r="B2178" s="78" t="s">
        <v>923</v>
      </c>
      <c r="C2178" s="10" t="s">
        <v>728</v>
      </c>
      <c r="D2178" s="134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1:15">
      <c r="A2179" s="108">
        <v>0</v>
      </c>
      <c r="B2179" s="78" t="s">
        <v>923</v>
      </c>
      <c r="C2179" s="10" t="s">
        <v>728</v>
      </c>
      <c r="D2179" s="143">
        <v>0.18</v>
      </c>
      <c r="E2179" s="143">
        <v>0.27399999999999997</v>
      </c>
      <c r="F2179" s="143">
        <v>0.27600000000000002</v>
      </c>
      <c r="G2179" s="143">
        <v>0.16600000000000001</v>
      </c>
      <c r="H2179" s="143">
        <v>0.19600000000000001</v>
      </c>
      <c r="I2179" s="143">
        <v>0.24299999999999999</v>
      </c>
      <c r="J2179" s="143">
        <v>0.21600000000000003</v>
      </c>
      <c r="K2179" s="143">
        <v>0.25700000000000001</v>
      </c>
      <c r="L2179" s="143">
        <v>0.184</v>
      </c>
      <c r="M2179" s="9"/>
      <c r="N2179" s="9"/>
      <c r="O2179" s="9"/>
    </row>
    <row r="2180" spans="1:15">
      <c r="A2180" s="108">
        <v>1</v>
      </c>
      <c r="B2180" s="78" t="s">
        <v>923</v>
      </c>
      <c r="C2180" s="10" t="s">
        <v>728</v>
      </c>
      <c r="D2180" s="143">
        <v>0.28600000000000003</v>
      </c>
      <c r="E2180" s="143">
        <v>0.23300000000000001</v>
      </c>
      <c r="F2180" s="143">
        <v>0.21199999999999999</v>
      </c>
      <c r="G2180" s="143">
        <v>0.19</v>
      </c>
      <c r="H2180" s="143">
        <v>0.22600000000000001</v>
      </c>
      <c r="I2180" s="143">
        <v>0.27899999999999997</v>
      </c>
      <c r="J2180" s="143">
        <v>0.312</v>
      </c>
      <c r="K2180" s="143">
        <v>0.16600000000000001</v>
      </c>
      <c r="L2180" s="143">
        <v>0.34100000000000003</v>
      </c>
      <c r="M2180" s="9"/>
      <c r="N2180" s="9"/>
      <c r="O2180" s="9"/>
    </row>
    <row r="2181" spans="1:15">
      <c r="A2181" s="108">
        <v>2</v>
      </c>
      <c r="B2181" s="78" t="s">
        <v>923</v>
      </c>
      <c r="C2181" s="10" t="s">
        <v>728</v>
      </c>
      <c r="D2181" s="143">
        <v>0.23</v>
      </c>
      <c r="E2181" s="143">
        <v>0.18100000000000002</v>
      </c>
      <c r="F2181" s="143">
        <v>0.24600000000000002</v>
      </c>
      <c r="G2181" s="143">
        <v>0.25800000000000001</v>
      </c>
      <c r="H2181" s="143">
        <v>0.25</v>
      </c>
      <c r="I2181" s="143">
        <v>0.151</v>
      </c>
      <c r="J2181" s="143">
        <v>0.222</v>
      </c>
      <c r="K2181" s="143">
        <v>0.29199999999999998</v>
      </c>
      <c r="L2181" s="143">
        <v>0.188</v>
      </c>
      <c r="M2181" s="9"/>
      <c r="N2181" s="9"/>
      <c r="O2181" s="9"/>
    </row>
    <row r="2182" spans="1:15">
      <c r="A2182" s="108">
        <v>3</v>
      </c>
      <c r="B2182" s="78" t="s">
        <v>923</v>
      </c>
      <c r="C2182" s="10" t="s">
        <v>728</v>
      </c>
      <c r="D2182" s="143">
        <v>0.157</v>
      </c>
      <c r="E2182" s="143">
        <v>8.6199999999999999E-2</v>
      </c>
      <c r="F2182" s="143">
        <v>8.3599999999999994E-2</v>
      </c>
      <c r="G2182" s="143">
        <v>0.14699999999999999</v>
      </c>
      <c r="H2182" s="143">
        <v>0.12300000000000001</v>
      </c>
      <c r="I2182" s="143">
        <v>0.13500000000000001</v>
      </c>
      <c r="J2182" s="143">
        <v>0.129</v>
      </c>
      <c r="K2182" s="143">
        <v>0.14099999999999999</v>
      </c>
      <c r="L2182" s="143">
        <v>8.1099999999999992E-2</v>
      </c>
      <c r="M2182" s="9"/>
      <c r="N2182" s="9"/>
      <c r="O2182" s="9"/>
    </row>
    <row r="2183" spans="1:15">
      <c r="A2183" s="108">
        <v>4</v>
      </c>
      <c r="B2183" s="78" t="s">
        <v>923</v>
      </c>
      <c r="C2183" s="10" t="s">
        <v>728</v>
      </c>
      <c r="D2183" s="143">
        <v>3.3500000000000002E-2</v>
      </c>
      <c r="E2183" s="143">
        <v>4.2000000000000003E-2</v>
      </c>
      <c r="F2183" s="143">
        <v>7.1300000000000002E-2</v>
      </c>
      <c r="G2183" s="143">
        <v>5.0799999999999998E-2</v>
      </c>
      <c r="H2183" s="143">
        <v>8.0299999999999996E-2</v>
      </c>
      <c r="I2183" s="143">
        <v>5.2600000000000001E-2</v>
      </c>
      <c r="J2183" s="143">
        <v>4.4900000000000002E-2</v>
      </c>
      <c r="K2183" s="143">
        <v>4.9500000000000002E-2</v>
      </c>
      <c r="L2183" s="143">
        <v>9.5399999999999985E-2</v>
      </c>
      <c r="M2183" s="9"/>
      <c r="N2183" s="9"/>
      <c r="O2183" s="9"/>
    </row>
    <row r="2184" spans="1:15">
      <c r="A2184" s="108">
        <v>5</v>
      </c>
      <c r="B2184" s="78" t="s">
        <v>923</v>
      </c>
      <c r="C2184" s="10" t="s">
        <v>728</v>
      </c>
      <c r="D2184" s="143">
        <v>7.9000000000000001E-2</v>
      </c>
      <c r="E2184" s="143">
        <v>7.9399999999999998E-2</v>
      </c>
      <c r="F2184" s="143">
        <v>1.84E-2</v>
      </c>
      <c r="G2184" s="143">
        <v>1.6200000000000003E-2</v>
      </c>
      <c r="H2184" s="143">
        <v>5.0799999999999998E-2</v>
      </c>
      <c r="I2184" s="143">
        <v>3.4700000000000002E-2</v>
      </c>
      <c r="J2184" s="143">
        <v>7.5100000000000002E-3</v>
      </c>
      <c r="K2184" s="143">
        <v>7.3899999999999999E-3</v>
      </c>
      <c r="L2184" s="143">
        <v>2.0499999999999997E-2</v>
      </c>
      <c r="M2184" s="9"/>
      <c r="N2184" s="9"/>
      <c r="O2184" s="9"/>
    </row>
    <row r="2185" spans="1:15">
      <c r="A2185" s="108">
        <v>6</v>
      </c>
      <c r="B2185" s="78" t="s">
        <v>923</v>
      </c>
      <c r="C2185" s="10" t="s">
        <v>728</v>
      </c>
      <c r="D2185" s="143">
        <v>1.3100000000000001E-2</v>
      </c>
      <c r="E2185" s="143">
        <v>4.6100000000000002E-2</v>
      </c>
      <c r="F2185" s="143">
        <v>4.1799999999999997E-2</v>
      </c>
      <c r="G2185" s="143">
        <v>3.8399999999999997E-2</v>
      </c>
      <c r="H2185" s="143">
        <v>1.1899999999999999E-2</v>
      </c>
      <c r="I2185" s="143">
        <v>3.1800000000000002E-2</v>
      </c>
      <c r="J2185" s="143">
        <v>1.77E-2</v>
      </c>
      <c r="K2185" s="143">
        <v>2.53E-2</v>
      </c>
      <c r="L2185" s="143">
        <v>3.2400000000000005E-2</v>
      </c>
      <c r="M2185" s="9"/>
      <c r="N2185" s="9"/>
      <c r="O2185" s="9"/>
    </row>
    <row r="2186" spans="1:15">
      <c r="A2186" s="108">
        <v>7</v>
      </c>
      <c r="B2186" s="78" t="s">
        <v>923</v>
      </c>
      <c r="C2186" s="10" t="s">
        <v>728</v>
      </c>
      <c r="D2186" s="143">
        <v>1.18E-2</v>
      </c>
      <c r="E2186" s="143">
        <v>2.41E-2</v>
      </c>
      <c r="F2186" s="143">
        <v>2.6099999999999998E-2</v>
      </c>
      <c r="G2186" s="143">
        <v>4.58E-2</v>
      </c>
      <c r="H2186" s="143">
        <v>1.8100000000000002E-2</v>
      </c>
      <c r="I2186" s="143">
        <v>0</v>
      </c>
      <c r="J2186" s="143">
        <v>1.7299999999999999E-2</v>
      </c>
      <c r="K2186" s="143">
        <v>1.8600000000000002E-2</v>
      </c>
      <c r="L2186" s="143">
        <v>2.9600000000000001E-2</v>
      </c>
      <c r="N2186" s="8"/>
      <c r="O2186" s="8"/>
    </row>
    <row r="2187" spans="1:15">
      <c r="A2187" s="108">
        <v>8</v>
      </c>
      <c r="B2187" s="78" t="s">
        <v>923</v>
      </c>
      <c r="C2187" s="10" t="s">
        <v>728</v>
      </c>
      <c r="D2187" s="143">
        <v>0</v>
      </c>
      <c r="E2187" s="143">
        <v>1.4800000000000001E-2</v>
      </c>
      <c r="F2187" s="143">
        <v>2.52E-2</v>
      </c>
      <c r="G2187" s="143">
        <v>7.7600000000000002E-2</v>
      </c>
      <c r="H2187" s="143">
        <v>4.4600000000000001E-2</v>
      </c>
      <c r="I2187" s="143">
        <v>1.11E-2</v>
      </c>
      <c r="J2187" s="143">
        <v>2.29E-2</v>
      </c>
      <c r="K2187" s="143">
        <v>7.9400000000000009E-3</v>
      </c>
      <c r="L2187" s="143">
        <v>2.18E-2</v>
      </c>
      <c r="N2187" s="8"/>
      <c r="O2187" s="8"/>
    </row>
    <row r="2188" spans="1:15">
      <c r="A2188" s="108">
        <v>9</v>
      </c>
      <c r="B2188" s="78" t="s">
        <v>923</v>
      </c>
      <c r="C2188" s="10" t="s">
        <v>728</v>
      </c>
      <c r="D2188" s="143">
        <v>0.01</v>
      </c>
      <c r="E2188" s="143">
        <v>1.9900000000000001E-2</v>
      </c>
      <c r="F2188" s="143">
        <v>0</v>
      </c>
      <c r="G2188" s="143">
        <v>1.0800000000000001E-2</v>
      </c>
      <c r="H2188" s="143">
        <v>0</v>
      </c>
      <c r="I2188" s="143">
        <v>6.1100000000000002E-2</v>
      </c>
      <c r="J2188" s="143">
        <v>1.11E-2</v>
      </c>
      <c r="K2188" s="143">
        <v>3.5499999999999997E-2</v>
      </c>
      <c r="L2188" s="143">
        <v>6.6300000000000005E-3</v>
      </c>
      <c r="N2188" s="8"/>
      <c r="O2188" s="8"/>
    </row>
    <row r="2189" spans="1:15">
      <c r="A2189" s="138" t="s">
        <v>479</v>
      </c>
      <c r="B2189" s="78" t="s">
        <v>923</v>
      </c>
      <c r="C2189" s="10" t="s">
        <v>728</v>
      </c>
      <c r="D2189" s="91">
        <v>89</v>
      </c>
      <c r="E2189" s="91">
        <v>122</v>
      </c>
      <c r="F2189" s="91">
        <v>153</v>
      </c>
      <c r="G2189" s="91">
        <v>151</v>
      </c>
      <c r="H2189" s="91">
        <v>141</v>
      </c>
      <c r="I2189" s="91">
        <v>143</v>
      </c>
      <c r="J2189" s="91">
        <v>153</v>
      </c>
      <c r="K2189" s="91">
        <v>106</v>
      </c>
      <c r="L2189" s="91">
        <v>127</v>
      </c>
      <c r="N2189" s="8"/>
      <c r="O2189" s="8"/>
    </row>
    <row r="2190" spans="1:15">
      <c r="B2190" s="78" t="s">
        <v>923</v>
      </c>
      <c r="C2190" s="10" t="s">
        <v>728</v>
      </c>
      <c r="D2190" s="134"/>
      <c r="N2190" s="8"/>
      <c r="O2190" s="8"/>
    </row>
    <row r="2191" spans="1:15">
      <c r="A2191" s="45" t="s">
        <v>681</v>
      </c>
      <c r="B2191" s="78" t="s">
        <v>923</v>
      </c>
      <c r="C2191" s="10" t="s">
        <v>728</v>
      </c>
      <c r="N2191" s="8"/>
      <c r="O2191" s="8"/>
    </row>
    <row r="2192" spans="1:15">
      <c r="A2192" s="140" t="s">
        <v>682</v>
      </c>
      <c r="B2192" s="78" t="s">
        <v>923</v>
      </c>
      <c r="C2192" s="10" t="s">
        <v>728</v>
      </c>
      <c r="D2192" s="143">
        <v>0.496</v>
      </c>
      <c r="E2192" s="143">
        <v>0.60399999999999998</v>
      </c>
      <c r="F2192" s="143">
        <v>0.52500000000000002</v>
      </c>
      <c r="G2192" s="143">
        <v>0.626</v>
      </c>
      <c r="H2192" s="143">
        <v>0.623</v>
      </c>
      <c r="I2192" s="143">
        <v>0.53799999999999992</v>
      </c>
      <c r="J2192" s="143">
        <v>0.54200000000000004</v>
      </c>
      <c r="K2192" s="143">
        <v>0.64700000000000002</v>
      </c>
      <c r="L2192" s="143">
        <v>0.54799999999999993</v>
      </c>
      <c r="N2192" s="8"/>
      <c r="O2192" s="8"/>
    </row>
    <row r="2193" spans="1:15">
      <c r="A2193" s="140" t="s">
        <v>683</v>
      </c>
      <c r="B2193" s="78" t="s">
        <v>923</v>
      </c>
      <c r="C2193" s="10" t="s">
        <v>728</v>
      </c>
      <c r="D2193" s="143">
        <v>0.36700000000000005</v>
      </c>
      <c r="E2193" s="143">
        <v>0.29299999999999998</v>
      </c>
      <c r="F2193" s="143">
        <v>0.29399999999999998</v>
      </c>
      <c r="G2193" s="143">
        <v>0.32899999999999996</v>
      </c>
      <c r="H2193" s="143">
        <v>0.28899999999999998</v>
      </c>
      <c r="I2193" s="143">
        <v>0.313</v>
      </c>
      <c r="J2193" s="143">
        <v>0.33100000000000002</v>
      </c>
      <c r="K2193" s="143">
        <v>0.36899999999999999</v>
      </c>
      <c r="L2193" s="143">
        <v>0.27399999999999997</v>
      </c>
      <c r="N2193" s="8"/>
      <c r="O2193" s="8"/>
    </row>
    <row r="2194" spans="1:15">
      <c r="A2194" s="140" t="s">
        <v>684</v>
      </c>
      <c r="B2194" s="78" t="s">
        <v>923</v>
      </c>
      <c r="C2194" s="10" t="s">
        <v>728</v>
      </c>
      <c r="D2194" s="143">
        <v>0.56899999999999995</v>
      </c>
      <c r="E2194" s="143">
        <v>0.56200000000000006</v>
      </c>
      <c r="F2194" s="143">
        <v>0.56799999999999995</v>
      </c>
      <c r="G2194" s="143">
        <v>0.622</v>
      </c>
      <c r="H2194" s="143">
        <v>0.66200000000000003</v>
      </c>
      <c r="I2194" s="143">
        <v>0.60699999999999998</v>
      </c>
      <c r="J2194" s="143">
        <v>0.68099999999999994</v>
      </c>
      <c r="K2194" s="143">
        <v>0.629</v>
      </c>
      <c r="L2194" s="143">
        <v>0.61799999999999999</v>
      </c>
      <c r="N2194" s="8"/>
      <c r="O2194" s="8"/>
    </row>
    <row r="2195" spans="1:15">
      <c r="A2195" s="140" t="s">
        <v>685</v>
      </c>
      <c r="B2195" s="78" t="s">
        <v>923</v>
      </c>
      <c r="C2195" s="10" t="s">
        <v>728</v>
      </c>
      <c r="D2195" s="143">
        <v>0.78900000000000003</v>
      </c>
      <c r="E2195" s="143">
        <v>0.79599999999999993</v>
      </c>
      <c r="F2195" s="143">
        <v>0.81400000000000006</v>
      </c>
      <c r="G2195" s="143">
        <v>0.84299999999999997</v>
      </c>
      <c r="H2195" s="143">
        <v>0.86299999999999999</v>
      </c>
      <c r="I2195" s="143">
        <v>0.85799999999999998</v>
      </c>
      <c r="J2195" s="143">
        <v>0.81799999999999995</v>
      </c>
      <c r="K2195" s="143">
        <v>0.8590000000000001</v>
      </c>
      <c r="L2195" s="143">
        <v>0.87400000000000011</v>
      </c>
      <c r="N2195" s="8"/>
      <c r="O2195" s="8"/>
    </row>
    <row r="2196" spans="1:15">
      <c r="A2196" s="140" t="s">
        <v>686</v>
      </c>
      <c r="B2196" s="78" t="s">
        <v>923</v>
      </c>
      <c r="C2196" s="10" t="s">
        <v>728</v>
      </c>
      <c r="D2196" s="143">
        <v>0.49</v>
      </c>
      <c r="E2196" s="143">
        <v>0.65300000000000002</v>
      </c>
      <c r="F2196" s="143">
        <v>0.55799999999999994</v>
      </c>
      <c r="G2196" s="143">
        <v>0.59799999999999998</v>
      </c>
      <c r="H2196" s="143">
        <v>0.622</v>
      </c>
      <c r="I2196" s="143">
        <v>0.58899999999999997</v>
      </c>
      <c r="J2196" s="143">
        <v>0.57700000000000007</v>
      </c>
      <c r="K2196" s="143">
        <v>0.59899999999999998</v>
      </c>
      <c r="L2196" s="143">
        <v>0.53700000000000003</v>
      </c>
      <c r="N2196" s="8"/>
      <c r="O2196" s="8"/>
    </row>
    <row r="2197" spans="1:15">
      <c r="A2197" s="140" t="s">
        <v>687</v>
      </c>
      <c r="B2197" s="78" t="s">
        <v>923</v>
      </c>
      <c r="C2197" s="10" t="s">
        <v>728</v>
      </c>
      <c r="D2197" s="143">
        <v>0.76700000000000002</v>
      </c>
      <c r="E2197" s="143">
        <v>0.76700000000000002</v>
      </c>
      <c r="F2197" s="143">
        <v>0.81</v>
      </c>
      <c r="G2197" s="143">
        <v>0.87599999999999989</v>
      </c>
      <c r="H2197" s="143">
        <v>0.83400000000000007</v>
      </c>
      <c r="I2197" s="143">
        <v>0.79099999999999993</v>
      </c>
      <c r="J2197" s="143">
        <v>0.82200000000000006</v>
      </c>
      <c r="K2197" s="143">
        <v>0.76400000000000001</v>
      </c>
      <c r="L2197" s="143">
        <v>0.86199999999999999</v>
      </c>
      <c r="M2197" s="8" t="s">
        <v>729</v>
      </c>
      <c r="N2197" s="8"/>
      <c r="O2197" s="8"/>
    </row>
    <row r="2198" spans="1:15">
      <c r="A2198" s="140" t="s">
        <v>688</v>
      </c>
      <c r="B2198" s="78" t="s">
        <v>923</v>
      </c>
      <c r="C2198" s="10" t="s">
        <v>728</v>
      </c>
      <c r="D2198" s="143">
        <v>0.34899999999999998</v>
      </c>
      <c r="E2198" s="143">
        <v>0.35</v>
      </c>
      <c r="F2198" s="143">
        <v>0.32700000000000001</v>
      </c>
      <c r="G2198" s="143">
        <v>0.35100000000000003</v>
      </c>
      <c r="H2198" s="143">
        <v>0.34799999999999998</v>
      </c>
      <c r="I2198" s="143">
        <v>0.32299999999999995</v>
      </c>
      <c r="J2198" s="143">
        <v>0.32</v>
      </c>
      <c r="K2198" s="143">
        <v>0.28899999999999998</v>
      </c>
      <c r="L2198" s="143">
        <v>0.30499999999999999</v>
      </c>
      <c r="N2198" s="8"/>
      <c r="O2198" s="8"/>
    </row>
    <row r="2199" spans="1:15">
      <c r="A2199" s="140" t="s">
        <v>689</v>
      </c>
      <c r="B2199" s="78" t="s">
        <v>923</v>
      </c>
      <c r="C2199" s="10" t="s">
        <v>728</v>
      </c>
      <c r="D2199" s="143">
        <v>0.6</v>
      </c>
      <c r="E2199" s="143">
        <v>0.64200000000000002</v>
      </c>
      <c r="F2199" s="143">
        <v>0.63200000000000001</v>
      </c>
      <c r="G2199" s="143">
        <v>0.71099999999999997</v>
      </c>
      <c r="H2199" s="143">
        <v>0.65300000000000002</v>
      </c>
      <c r="I2199" s="143">
        <v>0.53200000000000003</v>
      </c>
      <c r="J2199" s="143">
        <v>0.59099999999999997</v>
      </c>
      <c r="K2199" s="143">
        <v>0.61899999999999999</v>
      </c>
      <c r="L2199" s="143">
        <v>0.57799999999999996</v>
      </c>
      <c r="N2199" s="8"/>
      <c r="O2199" s="8"/>
    </row>
    <row r="2200" spans="1:15">
      <c r="A2200" s="140" t="s">
        <v>690</v>
      </c>
      <c r="B2200" s="78" t="s">
        <v>923</v>
      </c>
      <c r="C2200" s="10" t="s">
        <v>728</v>
      </c>
      <c r="D2200" s="143">
        <v>0.73099999999999998</v>
      </c>
      <c r="E2200" s="143">
        <v>0.74099999999999999</v>
      </c>
      <c r="F2200" s="143">
        <v>0.73199999999999998</v>
      </c>
      <c r="G2200" s="143">
        <v>0.746</v>
      </c>
      <c r="H2200" s="143">
        <v>0.81900000000000006</v>
      </c>
      <c r="I2200" s="143">
        <v>0.70599999999999996</v>
      </c>
      <c r="J2200" s="143">
        <v>0.68900000000000006</v>
      </c>
      <c r="K2200" s="143">
        <v>0.75</v>
      </c>
      <c r="L2200" s="143">
        <v>0.78</v>
      </c>
      <c r="M2200" s="8" t="s">
        <v>729</v>
      </c>
      <c r="N2200" s="8"/>
      <c r="O2200" s="8"/>
    </row>
    <row r="2201" spans="1:15">
      <c r="A2201" s="140" t="s">
        <v>691</v>
      </c>
      <c r="B2201" s="78" t="s">
        <v>923</v>
      </c>
      <c r="C2201" s="10" t="s">
        <v>728</v>
      </c>
      <c r="D2201" s="143">
        <v>0.20399999999999999</v>
      </c>
      <c r="E2201" s="143">
        <v>0.183</v>
      </c>
      <c r="F2201" s="143">
        <v>0.22800000000000001</v>
      </c>
      <c r="G2201" s="143">
        <v>0.245</v>
      </c>
      <c r="H2201" s="143">
        <v>0.185</v>
      </c>
      <c r="I2201" s="143">
        <v>0.18100000000000002</v>
      </c>
      <c r="J2201" s="143">
        <v>0.23800000000000002</v>
      </c>
      <c r="K2201" s="143">
        <v>0.17699999999999999</v>
      </c>
      <c r="L2201" s="143">
        <v>0.18600000000000003</v>
      </c>
      <c r="N2201" s="8"/>
      <c r="O2201" s="8"/>
    </row>
    <row r="2202" spans="1:15">
      <c r="A2202" s="138" t="s">
        <v>479</v>
      </c>
      <c r="B2202" s="78" t="s">
        <v>923</v>
      </c>
      <c r="C2202" s="10" t="s">
        <v>728</v>
      </c>
      <c r="D2202" s="91">
        <v>89</v>
      </c>
      <c r="E2202" s="91">
        <v>122</v>
      </c>
      <c r="F2202" s="91">
        <v>153</v>
      </c>
      <c r="G2202" s="91">
        <v>151</v>
      </c>
      <c r="H2202" s="91">
        <v>141</v>
      </c>
      <c r="I2202" s="91">
        <v>143</v>
      </c>
      <c r="J2202" s="91">
        <v>153</v>
      </c>
      <c r="K2202" s="91">
        <v>106</v>
      </c>
      <c r="L2202" s="91">
        <v>127</v>
      </c>
      <c r="N2202" s="8"/>
      <c r="O2202" s="8"/>
    </row>
    <row r="2203" spans="1:15">
      <c r="A2203" s="138"/>
      <c r="B2203" s="78" t="s">
        <v>923</v>
      </c>
      <c r="C2203" s="10" t="s">
        <v>728</v>
      </c>
      <c r="D2203" s="91"/>
      <c r="N2203" s="8"/>
      <c r="O2203" s="8"/>
    </row>
    <row r="2204" spans="1:15">
      <c r="A2204" s="36" t="s">
        <v>692</v>
      </c>
      <c r="B2204" s="78" t="s">
        <v>923</v>
      </c>
      <c r="C2204" s="10" t="s">
        <v>728</v>
      </c>
      <c r="D2204" s="143">
        <f t="shared" ref="D2204:L2204" si="29">(100-D2208)/100</f>
        <v>1</v>
      </c>
      <c r="E2204" s="143">
        <f t="shared" si="29"/>
        <v>0.99950699999999992</v>
      </c>
      <c r="F2204" s="143">
        <f t="shared" si="29"/>
        <v>0.99994139999999998</v>
      </c>
      <c r="G2204" s="143">
        <f t="shared" si="29"/>
        <v>0.99980800000000003</v>
      </c>
      <c r="H2204" s="143">
        <f t="shared" si="29"/>
        <v>0.999726</v>
      </c>
      <c r="I2204" s="143">
        <f t="shared" si="29"/>
        <v>0.99986900000000001</v>
      </c>
      <c r="J2204" s="143">
        <f t="shared" si="29"/>
        <v>0.99986599999999992</v>
      </c>
      <c r="K2204" s="143">
        <f t="shared" si="29"/>
        <v>0.99974300000000005</v>
      </c>
      <c r="L2204" s="143">
        <f t="shared" si="29"/>
        <v>0.99986699999999995</v>
      </c>
      <c r="N2204" s="8"/>
      <c r="O2204" s="8"/>
    </row>
    <row r="2205" spans="1:15">
      <c r="A2205" s="138" t="s">
        <v>479</v>
      </c>
      <c r="B2205" s="78" t="s">
        <v>923</v>
      </c>
      <c r="C2205" s="10" t="s">
        <v>728</v>
      </c>
      <c r="D2205" s="91">
        <v>89</v>
      </c>
      <c r="E2205" s="91">
        <v>122</v>
      </c>
      <c r="F2205" s="91">
        <v>153</v>
      </c>
      <c r="G2205" s="91">
        <v>151</v>
      </c>
      <c r="H2205" s="91">
        <v>141</v>
      </c>
      <c r="I2205" s="91">
        <v>143</v>
      </c>
      <c r="J2205" s="91">
        <v>153</v>
      </c>
      <c r="K2205" s="91">
        <v>106</v>
      </c>
      <c r="L2205" s="91">
        <v>127</v>
      </c>
      <c r="N2205" s="8"/>
      <c r="O2205" s="8"/>
    </row>
    <row r="2206" spans="1:15">
      <c r="B2206" s="78" t="s">
        <v>923</v>
      </c>
      <c r="C2206" s="10" t="s">
        <v>728</v>
      </c>
      <c r="D2206" s="9"/>
      <c r="N2206" s="8"/>
      <c r="O2206" s="8"/>
    </row>
    <row r="2207" spans="1:15">
      <c r="A2207" s="45" t="s">
        <v>693</v>
      </c>
      <c r="B2207" s="78" t="s">
        <v>923</v>
      </c>
      <c r="C2207" s="10" t="s">
        <v>728</v>
      </c>
      <c r="D2207" s="9"/>
      <c r="N2207" s="8"/>
      <c r="O2207" s="8"/>
    </row>
    <row r="2208" spans="1:15">
      <c r="A2208" s="108">
        <v>0</v>
      </c>
      <c r="B2208" s="78" t="s">
        <v>923</v>
      </c>
      <c r="C2208" s="10" t="s">
        <v>728</v>
      </c>
      <c r="D2208" s="143">
        <v>0</v>
      </c>
      <c r="E2208" s="143">
        <v>4.9299999999999997E-2</v>
      </c>
      <c r="F2208" s="143">
        <v>5.8599999999999998E-3</v>
      </c>
      <c r="G2208" s="143">
        <v>1.9199999999999998E-2</v>
      </c>
      <c r="H2208" s="143">
        <v>2.7400000000000001E-2</v>
      </c>
      <c r="I2208" s="143">
        <v>1.3100000000000001E-2</v>
      </c>
      <c r="J2208" s="143">
        <v>1.34E-2</v>
      </c>
      <c r="K2208" s="143">
        <v>2.5699999999999997E-2</v>
      </c>
      <c r="L2208" s="143">
        <v>1.3300000000000001E-2</v>
      </c>
      <c r="N2208" s="8"/>
      <c r="O2208" s="8"/>
    </row>
    <row r="2209" spans="1:15">
      <c r="A2209" s="108">
        <v>1</v>
      </c>
      <c r="B2209" s="78" t="s">
        <v>923</v>
      </c>
      <c r="C2209" s="10" t="s">
        <v>728</v>
      </c>
      <c r="D2209" s="143">
        <v>4.99E-2</v>
      </c>
      <c r="E2209" s="143">
        <v>2.9399999999999999E-2</v>
      </c>
      <c r="F2209" s="143">
        <v>5.0799999999999998E-2</v>
      </c>
      <c r="G2209" s="143">
        <v>5.1100000000000007E-2</v>
      </c>
      <c r="H2209" s="143">
        <v>3.7400000000000003E-2</v>
      </c>
      <c r="I2209" s="143">
        <v>3.9E-2</v>
      </c>
      <c r="J2209" s="143">
        <v>4.41E-2</v>
      </c>
      <c r="K2209" s="143">
        <v>4.2099999999999999E-2</v>
      </c>
      <c r="L2209" s="143">
        <v>4.8099999999999997E-2</v>
      </c>
      <c r="N2209" s="8"/>
      <c r="O2209" s="8"/>
    </row>
    <row r="2210" spans="1:15">
      <c r="A2210" s="108">
        <v>2</v>
      </c>
      <c r="B2210" s="78" t="s">
        <v>923</v>
      </c>
      <c r="C2210" s="10" t="s">
        <v>728</v>
      </c>
      <c r="D2210" s="143">
        <v>0.106</v>
      </c>
      <c r="E2210" s="143">
        <v>7.6999999999999999E-2</v>
      </c>
      <c r="F2210" s="143">
        <v>8.539999999999999E-2</v>
      </c>
      <c r="G2210" s="143">
        <v>5.8899999999999994E-2</v>
      </c>
      <c r="H2210" s="143">
        <v>5.4100000000000002E-2</v>
      </c>
      <c r="I2210" s="143">
        <v>3.2799999999999996E-2</v>
      </c>
      <c r="J2210" s="143">
        <v>0.10199999999999999</v>
      </c>
      <c r="K2210" s="143">
        <v>7.0300000000000001E-2</v>
      </c>
      <c r="L2210" s="143">
        <v>5.1500000000000004E-2</v>
      </c>
      <c r="N2210" s="8"/>
      <c r="O2210" s="8"/>
    </row>
    <row r="2211" spans="1:15">
      <c r="A2211" s="108">
        <v>3</v>
      </c>
      <c r="B2211" s="78" t="s">
        <v>923</v>
      </c>
      <c r="C2211" s="10" t="s">
        <v>728</v>
      </c>
      <c r="D2211" s="143">
        <v>0.11900000000000001</v>
      </c>
      <c r="E2211" s="143">
        <v>0.11800000000000001</v>
      </c>
      <c r="F2211" s="143">
        <v>0.11800000000000001</v>
      </c>
      <c r="G2211" s="143">
        <v>6.5299999999999997E-2</v>
      </c>
      <c r="H2211" s="143">
        <v>5.3899999999999997E-2</v>
      </c>
      <c r="I2211" s="143">
        <v>0.155</v>
      </c>
      <c r="J2211" s="143">
        <v>0.10199999999999999</v>
      </c>
      <c r="K2211" s="143">
        <v>8.0100000000000005E-2</v>
      </c>
      <c r="L2211" s="143">
        <v>9.6999999999999989E-2</v>
      </c>
      <c r="N2211" s="8"/>
      <c r="O2211" s="8"/>
    </row>
    <row r="2212" spans="1:15">
      <c r="A2212" s="108">
        <v>4</v>
      </c>
      <c r="B2212" s="78" t="s">
        <v>923</v>
      </c>
      <c r="C2212" s="10" t="s">
        <v>728</v>
      </c>
      <c r="D2212" s="143">
        <v>0.13900000000000001</v>
      </c>
      <c r="E2212" s="143">
        <v>6.5700000000000008E-2</v>
      </c>
      <c r="F2212" s="143">
        <v>0.109</v>
      </c>
      <c r="G2212" s="143">
        <v>6.6299999999999998E-2</v>
      </c>
      <c r="H2212" s="143">
        <v>0.11</v>
      </c>
      <c r="I2212" s="143">
        <v>0.113</v>
      </c>
      <c r="J2212" s="143">
        <v>8.3100000000000007E-2</v>
      </c>
      <c r="K2212" s="143">
        <v>0.10400000000000001</v>
      </c>
      <c r="L2212" s="143">
        <v>0.11599999999999999</v>
      </c>
      <c r="N2212" s="8"/>
      <c r="O2212" s="8"/>
    </row>
    <row r="2213" spans="1:15">
      <c r="A2213" s="108">
        <v>5</v>
      </c>
      <c r="B2213" s="78" t="s">
        <v>923</v>
      </c>
      <c r="C2213" s="10" t="s">
        <v>728</v>
      </c>
      <c r="D2213" s="143">
        <v>0.14400000000000002</v>
      </c>
      <c r="E2213" s="143">
        <v>9.3399999999999997E-2</v>
      </c>
      <c r="F2213" s="143">
        <v>0.16200000000000001</v>
      </c>
      <c r="G2213" s="143">
        <v>0.11199999999999999</v>
      </c>
      <c r="H2213" s="143">
        <v>0.114</v>
      </c>
      <c r="I2213" s="143">
        <v>0.158</v>
      </c>
      <c r="J2213" s="143">
        <v>0.11</v>
      </c>
      <c r="K2213" s="143">
        <v>0.13699999999999998</v>
      </c>
      <c r="L2213" s="143">
        <v>0.14599999999999999</v>
      </c>
      <c r="N2213" s="8"/>
      <c r="O2213" s="8"/>
    </row>
    <row r="2214" spans="1:15">
      <c r="A2214" s="108">
        <v>6</v>
      </c>
      <c r="B2214" s="78" t="s">
        <v>923</v>
      </c>
      <c r="C2214" s="10" t="s">
        <v>728</v>
      </c>
      <c r="D2214" s="143">
        <v>9.4499999999999987E-2</v>
      </c>
      <c r="E2214" s="143">
        <v>9.1199999999999989E-2</v>
      </c>
      <c r="F2214" s="143">
        <v>6.9000000000000006E-2</v>
      </c>
      <c r="G2214" s="143">
        <v>0.14199999999999999</v>
      </c>
      <c r="H2214" s="143">
        <v>0.122</v>
      </c>
      <c r="I2214" s="143">
        <v>0.11699999999999999</v>
      </c>
      <c r="J2214" s="143">
        <v>0.16899999999999998</v>
      </c>
      <c r="K2214" s="143">
        <v>0.114</v>
      </c>
      <c r="L2214" s="143">
        <v>0.12300000000000001</v>
      </c>
      <c r="N2214" s="8"/>
      <c r="O2214" s="8"/>
    </row>
    <row r="2215" spans="1:15">
      <c r="A2215" s="108">
        <v>7</v>
      </c>
      <c r="B2215" s="78" t="s">
        <v>923</v>
      </c>
      <c r="C2215" s="10" t="s">
        <v>728</v>
      </c>
      <c r="D2215" s="143">
        <v>0.124</v>
      </c>
      <c r="E2215" s="143">
        <v>0.19600000000000001</v>
      </c>
      <c r="F2215" s="143">
        <v>0.151</v>
      </c>
      <c r="G2215" s="143">
        <v>0.215</v>
      </c>
      <c r="H2215" s="143">
        <v>0.19</v>
      </c>
      <c r="I2215" s="143">
        <v>0.18600000000000003</v>
      </c>
      <c r="J2215" s="143">
        <v>0.11199999999999999</v>
      </c>
      <c r="K2215" s="143">
        <v>0.14300000000000002</v>
      </c>
      <c r="L2215" s="143">
        <v>0.18100000000000002</v>
      </c>
      <c r="N2215" s="8"/>
      <c r="O2215" s="8"/>
    </row>
    <row r="2216" spans="1:15">
      <c r="A2216" s="108">
        <v>8</v>
      </c>
      <c r="B2216" s="78" t="s">
        <v>923</v>
      </c>
      <c r="C2216" s="10" t="s">
        <v>728</v>
      </c>
      <c r="D2216" s="143">
        <v>5.2999999999999999E-2</v>
      </c>
      <c r="E2216" s="143">
        <v>0.13200000000000001</v>
      </c>
      <c r="F2216" s="143">
        <v>0.10099999999999999</v>
      </c>
      <c r="G2216" s="143">
        <v>0.122</v>
      </c>
      <c r="H2216" s="143">
        <v>0.153</v>
      </c>
      <c r="I2216" s="143">
        <v>8.8100000000000012E-2</v>
      </c>
      <c r="J2216" s="143">
        <v>8.2799999999999999E-2</v>
      </c>
      <c r="K2216" s="143">
        <v>0.13100000000000001</v>
      </c>
      <c r="L2216" s="143">
        <v>0.129</v>
      </c>
      <c r="N2216" s="8"/>
      <c r="O2216" s="8"/>
    </row>
    <row r="2217" spans="1:15">
      <c r="A2217" s="108">
        <v>9</v>
      </c>
      <c r="B2217" s="78" t="s">
        <v>923</v>
      </c>
      <c r="C2217" s="10" t="s">
        <v>728</v>
      </c>
      <c r="D2217" s="143">
        <v>0.10199999999999999</v>
      </c>
      <c r="E2217" s="143">
        <v>0.13600000000000001</v>
      </c>
      <c r="F2217" s="143">
        <v>9.6999999999999989E-2</v>
      </c>
      <c r="G2217" s="143">
        <v>6.0599999999999994E-2</v>
      </c>
      <c r="H2217" s="143">
        <v>8.5199999999999998E-2</v>
      </c>
      <c r="I2217" s="143">
        <v>5.9500000000000004E-2</v>
      </c>
      <c r="J2217" s="143">
        <v>0.10400000000000001</v>
      </c>
      <c r="K2217" s="143">
        <v>8.0799999999999997E-2</v>
      </c>
      <c r="L2217" s="143">
        <v>5.3800000000000001E-2</v>
      </c>
      <c r="N2217" s="8"/>
      <c r="O2217" s="8"/>
    </row>
    <row r="2218" spans="1:15">
      <c r="A2218" s="108">
        <v>10</v>
      </c>
      <c r="B2218" s="78" t="s">
        <v>923</v>
      </c>
      <c r="C2218" s="10" t="s">
        <v>728</v>
      </c>
      <c r="D2218" s="143">
        <v>6.9099999999999995E-2</v>
      </c>
      <c r="E2218" s="143">
        <v>1.2800000000000001E-2</v>
      </c>
      <c r="F2218" s="143">
        <v>5.21E-2</v>
      </c>
      <c r="G2218" s="143">
        <v>8.7899999999999992E-2</v>
      </c>
      <c r="H2218" s="143">
        <v>5.2300000000000006E-2</v>
      </c>
      <c r="I2218" s="143">
        <v>3.7999999999999999E-2</v>
      </c>
      <c r="J2218" s="143">
        <v>7.7199999999999991E-2</v>
      </c>
      <c r="K2218" s="143">
        <v>7.17E-2</v>
      </c>
      <c r="L2218" s="143">
        <v>3.9699999999999999E-2</v>
      </c>
      <c r="N2218" s="8"/>
      <c r="O2218" s="8"/>
    </row>
    <row r="2219" spans="1:15">
      <c r="A2219" s="138" t="s">
        <v>479</v>
      </c>
      <c r="B2219" s="78" t="s">
        <v>923</v>
      </c>
      <c r="C2219" s="10" t="s">
        <v>728</v>
      </c>
      <c r="D2219" s="91">
        <v>89</v>
      </c>
      <c r="E2219" s="91">
        <v>122</v>
      </c>
      <c r="F2219" s="91">
        <v>153</v>
      </c>
      <c r="G2219" s="91">
        <v>151</v>
      </c>
      <c r="H2219" s="91">
        <v>141</v>
      </c>
      <c r="I2219" s="91">
        <v>143</v>
      </c>
      <c r="J2219" s="91">
        <v>153</v>
      </c>
      <c r="K2219" s="91">
        <v>106</v>
      </c>
      <c r="L2219" s="91">
        <v>127</v>
      </c>
      <c r="N2219" s="8"/>
      <c r="O2219" s="8"/>
    </row>
    <row r="2220" spans="1:15">
      <c r="B2220" s="78" t="s">
        <v>923</v>
      </c>
      <c r="C2220" s="10" t="s">
        <v>728</v>
      </c>
      <c r="D2220" s="9"/>
      <c r="N2220" s="8"/>
      <c r="O2220" s="8"/>
    </row>
    <row r="2221" spans="1:15">
      <c r="A2221" s="45" t="s">
        <v>694</v>
      </c>
      <c r="B2221" s="78" t="s">
        <v>923</v>
      </c>
      <c r="C2221" s="10" t="s">
        <v>728</v>
      </c>
      <c r="D2221" s="134"/>
      <c r="N2221" s="8"/>
      <c r="O2221" s="8"/>
    </row>
    <row r="2222" spans="1:15">
      <c r="A2222" s="108">
        <v>0</v>
      </c>
      <c r="B2222" s="78" t="s">
        <v>923</v>
      </c>
      <c r="C2222" s="10" t="s">
        <v>728</v>
      </c>
      <c r="D2222" s="143">
        <v>0</v>
      </c>
      <c r="E2222" s="143">
        <v>0</v>
      </c>
      <c r="F2222" s="143">
        <v>0</v>
      </c>
      <c r="G2222" s="143">
        <v>0</v>
      </c>
      <c r="H2222" s="143">
        <v>0</v>
      </c>
      <c r="I2222" s="143">
        <v>0</v>
      </c>
      <c r="J2222" s="143">
        <v>0</v>
      </c>
      <c r="K2222" s="143">
        <v>0</v>
      </c>
      <c r="L2222" s="143">
        <v>0</v>
      </c>
      <c r="M2222" s="134"/>
      <c r="N2222" s="8"/>
      <c r="O2222" s="8"/>
    </row>
    <row r="2223" spans="1:15">
      <c r="A2223" s="108">
        <v>1</v>
      </c>
      <c r="B2223" s="78" t="s">
        <v>923</v>
      </c>
      <c r="C2223" s="10" t="s">
        <v>728</v>
      </c>
      <c r="D2223" s="143">
        <v>1.01E-2</v>
      </c>
      <c r="E2223" s="143">
        <v>4.4600000000000001E-2</v>
      </c>
      <c r="F2223" s="143">
        <v>9.9299999999999996E-3</v>
      </c>
      <c r="G2223" s="143">
        <v>2.92E-2</v>
      </c>
      <c r="H2223" s="143">
        <v>1.77E-2</v>
      </c>
      <c r="I2223" s="143">
        <v>1.0800000000000001E-2</v>
      </c>
      <c r="J2223" s="143">
        <v>2.0499999999999997E-2</v>
      </c>
      <c r="K2223" s="143">
        <v>1.67E-2</v>
      </c>
      <c r="L2223" s="143">
        <v>1.2E-2</v>
      </c>
      <c r="N2223" s="8"/>
      <c r="O2223" s="8"/>
    </row>
    <row r="2224" spans="1:15">
      <c r="A2224" s="108">
        <v>2</v>
      </c>
      <c r="B2224" s="78" t="s">
        <v>923</v>
      </c>
      <c r="C2224" s="10" t="s">
        <v>728</v>
      </c>
      <c r="D2224" s="143">
        <v>2.5099999999999997E-2</v>
      </c>
      <c r="E2224" s="143">
        <v>4.7400000000000005E-2</v>
      </c>
      <c r="F2224" s="143">
        <v>7.0400000000000004E-2</v>
      </c>
      <c r="G2224" s="143">
        <v>9.1700000000000011E-3</v>
      </c>
      <c r="H2224" s="143">
        <v>2.8900000000000002E-2</v>
      </c>
      <c r="I2224" s="143">
        <v>3.8599999999999995E-2</v>
      </c>
      <c r="J2224" s="143">
        <v>6.3500000000000001E-2</v>
      </c>
      <c r="K2224" s="143">
        <v>1.6500000000000001E-2</v>
      </c>
      <c r="L2224" s="143">
        <v>4.1700000000000001E-2</v>
      </c>
      <c r="N2224" s="8"/>
      <c r="O2224" s="8"/>
    </row>
    <row r="2225" spans="1:15">
      <c r="A2225" s="108">
        <v>3</v>
      </c>
      <c r="B2225" s="78" t="s">
        <v>923</v>
      </c>
      <c r="C2225" s="10" t="s">
        <v>728</v>
      </c>
      <c r="D2225" s="143">
        <v>5.3699999999999998E-2</v>
      </c>
      <c r="E2225" s="143">
        <v>4.4900000000000002E-2</v>
      </c>
      <c r="F2225" s="143">
        <v>5.0999999999999997E-2</v>
      </c>
      <c r="G2225" s="143">
        <v>6.0499999999999998E-2</v>
      </c>
      <c r="H2225" s="143">
        <v>4.2099999999999999E-2</v>
      </c>
      <c r="I2225" s="143">
        <v>6.3700000000000007E-2</v>
      </c>
      <c r="J2225" s="143">
        <v>4.8099999999999997E-2</v>
      </c>
      <c r="K2225" s="143">
        <v>6.2800000000000009E-2</v>
      </c>
      <c r="L2225" s="143">
        <v>7.4099999999999999E-2</v>
      </c>
      <c r="N2225" s="8"/>
      <c r="O2225" s="8"/>
    </row>
    <row r="2226" spans="1:15">
      <c r="A2226" s="108">
        <v>4</v>
      </c>
      <c r="B2226" s="78" t="s">
        <v>923</v>
      </c>
      <c r="C2226" s="10" t="s">
        <v>728</v>
      </c>
      <c r="D2226" s="143">
        <v>0.14099999999999999</v>
      </c>
      <c r="E2226" s="143">
        <v>8.5299999999999987E-2</v>
      </c>
      <c r="F2226" s="143">
        <v>9.0200000000000002E-2</v>
      </c>
      <c r="G2226" s="143">
        <v>7.4099999999999999E-2</v>
      </c>
      <c r="H2226" s="143">
        <v>4.8499999999999995E-2</v>
      </c>
      <c r="I2226" s="143">
        <v>5.5800000000000002E-2</v>
      </c>
      <c r="J2226" s="143">
        <v>4.7800000000000002E-2</v>
      </c>
      <c r="K2226" s="143">
        <v>7.6600000000000001E-2</v>
      </c>
      <c r="L2226" s="143">
        <v>5.74E-2</v>
      </c>
      <c r="N2226" s="8"/>
      <c r="O2226" s="8"/>
    </row>
    <row r="2227" spans="1:15">
      <c r="A2227" s="108">
        <v>5</v>
      </c>
      <c r="B2227" s="78" t="s">
        <v>923</v>
      </c>
      <c r="C2227" s="10" t="s">
        <v>728</v>
      </c>
      <c r="D2227" s="143">
        <v>7.1900000000000006E-2</v>
      </c>
      <c r="E2227" s="143">
        <v>6.3600000000000004E-2</v>
      </c>
      <c r="F2227" s="143">
        <v>9.4800000000000009E-2</v>
      </c>
      <c r="G2227" s="143">
        <v>3.39E-2</v>
      </c>
      <c r="H2227" s="143">
        <v>7.0900000000000005E-2</v>
      </c>
      <c r="I2227" s="143">
        <v>0.11599999999999999</v>
      </c>
      <c r="J2227" s="143">
        <v>6.7699999999999996E-2</v>
      </c>
      <c r="K2227" s="143">
        <v>7.0599999999999996E-2</v>
      </c>
      <c r="L2227" s="143">
        <v>7.2800000000000004E-2</v>
      </c>
      <c r="N2227" s="8"/>
      <c r="O2227" s="8"/>
    </row>
    <row r="2228" spans="1:15">
      <c r="A2228" s="108">
        <v>6</v>
      </c>
      <c r="B2228" s="78" t="s">
        <v>923</v>
      </c>
      <c r="C2228" s="10" t="s">
        <v>728</v>
      </c>
      <c r="D2228" s="143">
        <v>4.99E-2</v>
      </c>
      <c r="E2228" s="143">
        <v>5.96E-2</v>
      </c>
      <c r="F2228" s="143">
        <v>6.9099999999999995E-2</v>
      </c>
      <c r="G2228" s="143">
        <v>5.0900000000000001E-2</v>
      </c>
      <c r="H2228" s="143">
        <v>9.0899999999999995E-2</v>
      </c>
      <c r="I2228" s="143">
        <v>4.8399999999999999E-2</v>
      </c>
      <c r="J2228" s="143">
        <v>9.9199999999999997E-2</v>
      </c>
      <c r="K2228" s="143">
        <v>9.2399999999999996E-2</v>
      </c>
      <c r="L2228" s="143">
        <v>8.4700000000000011E-2</v>
      </c>
      <c r="N2228" s="8"/>
      <c r="O2228" s="8"/>
    </row>
    <row r="2229" spans="1:15">
      <c r="A2229" s="108">
        <v>7</v>
      </c>
      <c r="B2229" s="78" t="s">
        <v>923</v>
      </c>
      <c r="C2229" s="10" t="s">
        <v>728</v>
      </c>
      <c r="D2229" s="143">
        <v>0.13400000000000001</v>
      </c>
      <c r="E2229" s="143">
        <v>7.1099999999999997E-2</v>
      </c>
      <c r="F2229" s="143">
        <v>4.9599999999999998E-2</v>
      </c>
      <c r="G2229" s="143">
        <v>0.11199999999999999</v>
      </c>
      <c r="H2229" s="143">
        <v>5.16E-2</v>
      </c>
      <c r="I2229" s="143">
        <v>0.128</v>
      </c>
      <c r="J2229" s="143">
        <v>7.3800000000000004E-2</v>
      </c>
      <c r="K2229" s="143">
        <v>9.0800000000000006E-2</v>
      </c>
      <c r="L2229" s="143">
        <v>7.8100000000000003E-2</v>
      </c>
      <c r="N2229" s="8"/>
      <c r="O2229" s="8"/>
    </row>
    <row r="2230" spans="1:15">
      <c r="A2230" s="108">
        <v>8</v>
      </c>
      <c r="B2230" s="78" t="s">
        <v>923</v>
      </c>
      <c r="C2230" s="10" t="s">
        <v>728</v>
      </c>
      <c r="D2230" s="143">
        <v>6.8099999999999994E-2</v>
      </c>
      <c r="E2230" s="143">
        <v>0.10400000000000001</v>
      </c>
      <c r="F2230" s="143">
        <v>8.4600000000000009E-2</v>
      </c>
      <c r="G2230" s="143">
        <v>5.57E-2</v>
      </c>
      <c r="H2230" s="143">
        <v>8.4199999999999997E-2</v>
      </c>
      <c r="I2230" s="143">
        <v>6.2699999999999992E-2</v>
      </c>
      <c r="J2230" s="143">
        <v>0.10800000000000001</v>
      </c>
      <c r="K2230" s="143">
        <v>5.9400000000000001E-2</v>
      </c>
      <c r="L2230" s="143">
        <v>3.95E-2</v>
      </c>
      <c r="N2230" s="8"/>
      <c r="O2230" s="8"/>
    </row>
    <row r="2231" spans="1:15">
      <c r="A2231" s="108">
        <v>9</v>
      </c>
      <c r="B2231" s="78" t="s">
        <v>923</v>
      </c>
      <c r="C2231" s="10" t="s">
        <v>728</v>
      </c>
      <c r="D2231" s="143">
        <v>7.5600000000000001E-2</v>
      </c>
      <c r="E2231" s="143">
        <v>8.2699999999999996E-2</v>
      </c>
      <c r="F2231" s="143">
        <v>8.1900000000000001E-2</v>
      </c>
      <c r="G2231" s="143">
        <v>0.128</v>
      </c>
      <c r="H2231" s="143">
        <v>8.1099999999999992E-2</v>
      </c>
      <c r="I2231" s="143">
        <v>6.7299999999999999E-2</v>
      </c>
      <c r="J2231" s="143">
        <v>8.9900000000000008E-2</v>
      </c>
      <c r="K2231" s="143">
        <v>5.2300000000000006E-2</v>
      </c>
      <c r="L2231" s="143">
        <v>5.4400000000000004E-2</v>
      </c>
      <c r="N2231" s="8"/>
      <c r="O2231" s="8"/>
    </row>
    <row r="2232" spans="1:15">
      <c r="A2232" s="108">
        <v>10</v>
      </c>
      <c r="B2232" s="78" t="s">
        <v>923</v>
      </c>
      <c r="C2232" s="10" t="s">
        <v>728</v>
      </c>
      <c r="D2232" s="143">
        <v>6.3299999999999995E-2</v>
      </c>
      <c r="E2232" s="143">
        <v>8.1199999999999994E-2</v>
      </c>
      <c r="F2232" s="143">
        <v>6.4399999999999999E-2</v>
      </c>
      <c r="G2232" s="143">
        <v>3.8699999999999998E-2</v>
      </c>
      <c r="H2232" s="143">
        <v>6.7500000000000004E-2</v>
      </c>
      <c r="I2232" s="143">
        <v>8.14E-2</v>
      </c>
      <c r="J2232" s="143">
        <v>3.7900000000000003E-2</v>
      </c>
      <c r="K2232" s="143">
        <v>6.9000000000000006E-2</v>
      </c>
      <c r="L2232" s="143">
        <v>0.11699999999999999</v>
      </c>
      <c r="N2232" s="8"/>
      <c r="O2232" s="8"/>
    </row>
    <row r="2233" spans="1:15">
      <c r="A2233" s="108">
        <v>11</v>
      </c>
      <c r="B2233" s="78" t="s">
        <v>923</v>
      </c>
      <c r="C2233" s="10" t="s">
        <v>728</v>
      </c>
      <c r="D2233" s="143">
        <v>0.10400000000000001</v>
      </c>
      <c r="E2233" s="143">
        <v>4.1599999999999998E-2</v>
      </c>
      <c r="F2233" s="143">
        <v>5.4800000000000001E-2</v>
      </c>
      <c r="G2233" s="143">
        <v>5.7699999999999994E-2</v>
      </c>
      <c r="H2233" s="143">
        <v>8.5699999999999998E-2</v>
      </c>
      <c r="I2233" s="143">
        <v>8.9200000000000002E-2</v>
      </c>
      <c r="J2233" s="143">
        <v>6.6600000000000006E-2</v>
      </c>
      <c r="K2233" s="143">
        <v>0.113</v>
      </c>
      <c r="L2233" s="143">
        <v>7.9100000000000004E-2</v>
      </c>
      <c r="N2233" s="8"/>
      <c r="O2233" s="8"/>
    </row>
    <row r="2234" spans="1:15">
      <c r="A2234" s="108">
        <v>12</v>
      </c>
      <c r="B2234" s="78" t="s">
        <v>923</v>
      </c>
      <c r="C2234" s="10" t="s">
        <v>728</v>
      </c>
      <c r="D2234" s="143">
        <v>2.41E-2</v>
      </c>
      <c r="E2234" s="143">
        <v>3.0099999999999998E-2</v>
      </c>
      <c r="F2234" s="143">
        <v>4.82E-2</v>
      </c>
      <c r="G2234" s="143">
        <v>5.0199999999999995E-2</v>
      </c>
      <c r="H2234" s="143">
        <v>4.2199999999999994E-2</v>
      </c>
      <c r="I2234" s="143">
        <v>5.9299999999999999E-2</v>
      </c>
      <c r="J2234" s="143">
        <v>3.3000000000000002E-2</v>
      </c>
      <c r="K2234" s="143">
        <v>4.53E-2</v>
      </c>
      <c r="L2234" s="143">
        <v>6.7900000000000002E-2</v>
      </c>
      <c r="N2234" s="8"/>
      <c r="O2234" s="8"/>
    </row>
    <row r="2235" spans="1:15">
      <c r="A2235" s="108">
        <v>13</v>
      </c>
      <c r="B2235" s="78" t="s">
        <v>923</v>
      </c>
      <c r="C2235" s="10" t="s">
        <v>728</v>
      </c>
      <c r="D2235" s="143">
        <v>2.5000000000000001E-2</v>
      </c>
      <c r="E2235" s="143">
        <v>6.6799999999999998E-2</v>
      </c>
      <c r="F2235" s="143">
        <v>6.6199999999999995E-2</v>
      </c>
      <c r="G2235" s="143">
        <v>4.2000000000000003E-2</v>
      </c>
      <c r="H2235" s="143">
        <v>6.2899999999999998E-2</v>
      </c>
      <c r="I2235" s="143">
        <v>1.61E-2</v>
      </c>
      <c r="J2235" s="143">
        <v>5.2300000000000006E-2</v>
      </c>
      <c r="K2235" s="143">
        <v>6.2199999999999998E-2</v>
      </c>
      <c r="L2235" s="143">
        <v>3.0200000000000001E-2</v>
      </c>
      <c r="N2235" s="8"/>
      <c r="O2235" s="8"/>
    </row>
    <row r="2236" spans="1:15">
      <c r="A2236" s="108">
        <v>14</v>
      </c>
      <c r="B2236" s="78" t="s">
        <v>923</v>
      </c>
      <c r="C2236" s="10" t="s">
        <v>728</v>
      </c>
      <c r="D2236" s="143">
        <v>1.77E-2</v>
      </c>
      <c r="E2236" s="143">
        <v>3.4500000000000003E-2</v>
      </c>
      <c r="F2236" s="143">
        <v>3.9699999999999999E-2</v>
      </c>
      <c r="G2236" s="143">
        <v>1.37E-2</v>
      </c>
      <c r="H2236" s="143">
        <v>6.0700000000000004E-2</v>
      </c>
      <c r="I2236" s="143">
        <v>9.5499999999999995E-3</v>
      </c>
      <c r="J2236" s="143">
        <v>3.8599999999999995E-2</v>
      </c>
      <c r="K2236" s="143">
        <v>2.2599999999999999E-2</v>
      </c>
      <c r="L2236" s="143">
        <v>6.25E-2</v>
      </c>
      <c r="N2236" s="8"/>
      <c r="O2236" s="8"/>
    </row>
    <row r="2237" spans="1:15">
      <c r="A2237" s="108">
        <v>15</v>
      </c>
      <c r="B2237" s="78" t="s">
        <v>923</v>
      </c>
      <c r="C2237" s="10" t="s">
        <v>728</v>
      </c>
      <c r="D2237" s="143">
        <v>8.3199999999999996E-2</v>
      </c>
      <c r="E2237" s="143">
        <v>2.2400000000000003E-2</v>
      </c>
      <c r="F2237" s="143">
        <v>8.1599999999999989E-3</v>
      </c>
      <c r="G2237" s="143">
        <v>6.2400000000000004E-2</v>
      </c>
      <c r="H2237" s="143">
        <v>2.6200000000000001E-2</v>
      </c>
      <c r="I2237" s="143">
        <v>3.5200000000000002E-2</v>
      </c>
      <c r="J2237" s="143">
        <v>2.6099999999999998E-2</v>
      </c>
      <c r="K2237" s="143">
        <v>3.1200000000000002E-2</v>
      </c>
      <c r="L2237" s="143">
        <v>4.3899999999999995E-2</v>
      </c>
      <c r="N2237" s="8"/>
      <c r="O2237" s="8"/>
    </row>
    <row r="2238" spans="1:15">
      <c r="A2238" s="108">
        <v>16</v>
      </c>
      <c r="B2238" s="78" t="s">
        <v>923</v>
      </c>
      <c r="C2238" s="10" t="s">
        <v>728</v>
      </c>
      <c r="D2238" s="143">
        <v>6.28E-3</v>
      </c>
      <c r="E2238" s="143">
        <v>2.29E-2</v>
      </c>
      <c r="F2238" s="143">
        <v>5.3499999999999999E-2</v>
      </c>
      <c r="G2238" s="143">
        <v>2.41E-2</v>
      </c>
      <c r="H2238" s="143">
        <v>2.3E-2</v>
      </c>
      <c r="I2238" s="143">
        <v>1.6799999999999999E-2</v>
      </c>
      <c r="J2238" s="143">
        <v>3.9300000000000002E-2</v>
      </c>
      <c r="K2238" s="143">
        <v>2.4E-2</v>
      </c>
      <c r="L2238" s="143">
        <v>3.2300000000000002E-2</v>
      </c>
      <c r="N2238" s="8"/>
      <c r="O2238" s="8"/>
    </row>
    <row r="2239" spans="1:15">
      <c r="A2239" s="108">
        <v>17</v>
      </c>
      <c r="B2239" s="78" t="s">
        <v>923</v>
      </c>
      <c r="C2239" s="10" t="s">
        <v>728</v>
      </c>
      <c r="D2239" s="143">
        <v>0</v>
      </c>
      <c r="E2239" s="143">
        <v>2.4300000000000002E-2</v>
      </c>
      <c r="F2239" s="143">
        <v>1.9299999999999998E-2</v>
      </c>
      <c r="G2239" s="143">
        <v>4.9299999999999997E-2</v>
      </c>
      <c r="H2239" s="143">
        <v>5.62E-2</v>
      </c>
      <c r="I2239" s="143">
        <v>3.2899999999999999E-2</v>
      </c>
      <c r="J2239" s="143">
        <v>9.7199999999999995E-3</v>
      </c>
      <c r="K2239" s="143">
        <v>3.7200000000000004E-2</v>
      </c>
      <c r="L2239" s="143">
        <v>8.2899999999999988E-3</v>
      </c>
      <c r="N2239" s="8"/>
      <c r="O2239" s="8"/>
    </row>
    <row r="2240" spans="1:15">
      <c r="A2240" s="108">
        <v>18</v>
      </c>
      <c r="B2240" s="78" t="s">
        <v>923</v>
      </c>
      <c r="C2240" s="10" t="s">
        <v>728</v>
      </c>
      <c r="D2240" s="143">
        <v>1.21E-2</v>
      </c>
      <c r="E2240" s="143">
        <v>2.1700000000000001E-2</v>
      </c>
      <c r="F2240" s="143">
        <v>1.2699999999999999E-2</v>
      </c>
      <c r="G2240" s="143">
        <v>2.6699999999999998E-2</v>
      </c>
      <c r="H2240" s="143">
        <v>8.4799999999999997E-3</v>
      </c>
      <c r="I2240" s="143">
        <v>2.4799999999999999E-2</v>
      </c>
      <c r="J2240" s="143">
        <v>3.2400000000000005E-2</v>
      </c>
      <c r="K2240" s="143">
        <v>1.1899999999999999E-2</v>
      </c>
      <c r="L2240" s="143">
        <v>5.1999999999999998E-3</v>
      </c>
      <c r="N2240" s="8"/>
      <c r="O2240" s="8"/>
    </row>
    <row r="2241" spans="1:15">
      <c r="A2241" s="108">
        <v>19</v>
      </c>
      <c r="B2241" s="78" t="s">
        <v>923</v>
      </c>
      <c r="C2241" s="10" t="s">
        <v>728</v>
      </c>
      <c r="D2241" s="143">
        <v>0</v>
      </c>
      <c r="E2241" s="143">
        <v>8.0300000000000007E-3</v>
      </c>
      <c r="F2241" s="143">
        <v>6.0400000000000002E-3</v>
      </c>
      <c r="G2241" s="143">
        <v>1.66E-2</v>
      </c>
      <c r="H2241" s="143">
        <v>3.7200000000000004E-2</v>
      </c>
      <c r="I2241" s="143">
        <v>8.3000000000000001E-3</v>
      </c>
      <c r="J2241" s="143">
        <v>1.1299999999999999E-2</v>
      </c>
      <c r="K2241" s="143">
        <v>2.3599999999999999E-2</v>
      </c>
      <c r="L2241" s="143">
        <v>0</v>
      </c>
      <c r="N2241" s="8"/>
      <c r="O2241" s="8"/>
    </row>
    <row r="2242" spans="1:15">
      <c r="A2242" s="108">
        <v>20</v>
      </c>
      <c r="B2242" s="78" t="s">
        <v>923</v>
      </c>
      <c r="C2242" s="10" t="s">
        <v>728</v>
      </c>
      <c r="D2242" s="143">
        <v>1.15E-2</v>
      </c>
      <c r="E2242" s="143">
        <v>0</v>
      </c>
      <c r="F2242" s="143">
        <v>3.82E-3</v>
      </c>
      <c r="G2242" s="143">
        <v>2.12E-2</v>
      </c>
      <c r="H2242" s="143">
        <v>0</v>
      </c>
      <c r="I2242" s="143">
        <v>0</v>
      </c>
      <c r="J2242" s="143">
        <v>1.5700000000000002E-2</v>
      </c>
      <c r="K2242" s="143">
        <v>7.9400000000000009E-3</v>
      </c>
      <c r="L2242" s="143">
        <v>2.1299999999999999E-2</v>
      </c>
      <c r="N2242" s="8"/>
      <c r="O2242" s="8"/>
    </row>
    <row r="2243" spans="1:15">
      <c r="A2243" s="108">
        <v>21</v>
      </c>
      <c r="B2243" s="78" t="s">
        <v>923</v>
      </c>
      <c r="C2243" s="10" t="s">
        <v>728</v>
      </c>
      <c r="D2243" s="143">
        <v>1.3100000000000001E-2</v>
      </c>
      <c r="E2243" s="143">
        <v>1.66E-2</v>
      </c>
      <c r="F2243" s="143">
        <v>1.0800000000000001E-2</v>
      </c>
      <c r="G2243" s="143">
        <v>0</v>
      </c>
      <c r="H2243" s="143">
        <v>6.3800000000000003E-3</v>
      </c>
      <c r="I2243" s="143">
        <v>4.0300000000000006E-3</v>
      </c>
      <c r="J2243" s="143">
        <v>0</v>
      </c>
      <c r="K2243" s="143">
        <v>0</v>
      </c>
      <c r="L2243" s="143">
        <v>1.1200000000000002E-2</v>
      </c>
      <c r="N2243" s="8"/>
      <c r="O2243" s="8"/>
    </row>
    <row r="2244" spans="1:15">
      <c r="A2244" s="108">
        <v>22</v>
      </c>
      <c r="B2244" s="78" t="s">
        <v>923</v>
      </c>
      <c r="C2244" s="10" t="s">
        <v>728</v>
      </c>
      <c r="D2244" s="143">
        <v>0</v>
      </c>
      <c r="E2244" s="143">
        <v>1.3000000000000001E-2</v>
      </c>
      <c r="F2244" s="143">
        <v>6.7800000000000004E-3</v>
      </c>
      <c r="G2244" s="143">
        <v>2.2799999999999997E-2</v>
      </c>
      <c r="H2244" s="143">
        <v>0</v>
      </c>
      <c r="I2244" s="143">
        <v>6.2500000000000003E-3</v>
      </c>
      <c r="J2244" s="143">
        <v>1.1399999999999999E-2</v>
      </c>
      <c r="K2244" s="143">
        <v>0</v>
      </c>
      <c r="L2244" s="143">
        <v>0</v>
      </c>
      <c r="N2244" s="8"/>
      <c r="O2244" s="8"/>
    </row>
    <row r="2245" spans="1:15">
      <c r="A2245" s="108">
        <v>23</v>
      </c>
      <c r="B2245" s="78" t="s">
        <v>923</v>
      </c>
      <c r="C2245" s="10" t="s">
        <v>728</v>
      </c>
      <c r="D2245" s="143">
        <v>0</v>
      </c>
      <c r="E2245" s="143">
        <v>7.2399999999999999E-3</v>
      </c>
      <c r="F2245" s="143">
        <v>0</v>
      </c>
      <c r="G2245" s="143">
        <v>1.72E-2</v>
      </c>
      <c r="H2245" s="143">
        <v>7.5399999999999998E-3</v>
      </c>
      <c r="I2245" s="143">
        <v>5.8799999999999998E-3</v>
      </c>
      <c r="J2245" s="143">
        <v>0</v>
      </c>
      <c r="K2245" s="143">
        <v>0</v>
      </c>
      <c r="L2245" s="143">
        <v>0</v>
      </c>
      <c r="N2245" s="8"/>
      <c r="O2245" s="8"/>
    </row>
    <row r="2246" spans="1:15">
      <c r="A2246" s="108">
        <v>24</v>
      </c>
      <c r="B2246" s="78" t="s">
        <v>923</v>
      </c>
      <c r="C2246" s="10" t="s">
        <v>728</v>
      </c>
      <c r="D2246" s="143">
        <v>0</v>
      </c>
      <c r="E2246" s="143">
        <v>6.4200000000000004E-3</v>
      </c>
      <c r="F2246" s="143">
        <v>4.0100000000000005E-3</v>
      </c>
      <c r="G2246" s="143">
        <v>0</v>
      </c>
      <c r="H2246" s="143">
        <v>0</v>
      </c>
      <c r="I2246" s="143">
        <v>1.1000000000000001E-2</v>
      </c>
      <c r="J2246" s="143">
        <v>7.4199999999999995E-3</v>
      </c>
      <c r="K2246" s="143">
        <v>0</v>
      </c>
      <c r="L2246" s="143">
        <v>0</v>
      </c>
      <c r="N2246" s="8"/>
      <c r="O2246" s="8"/>
    </row>
    <row r="2247" spans="1:15">
      <c r="A2247" s="108">
        <v>25</v>
      </c>
      <c r="B2247" s="78" t="s">
        <v>923</v>
      </c>
      <c r="C2247" s="10" t="s">
        <v>728</v>
      </c>
      <c r="D2247" s="143">
        <v>0.01</v>
      </c>
      <c r="E2247" s="143">
        <v>0</v>
      </c>
      <c r="F2247" s="143">
        <v>0</v>
      </c>
      <c r="G2247" s="143">
        <v>4.5700000000000003E-3</v>
      </c>
      <c r="H2247" s="143">
        <v>0</v>
      </c>
      <c r="I2247" s="143">
        <v>7.8600000000000007E-3</v>
      </c>
      <c r="J2247" s="143">
        <v>0</v>
      </c>
      <c r="K2247" s="143">
        <v>1.4499999999999999E-2</v>
      </c>
      <c r="L2247" s="143">
        <v>6.6300000000000005E-3</v>
      </c>
      <c r="N2247" s="8"/>
      <c r="O2247" s="8"/>
    </row>
    <row r="2248" spans="1:15">
      <c r="A2248" s="138" t="s">
        <v>479</v>
      </c>
      <c r="B2248" s="78" t="s">
        <v>923</v>
      </c>
      <c r="C2248" s="10" t="s">
        <v>728</v>
      </c>
      <c r="D2248" s="91">
        <v>89</v>
      </c>
      <c r="E2248" s="91">
        <v>122</v>
      </c>
      <c r="F2248" s="91">
        <v>153</v>
      </c>
      <c r="G2248" s="91">
        <v>151</v>
      </c>
      <c r="H2248" s="91">
        <v>141</v>
      </c>
      <c r="I2248" s="91">
        <v>143</v>
      </c>
      <c r="J2248" s="91">
        <v>153</v>
      </c>
      <c r="K2248" s="91">
        <v>106</v>
      </c>
      <c r="L2248" s="91">
        <v>127</v>
      </c>
      <c r="N2248" s="8"/>
      <c r="O2248" s="8"/>
    </row>
    <row r="2249" spans="1:15">
      <c r="A2249" s="138"/>
      <c r="B2249" s="78" t="s">
        <v>923</v>
      </c>
      <c r="C2249" s="10" t="s">
        <v>728</v>
      </c>
      <c r="D2249" s="133"/>
      <c r="N2249" s="8"/>
      <c r="O2249" s="8"/>
    </row>
    <row r="2250" spans="1:15">
      <c r="A2250" s="45" t="s">
        <v>695</v>
      </c>
      <c r="B2250" s="78" t="s">
        <v>923</v>
      </c>
      <c r="C2250" s="10" t="s">
        <v>728</v>
      </c>
      <c r="D2250" s="133"/>
      <c r="N2250" s="8"/>
      <c r="O2250" s="8"/>
    </row>
    <row r="2251" spans="1:15">
      <c r="A2251" s="108" t="s">
        <v>567</v>
      </c>
      <c r="B2251" s="78" t="s">
        <v>923</v>
      </c>
      <c r="C2251" s="10" t="s">
        <v>728</v>
      </c>
      <c r="D2251" s="134">
        <v>8.5716509999999992</v>
      </c>
      <c r="E2251" s="134">
        <v>8.9598779999999998</v>
      </c>
      <c r="F2251" s="134">
        <v>8.754054</v>
      </c>
      <c r="G2251" s="134">
        <v>10.12851</v>
      </c>
      <c r="H2251" s="134">
        <v>9.7355470000000004</v>
      </c>
      <c r="I2251" s="134">
        <v>9.0058419999999995</v>
      </c>
      <c r="J2251" s="134">
        <v>9.0576609999999995</v>
      </c>
      <c r="K2251" s="134">
        <v>9.2970079999999999</v>
      </c>
      <c r="L2251" s="134">
        <v>9.1280540000000006</v>
      </c>
      <c r="N2251" s="8"/>
      <c r="O2251" s="8"/>
    </row>
    <row r="2252" spans="1:15">
      <c r="A2252" s="108" t="s">
        <v>568</v>
      </c>
      <c r="B2252" s="78" t="s">
        <v>923</v>
      </c>
      <c r="C2252" s="10" t="s">
        <v>728</v>
      </c>
      <c r="D2252" s="134">
        <v>4.8036110000000001</v>
      </c>
      <c r="E2252" s="134">
        <v>5.1381800000000002</v>
      </c>
      <c r="F2252" s="134">
        <v>4.4956769999999997</v>
      </c>
      <c r="G2252" s="134">
        <v>5.5155830000000003</v>
      </c>
      <c r="H2252" s="134">
        <v>5.2677490000000002</v>
      </c>
      <c r="I2252" s="134">
        <v>5.2194190000000003</v>
      </c>
      <c r="J2252" s="134">
        <v>4.9946080000000004</v>
      </c>
      <c r="K2252" s="134">
        <v>4.2841440000000004</v>
      </c>
      <c r="L2252" s="134">
        <v>4.8147770000000003</v>
      </c>
      <c r="N2252" s="8"/>
      <c r="O2252" s="8"/>
    </row>
    <row r="2253" spans="1:15">
      <c r="A2253" s="138" t="s">
        <v>479</v>
      </c>
      <c r="B2253" s="78" t="s">
        <v>923</v>
      </c>
      <c r="C2253" s="10" t="s">
        <v>728</v>
      </c>
      <c r="D2253" s="91">
        <v>89</v>
      </c>
      <c r="E2253" s="91">
        <v>122</v>
      </c>
      <c r="F2253" s="91">
        <v>153</v>
      </c>
      <c r="G2253" s="91">
        <v>151</v>
      </c>
      <c r="H2253" s="91">
        <v>141</v>
      </c>
      <c r="I2253" s="91">
        <v>143</v>
      </c>
      <c r="J2253" s="91">
        <v>153</v>
      </c>
      <c r="K2253" s="91">
        <v>106</v>
      </c>
      <c r="L2253" s="91">
        <v>127</v>
      </c>
      <c r="N2253" s="8"/>
      <c r="O2253" s="8"/>
    </row>
    <row r="2254" spans="1:15">
      <c r="B2254" s="78" t="s">
        <v>923</v>
      </c>
      <c r="C2254" s="10" t="s">
        <v>728</v>
      </c>
      <c r="D2254" s="9"/>
      <c r="N2254" s="8"/>
      <c r="O2254" s="8"/>
    </row>
    <row r="2255" spans="1:15">
      <c r="B2255" s="78" t="s">
        <v>923</v>
      </c>
      <c r="C2255" s="10" t="s">
        <v>728</v>
      </c>
      <c r="D2255" s="9"/>
      <c r="N2255" s="8"/>
      <c r="O2255" s="8"/>
    </row>
    <row r="2256" spans="1:15">
      <c r="A2256" s="136" t="s">
        <v>877</v>
      </c>
      <c r="B2256" s="78" t="s">
        <v>923</v>
      </c>
      <c r="C2256" s="10" t="s">
        <v>728</v>
      </c>
      <c r="D2256" s="131"/>
      <c r="N2256" s="8"/>
      <c r="O2256" s="8"/>
    </row>
    <row r="2257" spans="1:15">
      <c r="B2257" s="78" t="s">
        <v>923</v>
      </c>
      <c r="C2257" s="10" t="s">
        <v>728</v>
      </c>
      <c r="D2257" s="9"/>
      <c r="N2257" s="8"/>
      <c r="O2257" s="8"/>
    </row>
    <row r="2258" spans="1:15">
      <c r="A2258" s="45" t="s">
        <v>878</v>
      </c>
      <c r="B2258" s="78" t="s">
        <v>923</v>
      </c>
      <c r="C2258" s="10" t="s">
        <v>728</v>
      </c>
      <c r="D2258" s="134"/>
      <c r="N2258" s="8"/>
      <c r="O2258" s="8"/>
    </row>
    <row r="2259" spans="1:15">
      <c r="A2259" s="108" t="s">
        <v>879</v>
      </c>
      <c r="B2259" s="78" t="s">
        <v>923</v>
      </c>
      <c r="C2259" s="10" t="s">
        <v>728</v>
      </c>
      <c r="D2259" s="143">
        <v>0.69299999999999995</v>
      </c>
      <c r="E2259" s="143">
        <v>0.80099999999999993</v>
      </c>
      <c r="F2259" s="143">
        <v>0.69499999999999995</v>
      </c>
      <c r="G2259" s="143">
        <v>0.70099999999999996</v>
      </c>
      <c r="H2259" s="143">
        <v>0.66599999999999993</v>
      </c>
      <c r="I2259" s="143">
        <v>0.73099999999999998</v>
      </c>
      <c r="J2259" s="143">
        <v>0.58399999999999996</v>
      </c>
      <c r="K2259" s="143">
        <v>0.6409999999999999</v>
      </c>
      <c r="L2259" s="143">
        <v>0.748</v>
      </c>
      <c r="N2259" s="8"/>
      <c r="O2259" s="8"/>
    </row>
    <row r="2260" spans="1:15">
      <c r="A2260" s="108" t="s">
        <v>880</v>
      </c>
      <c r="B2260" s="78" t="s">
        <v>923</v>
      </c>
      <c r="C2260" s="10" t="s">
        <v>728</v>
      </c>
      <c r="D2260" s="143">
        <v>0.27600000000000002</v>
      </c>
      <c r="E2260" s="143">
        <v>0.14800000000000002</v>
      </c>
      <c r="F2260" s="143">
        <v>0.23499999999999999</v>
      </c>
      <c r="G2260" s="143">
        <v>0.221</v>
      </c>
      <c r="H2260" s="143">
        <v>0.22699999999999998</v>
      </c>
      <c r="I2260" s="143">
        <v>0.221</v>
      </c>
      <c r="J2260" s="143">
        <v>0.29600000000000004</v>
      </c>
      <c r="K2260" s="143">
        <v>0.29199999999999998</v>
      </c>
      <c r="L2260" s="143">
        <v>0.2</v>
      </c>
      <c r="N2260" s="8"/>
      <c r="O2260" s="8"/>
    </row>
    <row r="2261" spans="1:15">
      <c r="A2261" s="108" t="s">
        <v>881</v>
      </c>
      <c r="B2261" s="78" t="s">
        <v>923</v>
      </c>
      <c r="C2261" s="10" t="s">
        <v>728</v>
      </c>
      <c r="D2261" s="143">
        <v>3.0600000000000002E-2</v>
      </c>
      <c r="E2261" s="143">
        <v>2.8999999999999998E-2</v>
      </c>
      <c r="F2261" s="143">
        <v>6.9900000000000004E-2</v>
      </c>
      <c r="G2261" s="143">
        <v>5.4800000000000001E-2</v>
      </c>
      <c r="H2261" s="143">
        <v>0.10199999999999999</v>
      </c>
      <c r="I2261" s="143">
        <v>4.1700000000000001E-2</v>
      </c>
      <c r="J2261" s="143">
        <v>0.10800000000000001</v>
      </c>
      <c r="K2261" s="143">
        <v>6.0499999999999998E-2</v>
      </c>
      <c r="L2261" s="143">
        <v>5.2499999999999998E-2</v>
      </c>
      <c r="N2261" s="8"/>
      <c r="O2261" s="8"/>
    </row>
    <row r="2262" spans="1:15">
      <c r="A2262" s="108" t="s">
        <v>882</v>
      </c>
      <c r="B2262" s="78" t="s">
        <v>923</v>
      </c>
      <c r="C2262" s="10" t="s">
        <v>728</v>
      </c>
      <c r="D2262" s="143">
        <v>0</v>
      </c>
      <c r="E2262" s="143">
        <v>2.2099999999999998E-2</v>
      </c>
      <c r="F2262" s="143">
        <v>0</v>
      </c>
      <c r="G2262" s="143">
        <v>2.35E-2</v>
      </c>
      <c r="H2262" s="143">
        <v>5.6499999999999996E-3</v>
      </c>
      <c r="I2262" s="143">
        <v>6.6500000000000005E-3</v>
      </c>
      <c r="J2262" s="143">
        <v>1.24E-2</v>
      </c>
      <c r="K2262" s="143">
        <v>6.7100000000000007E-3</v>
      </c>
      <c r="L2262" s="143">
        <v>0</v>
      </c>
      <c r="N2262" s="8"/>
      <c r="O2262" s="8"/>
    </row>
    <row r="2263" spans="1:15">
      <c r="A2263" s="138" t="s">
        <v>479</v>
      </c>
      <c r="B2263" s="78" t="s">
        <v>923</v>
      </c>
      <c r="C2263" s="10" t="s">
        <v>728</v>
      </c>
      <c r="D2263" s="91">
        <v>89</v>
      </c>
      <c r="E2263" s="91">
        <v>122</v>
      </c>
      <c r="F2263" s="91">
        <v>153</v>
      </c>
      <c r="G2263" s="91">
        <v>151</v>
      </c>
      <c r="H2263" s="91">
        <v>141</v>
      </c>
      <c r="I2263" s="91">
        <v>143</v>
      </c>
      <c r="J2263" s="91">
        <v>153</v>
      </c>
      <c r="K2263" s="91">
        <v>105</v>
      </c>
      <c r="L2263" s="91">
        <v>127</v>
      </c>
      <c r="N2263" s="8"/>
      <c r="O2263" s="8"/>
    </row>
    <row r="2264" spans="1:15">
      <c r="B2264" s="78" t="s">
        <v>923</v>
      </c>
      <c r="C2264" s="10" t="s">
        <v>728</v>
      </c>
      <c r="D2264" s="9"/>
      <c r="N2264" s="8"/>
      <c r="O2264" s="8"/>
    </row>
    <row r="2265" spans="1:15">
      <c r="B2265" s="78" t="s">
        <v>923</v>
      </c>
      <c r="C2265" s="10" t="s">
        <v>728</v>
      </c>
      <c r="D2265" s="9"/>
      <c r="N2265" s="8"/>
      <c r="O2265" s="8"/>
    </row>
    <row r="2266" spans="1:15">
      <c r="A2266" s="136" t="s">
        <v>883</v>
      </c>
      <c r="B2266" s="78" t="s">
        <v>923</v>
      </c>
      <c r="C2266" s="10" t="s">
        <v>728</v>
      </c>
      <c r="D2266" s="131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1:15">
      <c r="B2267" s="78" t="s">
        <v>923</v>
      </c>
      <c r="C2267" s="10" t="s">
        <v>728</v>
      </c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1:15">
      <c r="A2268" s="45" t="s">
        <v>884</v>
      </c>
      <c r="B2268" s="78" t="s">
        <v>923</v>
      </c>
      <c r="C2268" s="10" t="s">
        <v>728</v>
      </c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1:15">
      <c r="A2269" s="108" t="s">
        <v>508</v>
      </c>
      <c r="B2269" s="78" t="s">
        <v>923</v>
      </c>
      <c r="C2269" s="10" t="s">
        <v>728</v>
      </c>
      <c r="D2269" s="143">
        <v>7.4099999999999999E-2</v>
      </c>
      <c r="E2269" s="143">
        <v>6.2400000000000004E-2</v>
      </c>
      <c r="F2269" s="143">
        <v>3.4200000000000001E-2</v>
      </c>
      <c r="G2269" s="143">
        <v>7.4200000000000002E-2</v>
      </c>
      <c r="H2269" s="143">
        <v>0.105</v>
      </c>
      <c r="I2269" s="143">
        <v>4.5199999999999997E-2</v>
      </c>
      <c r="J2269" s="143">
        <v>7.8799999999999995E-2</v>
      </c>
      <c r="K2269" s="143">
        <v>9.4E-2</v>
      </c>
      <c r="L2269" s="143">
        <v>7.1800000000000003E-2</v>
      </c>
      <c r="M2269" s="9"/>
      <c r="N2269" s="9" t="s">
        <v>922</v>
      </c>
      <c r="O2269" s="9"/>
    </row>
    <row r="2270" spans="1:15">
      <c r="A2270" s="108" t="s">
        <v>885</v>
      </c>
      <c r="B2270" s="78" t="s">
        <v>923</v>
      </c>
      <c r="C2270" s="10" t="s">
        <v>728</v>
      </c>
      <c r="D2270" s="143">
        <v>0.67700000000000005</v>
      </c>
      <c r="E2270" s="143">
        <v>0.71599999999999997</v>
      </c>
      <c r="F2270" s="143">
        <v>0.78599999999999992</v>
      </c>
      <c r="G2270" s="143">
        <v>0.626</v>
      </c>
      <c r="H2270" s="143">
        <v>0.59899999999999998</v>
      </c>
      <c r="I2270" s="143">
        <v>0.72199999999999998</v>
      </c>
      <c r="J2270" s="143">
        <v>0.71299999999999997</v>
      </c>
      <c r="K2270" s="143">
        <v>0.63300000000000001</v>
      </c>
      <c r="L2270" s="143">
        <v>0.69599999999999995</v>
      </c>
      <c r="M2270" s="9"/>
      <c r="N2270" s="9"/>
      <c r="O2270" s="9"/>
    </row>
    <row r="2271" spans="1:15">
      <c r="A2271" s="108" t="s">
        <v>886</v>
      </c>
      <c r="B2271" s="78" t="s">
        <v>923</v>
      </c>
      <c r="C2271" s="10" t="s">
        <v>728</v>
      </c>
      <c r="D2271" s="143">
        <v>0.14400000000000002</v>
      </c>
      <c r="E2271" s="143">
        <v>8.8599999999999998E-2</v>
      </c>
      <c r="F2271" s="143">
        <v>7.7899999999999997E-2</v>
      </c>
      <c r="G2271" s="143">
        <v>0.16600000000000001</v>
      </c>
      <c r="H2271" s="143">
        <v>0.17600000000000002</v>
      </c>
      <c r="I2271" s="143">
        <v>0.13100000000000001</v>
      </c>
      <c r="J2271" s="143">
        <v>0.14000000000000001</v>
      </c>
      <c r="K2271" s="143">
        <v>9.7699999999999995E-2</v>
      </c>
      <c r="L2271" s="143">
        <v>0.154</v>
      </c>
      <c r="M2271" s="9"/>
      <c r="N2271" s="9"/>
      <c r="O2271" s="9"/>
    </row>
    <row r="2272" spans="1:15">
      <c r="A2272" s="108" t="s">
        <v>887</v>
      </c>
      <c r="B2272" s="78" t="s">
        <v>923</v>
      </c>
      <c r="C2272" s="10" t="s">
        <v>728</v>
      </c>
      <c r="D2272" s="143">
        <v>0.105</v>
      </c>
      <c r="E2272" s="143">
        <v>0.13300000000000001</v>
      </c>
      <c r="F2272" s="143">
        <v>0.10199999999999999</v>
      </c>
      <c r="G2272" s="143">
        <v>0.13300000000000001</v>
      </c>
      <c r="H2272" s="143">
        <v>0.12</v>
      </c>
      <c r="I2272" s="143">
        <v>0.10099999999999999</v>
      </c>
      <c r="J2272" s="143">
        <v>6.7900000000000002E-2</v>
      </c>
      <c r="K2272" s="143">
        <v>0.17600000000000002</v>
      </c>
      <c r="L2272" s="143">
        <v>7.8200000000000006E-2</v>
      </c>
      <c r="M2272" s="9"/>
      <c r="N2272" s="9"/>
      <c r="O2272" s="9"/>
    </row>
    <row r="2273" spans="1:15">
      <c r="A2273" s="138" t="s">
        <v>479</v>
      </c>
      <c r="B2273" s="78" t="s">
        <v>923</v>
      </c>
      <c r="C2273" s="10" t="s">
        <v>728</v>
      </c>
      <c r="D2273" s="91">
        <v>87</v>
      </c>
      <c r="E2273" s="91">
        <v>119</v>
      </c>
      <c r="F2273" s="91">
        <v>153</v>
      </c>
      <c r="G2273" s="91">
        <v>150</v>
      </c>
      <c r="H2273" s="91">
        <v>139</v>
      </c>
      <c r="I2273" s="91">
        <v>140</v>
      </c>
      <c r="J2273" s="91">
        <v>150</v>
      </c>
      <c r="K2273" s="91">
        <v>105</v>
      </c>
      <c r="L2273" s="91">
        <v>123</v>
      </c>
      <c r="M2273" s="9"/>
      <c r="N2273" s="9"/>
      <c r="O2273" s="9"/>
    </row>
    <row r="2274" spans="1:15">
      <c r="B2274" s="78" t="s">
        <v>923</v>
      </c>
      <c r="C2274" s="10" t="s">
        <v>728</v>
      </c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1:15">
      <c r="A2275" s="45" t="s">
        <v>888</v>
      </c>
      <c r="B2275" s="78" t="s">
        <v>923</v>
      </c>
      <c r="C2275" s="10" t="s">
        <v>728</v>
      </c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1:15">
      <c r="A2276" s="108" t="s">
        <v>508</v>
      </c>
      <c r="B2276" s="78" t="s">
        <v>923</v>
      </c>
      <c r="C2276" s="10" t="s">
        <v>728</v>
      </c>
      <c r="D2276" s="143">
        <v>0.80900000000000005</v>
      </c>
      <c r="E2276" s="143">
        <v>0.80500000000000005</v>
      </c>
      <c r="F2276" s="143">
        <v>0.79299999999999993</v>
      </c>
      <c r="G2276" s="143">
        <v>0.76</v>
      </c>
      <c r="H2276" s="143">
        <v>0.76400000000000001</v>
      </c>
      <c r="I2276" s="143">
        <v>0.69400000000000006</v>
      </c>
      <c r="J2276" s="143">
        <v>0.752</v>
      </c>
      <c r="K2276" s="143">
        <v>0.77300000000000002</v>
      </c>
      <c r="L2276" s="143">
        <v>0.72199999999999998</v>
      </c>
      <c r="M2276" s="9"/>
      <c r="N2276" s="9"/>
      <c r="O2276" s="9"/>
    </row>
    <row r="2277" spans="1:15">
      <c r="A2277" s="108" t="s">
        <v>885</v>
      </c>
      <c r="B2277" s="78" t="s">
        <v>923</v>
      </c>
      <c r="C2277" s="10" t="s">
        <v>728</v>
      </c>
      <c r="D2277" s="143">
        <v>0.17399999999999999</v>
      </c>
      <c r="E2277" s="143">
        <v>0.187</v>
      </c>
      <c r="F2277" s="143">
        <v>0.188</v>
      </c>
      <c r="G2277" s="143">
        <v>0.218</v>
      </c>
      <c r="H2277" s="143">
        <v>0.222</v>
      </c>
      <c r="I2277" s="143">
        <v>0.29600000000000004</v>
      </c>
      <c r="J2277" s="143">
        <v>0.21600000000000003</v>
      </c>
      <c r="K2277" s="143">
        <v>0.17800000000000002</v>
      </c>
      <c r="L2277" s="143">
        <v>0.255</v>
      </c>
      <c r="M2277" s="9"/>
      <c r="N2277" s="9"/>
      <c r="O2277" s="9"/>
    </row>
    <row r="2278" spans="1:15">
      <c r="A2278" s="108" t="s">
        <v>886</v>
      </c>
      <c r="B2278" s="78" t="s">
        <v>923</v>
      </c>
      <c r="C2278" s="10" t="s">
        <v>728</v>
      </c>
      <c r="D2278" s="143">
        <v>6.4000000000000003E-3</v>
      </c>
      <c r="E2278" s="143">
        <v>7.3499999999999998E-3</v>
      </c>
      <c r="F2278" s="143">
        <v>1.9E-2</v>
      </c>
      <c r="G2278" s="143">
        <v>2.2099999999999998E-2</v>
      </c>
      <c r="H2278" s="143">
        <v>5.7299999999999999E-3</v>
      </c>
      <c r="I2278" s="143">
        <v>1.01E-2</v>
      </c>
      <c r="J2278" s="143">
        <v>1.4199999999999999E-2</v>
      </c>
      <c r="K2278" s="143">
        <v>3.32E-2</v>
      </c>
      <c r="L2278" s="143">
        <v>2.29E-2</v>
      </c>
      <c r="M2278" s="9"/>
      <c r="N2278" s="9"/>
      <c r="O2278" s="9"/>
    </row>
    <row r="2279" spans="1:15">
      <c r="A2279" s="108" t="s">
        <v>887</v>
      </c>
      <c r="B2279" s="78" t="s">
        <v>923</v>
      </c>
      <c r="C2279" s="10" t="s">
        <v>728</v>
      </c>
      <c r="D2279" s="143">
        <v>1.0200000000000001E-2</v>
      </c>
      <c r="E2279" s="143">
        <v>0</v>
      </c>
      <c r="F2279" s="143">
        <v>0</v>
      </c>
      <c r="G2279" s="143">
        <v>0</v>
      </c>
      <c r="H2279" s="143">
        <v>8.1300000000000001E-3</v>
      </c>
      <c r="I2279" s="143">
        <v>0</v>
      </c>
      <c r="J2279" s="143">
        <v>1.7399999999999999E-2</v>
      </c>
      <c r="K2279" s="143">
        <v>1.52E-2</v>
      </c>
      <c r="L2279" s="143">
        <v>0</v>
      </c>
      <c r="M2279" s="9"/>
      <c r="N2279" s="9"/>
      <c r="O2279" s="9"/>
    </row>
    <row r="2280" spans="1:15">
      <c r="A2280" s="138" t="s">
        <v>479</v>
      </c>
      <c r="B2280" s="78" t="s">
        <v>923</v>
      </c>
      <c r="C2280" s="10" t="s">
        <v>728</v>
      </c>
      <c r="D2280" s="91">
        <v>87</v>
      </c>
      <c r="E2280" s="91">
        <v>121</v>
      </c>
      <c r="F2280" s="91">
        <v>152</v>
      </c>
      <c r="G2280" s="91">
        <v>148</v>
      </c>
      <c r="H2280" s="91">
        <v>139</v>
      </c>
      <c r="I2280" s="91">
        <v>142</v>
      </c>
      <c r="J2280" s="91">
        <v>153</v>
      </c>
      <c r="K2280" s="91">
        <v>104</v>
      </c>
      <c r="L2280" s="91">
        <v>125</v>
      </c>
      <c r="M2280" s="9"/>
      <c r="N2280" s="9"/>
      <c r="O2280" s="9"/>
    </row>
    <row r="2281" spans="1:15">
      <c r="B2281" s="78" t="s">
        <v>923</v>
      </c>
      <c r="C2281" s="10" t="s">
        <v>728</v>
      </c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1:15">
      <c r="A2282" s="45" t="s">
        <v>889</v>
      </c>
      <c r="B2282" s="78" t="s">
        <v>923</v>
      </c>
      <c r="C2282" s="10" t="s">
        <v>728</v>
      </c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1:15">
      <c r="A2283" s="108" t="s">
        <v>508</v>
      </c>
      <c r="B2283" s="78" t="s">
        <v>923</v>
      </c>
      <c r="C2283" s="10" t="s">
        <v>728</v>
      </c>
      <c r="D2283" s="143">
        <v>7.5600000000000001E-2</v>
      </c>
      <c r="E2283" s="143">
        <v>3.7100000000000001E-2</v>
      </c>
      <c r="F2283" s="143">
        <v>2.2099999999999998E-2</v>
      </c>
      <c r="G2283" s="143">
        <v>5.8600000000000006E-2</v>
      </c>
      <c r="H2283" s="143">
        <v>9.2799999999999994E-2</v>
      </c>
      <c r="I2283" s="143">
        <v>4.0500000000000001E-2</v>
      </c>
      <c r="J2283" s="143">
        <v>7.2900000000000006E-2</v>
      </c>
      <c r="K2283" s="143">
        <v>7.1300000000000002E-2</v>
      </c>
      <c r="L2283" s="143">
        <v>5.21E-2</v>
      </c>
      <c r="M2283" s="9"/>
      <c r="N2283" s="9"/>
      <c r="O2283" s="9"/>
    </row>
    <row r="2284" spans="1:15">
      <c r="A2284" s="108" t="s">
        <v>885</v>
      </c>
      <c r="B2284" s="78" t="s">
        <v>923</v>
      </c>
      <c r="C2284" s="10" t="s">
        <v>728</v>
      </c>
      <c r="D2284" s="143">
        <v>0.63900000000000001</v>
      </c>
      <c r="E2284" s="143">
        <v>0.72499999999999998</v>
      </c>
      <c r="F2284" s="143">
        <v>0.77</v>
      </c>
      <c r="G2284" s="143">
        <v>0.60699999999999998</v>
      </c>
      <c r="H2284" s="143">
        <v>0.57899999999999996</v>
      </c>
      <c r="I2284" s="143">
        <v>0.70799999999999996</v>
      </c>
      <c r="J2284" s="143">
        <v>0.69200000000000006</v>
      </c>
      <c r="K2284" s="143">
        <v>0.60299999999999998</v>
      </c>
      <c r="L2284" s="143">
        <v>0.71</v>
      </c>
      <c r="M2284" s="9"/>
      <c r="N2284" s="9"/>
      <c r="O2284" s="9"/>
    </row>
    <row r="2285" spans="1:15">
      <c r="A2285" s="108" t="s">
        <v>886</v>
      </c>
      <c r="B2285" s="78" t="s">
        <v>923</v>
      </c>
      <c r="C2285" s="10" t="s">
        <v>728</v>
      </c>
      <c r="D2285" s="143">
        <v>0.153</v>
      </c>
      <c r="E2285" s="143">
        <v>9.7299999999999998E-2</v>
      </c>
      <c r="F2285" s="143">
        <v>0.106</v>
      </c>
      <c r="G2285" s="143">
        <v>0.193</v>
      </c>
      <c r="H2285" s="143">
        <v>0.21199999999999999</v>
      </c>
      <c r="I2285" s="143">
        <v>0.14899999999999999</v>
      </c>
      <c r="J2285" s="143">
        <v>0.14800000000000002</v>
      </c>
      <c r="K2285" s="143">
        <v>0.121</v>
      </c>
      <c r="L2285" s="143">
        <v>0.152</v>
      </c>
      <c r="M2285" s="9"/>
      <c r="N2285" s="9"/>
      <c r="O2285" s="9"/>
    </row>
    <row r="2286" spans="1:15">
      <c r="A2286" s="108" t="s">
        <v>887</v>
      </c>
      <c r="B2286" s="78" t="s">
        <v>923</v>
      </c>
      <c r="C2286" s="10" t="s">
        <v>728</v>
      </c>
      <c r="D2286" s="143">
        <v>0.13200000000000001</v>
      </c>
      <c r="E2286" s="143">
        <v>0.14000000000000001</v>
      </c>
      <c r="F2286" s="143">
        <v>0.10199999999999999</v>
      </c>
      <c r="G2286" s="143">
        <v>0.14099999999999999</v>
      </c>
      <c r="H2286" s="143">
        <v>0.11599999999999999</v>
      </c>
      <c r="I2286" s="143">
        <v>0.10199999999999999</v>
      </c>
      <c r="J2286" s="143">
        <v>8.6899999999999991E-2</v>
      </c>
      <c r="K2286" s="143">
        <v>0.20499999999999999</v>
      </c>
      <c r="L2286" s="143">
        <v>8.5999999999999993E-2</v>
      </c>
      <c r="M2286" s="9"/>
      <c r="N2286" s="9"/>
      <c r="O2286" s="9"/>
    </row>
    <row r="2287" spans="1:15">
      <c r="A2287" s="138" t="s">
        <v>479</v>
      </c>
      <c r="B2287" s="78" t="s">
        <v>923</v>
      </c>
      <c r="C2287" s="10" t="s">
        <v>728</v>
      </c>
      <c r="D2287" s="91">
        <v>85</v>
      </c>
      <c r="E2287" s="91">
        <v>119</v>
      </c>
      <c r="F2287" s="91">
        <v>152</v>
      </c>
      <c r="G2287" s="91">
        <v>147</v>
      </c>
      <c r="H2287" s="91">
        <v>137</v>
      </c>
      <c r="I2287" s="91">
        <v>139</v>
      </c>
      <c r="J2287" s="91">
        <v>150</v>
      </c>
      <c r="K2287" s="91">
        <v>103</v>
      </c>
      <c r="L2287" s="91">
        <v>122</v>
      </c>
      <c r="M2287" s="9"/>
      <c r="N2287" s="9"/>
      <c r="O2287" s="9"/>
    </row>
    <row r="2288" spans="1:15">
      <c r="B2288" s="78" t="s">
        <v>923</v>
      </c>
      <c r="C2288" s="10" t="s">
        <v>728</v>
      </c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1:15">
      <c r="A2289" s="45" t="s">
        <v>890</v>
      </c>
      <c r="B2289" s="78" t="s">
        <v>923</v>
      </c>
      <c r="C2289" s="10" t="s">
        <v>728</v>
      </c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1:15">
      <c r="A2290" s="108" t="s">
        <v>891</v>
      </c>
      <c r="B2290" s="78" t="s">
        <v>923</v>
      </c>
      <c r="C2290" s="10" t="s">
        <v>728</v>
      </c>
      <c r="D2290" s="143">
        <v>0.48700000000000004</v>
      </c>
      <c r="E2290" s="143">
        <v>0.48899999999999999</v>
      </c>
      <c r="F2290" s="143">
        <v>0.51500000000000001</v>
      </c>
      <c r="G2290" s="143">
        <v>0.48899999999999999</v>
      </c>
      <c r="H2290" s="143">
        <v>0.56299999999999994</v>
      </c>
      <c r="I2290" s="143">
        <v>0.51100000000000001</v>
      </c>
      <c r="J2290" s="143">
        <v>0.45799999999999996</v>
      </c>
      <c r="K2290" s="143">
        <v>0.57399999999999995</v>
      </c>
      <c r="L2290" s="143">
        <v>0.54400000000000004</v>
      </c>
      <c r="M2290" s="9"/>
      <c r="N2290" s="9"/>
      <c r="O2290" s="9"/>
    </row>
    <row r="2291" spans="1:15">
      <c r="A2291" s="108" t="s">
        <v>892</v>
      </c>
      <c r="B2291" s="78" t="s">
        <v>923</v>
      </c>
      <c r="C2291" s="10" t="s">
        <v>728</v>
      </c>
      <c r="D2291" s="143">
        <v>6.3E-2</v>
      </c>
      <c r="E2291" s="143">
        <v>8.9200000000000002E-2</v>
      </c>
      <c r="F2291" s="143">
        <v>7.6799999999999993E-2</v>
      </c>
      <c r="G2291" s="143">
        <v>4.9000000000000002E-2</v>
      </c>
      <c r="H2291" s="143">
        <v>5.1699999999999996E-2</v>
      </c>
      <c r="I2291" s="143">
        <v>9.1600000000000001E-2</v>
      </c>
      <c r="J2291" s="143">
        <v>8.6599999999999996E-2</v>
      </c>
      <c r="K2291" s="143">
        <v>5.0700000000000002E-2</v>
      </c>
      <c r="L2291" s="143">
        <v>8.8100000000000012E-2</v>
      </c>
      <c r="M2291" s="9"/>
      <c r="N2291" s="9"/>
      <c r="O2291" s="9"/>
    </row>
    <row r="2292" spans="1:15">
      <c r="A2292" s="108" t="s">
        <v>593</v>
      </c>
      <c r="B2292" s="78" t="s">
        <v>923</v>
      </c>
      <c r="C2292" s="10" t="s">
        <v>728</v>
      </c>
      <c r="D2292" s="143">
        <v>0.14699999999999999</v>
      </c>
      <c r="E2292" s="143">
        <v>0.155</v>
      </c>
      <c r="F2292" s="143">
        <v>0.16500000000000001</v>
      </c>
      <c r="G2292" s="143">
        <v>0.182</v>
      </c>
      <c r="H2292" s="143">
        <v>0.106</v>
      </c>
      <c r="I2292" s="143">
        <v>0.154</v>
      </c>
      <c r="J2292" s="143">
        <v>0.13</v>
      </c>
      <c r="K2292" s="143">
        <v>0.13600000000000001</v>
      </c>
      <c r="L2292" s="143">
        <v>0.152</v>
      </c>
      <c r="M2292" s="9"/>
      <c r="N2292" s="9"/>
      <c r="O2292" s="9"/>
    </row>
    <row r="2293" spans="1:15">
      <c r="A2293" s="108" t="s">
        <v>594</v>
      </c>
      <c r="B2293" s="78" t="s">
        <v>923</v>
      </c>
      <c r="C2293" s="10" t="s">
        <v>728</v>
      </c>
      <c r="D2293" s="143">
        <v>0.17800000000000002</v>
      </c>
      <c r="E2293" s="143">
        <v>0.22899999999999998</v>
      </c>
      <c r="F2293" s="143">
        <v>0.16899999999999998</v>
      </c>
      <c r="G2293" s="143">
        <v>0.16800000000000001</v>
      </c>
      <c r="H2293" s="143">
        <v>0.129</v>
      </c>
      <c r="I2293" s="143">
        <v>0.155</v>
      </c>
      <c r="J2293" s="143">
        <v>0.21299999999999999</v>
      </c>
      <c r="K2293" s="143">
        <v>0.16200000000000001</v>
      </c>
      <c r="L2293" s="143">
        <v>0.14800000000000002</v>
      </c>
      <c r="M2293" s="9"/>
      <c r="N2293" s="9"/>
      <c r="O2293" s="9"/>
    </row>
    <row r="2294" spans="1:15">
      <c r="A2294" s="108" t="s">
        <v>893</v>
      </c>
      <c r="B2294" s="78" t="s">
        <v>923</v>
      </c>
      <c r="C2294" s="10" t="s">
        <v>728</v>
      </c>
      <c r="D2294" s="143">
        <v>7.2000000000000008E-2</v>
      </c>
      <c r="E2294" s="143">
        <v>2.06E-2</v>
      </c>
      <c r="F2294" s="143">
        <v>5.2699999999999997E-2</v>
      </c>
      <c r="G2294" s="143">
        <v>5.79E-2</v>
      </c>
      <c r="H2294" s="143">
        <v>5.4299999999999994E-2</v>
      </c>
      <c r="I2294" s="143">
        <v>4.5199999999999997E-2</v>
      </c>
      <c r="J2294" s="143">
        <v>3.5299999999999998E-2</v>
      </c>
      <c r="K2294" s="143">
        <v>2.6600000000000002E-2</v>
      </c>
      <c r="L2294" s="143">
        <v>2.06E-2</v>
      </c>
      <c r="M2294" s="9"/>
      <c r="N2294" s="9"/>
      <c r="O2294" s="9"/>
    </row>
    <row r="2295" spans="1:15">
      <c r="A2295" s="108" t="s">
        <v>894</v>
      </c>
      <c r="B2295" s="78" t="s">
        <v>923</v>
      </c>
      <c r="C2295" s="10" t="s">
        <v>728</v>
      </c>
      <c r="D2295" s="143">
        <v>3.2599999999999997E-2</v>
      </c>
      <c r="E2295" s="143">
        <v>6.6800000000000002E-3</v>
      </c>
      <c r="F2295" s="143">
        <v>0</v>
      </c>
      <c r="G2295" s="143">
        <v>1.54E-2</v>
      </c>
      <c r="H2295" s="143">
        <v>3.1300000000000001E-2</v>
      </c>
      <c r="I2295" s="143">
        <v>2.5499999999999998E-2</v>
      </c>
      <c r="J2295" s="143">
        <v>2.9700000000000001E-2</v>
      </c>
      <c r="K2295" s="143">
        <v>2.6099999999999998E-2</v>
      </c>
      <c r="L2295" s="143">
        <v>3.6299999999999999E-2</v>
      </c>
      <c r="M2295" s="9"/>
      <c r="N2295" s="9"/>
      <c r="O2295" s="9"/>
    </row>
    <row r="2296" spans="1:15">
      <c r="A2296" s="108" t="s">
        <v>895</v>
      </c>
      <c r="B2296" s="78" t="s">
        <v>923</v>
      </c>
      <c r="C2296" s="10" t="s">
        <v>728</v>
      </c>
      <c r="D2296" s="143">
        <v>1.9699999999999999E-2</v>
      </c>
      <c r="E2296" s="143">
        <v>1.1399999999999999E-2</v>
      </c>
      <c r="F2296" s="143">
        <v>2.12E-2</v>
      </c>
      <c r="G2296" s="143">
        <v>3.8800000000000001E-2</v>
      </c>
      <c r="H2296" s="143">
        <v>6.4600000000000005E-2</v>
      </c>
      <c r="I2296" s="143">
        <v>1.7100000000000001E-2</v>
      </c>
      <c r="J2296" s="143">
        <v>4.7800000000000002E-2</v>
      </c>
      <c r="K2296" s="143">
        <v>2.46E-2</v>
      </c>
      <c r="L2296" s="143">
        <v>1.15E-2</v>
      </c>
      <c r="M2296" s="9"/>
      <c r="N2296" s="9"/>
      <c r="O2296" s="9"/>
    </row>
    <row r="2297" spans="1:15">
      <c r="A2297" s="138" t="s">
        <v>479</v>
      </c>
      <c r="B2297" s="78" t="s">
        <v>923</v>
      </c>
      <c r="C2297" s="10" t="s">
        <v>728</v>
      </c>
      <c r="D2297" s="9">
        <v>89</v>
      </c>
      <c r="E2297" s="9">
        <v>121</v>
      </c>
      <c r="F2297" s="9">
        <v>152</v>
      </c>
      <c r="G2297" s="9">
        <v>151</v>
      </c>
      <c r="H2297" s="9">
        <v>140</v>
      </c>
      <c r="I2297" s="9">
        <v>140</v>
      </c>
      <c r="J2297" s="9">
        <v>152</v>
      </c>
      <c r="K2297" s="9">
        <v>105</v>
      </c>
      <c r="L2297" s="9">
        <v>127</v>
      </c>
      <c r="M2297" s="9"/>
      <c r="N2297" s="9"/>
      <c r="O2297" s="9"/>
    </row>
    <row r="2298" spans="1:15">
      <c r="B2298" s="78" t="s">
        <v>923</v>
      </c>
      <c r="C2298" s="10" t="s">
        <v>728</v>
      </c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spans="1:15">
      <c r="A2299" s="45" t="s">
        <v>902</v>
      </c>
      <c r="B2299" s="78" t="s">
        <v>923</v>
      </c>
      <c r="C2299" s="10" t="s">
        <v>728</v>
      </c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spans="1:15">
      <c r="A2300" s="108" t="s">
        <v>891</v>
      </c>
      <c r="B2300" s="78" t="s">
        <v>923</v>
      </c>
      <c r="C2300" s="10" t="s">
        <v>728</v>
      </c>
      <c r="D2300" s="143">
        <v>0.13200000000000001</v>
      </c>
      <c r="E2300" s="143">
        <v>0.21100000000000002</v>
      </c>
      <c r="F2300" s="143">
        <v>0.21299999999999999</v>
      </c>
      <c r="G2300" s="143">
        <v>0.28100000000000003</v>
      </c>
      <c r="H2300" s="143">
        <v>0.23300000000000001</v>
      </c>
      <c r="I2300" s="143">
        <v>0.252</v>
      </c>
      <c r="J2300" s="143">
        <v>0.155</v>
      </c>
      <c r="K2300" s="143">
        <v>0.19699999999999998</v>
      </c>
      <c r="L2300" s="143">
        <v>0.30599999999999999</v>
      </c>
      <c r="M2300" s="9"/>
      <c r="N2300" s="9"/>
      <c r="O2300" s="9"/>
    </row>
    <row r="2301" spans="1:15">
      <c r="A2301" s="108" t="s">
        <v>892</v>
      </c>
      <c r="B2301" s="78" t="s">
        <v>923</v>
      </c>
      <c r="C2301" s="10" t="s">
        <v>728</v>
      </c>
      <c r="D2301" s="143">
        <v>4.6500000000000007E-2</v>
      </c>
      <c r="E2301" s="143">
        <v>9.7799999999999998E-2</v>
      </c>
      <c r="F2301" s="143">
        <v>0.126</v>
      </c>
      <c r="G2301" s="143">
        <v>5.3800000000000001E-2</v>
      </c>
      <c r="H2301" s="143">
        <v>4.9299999999999997E-2</v>
      </c>
      <c r="I2301" s="143">
        <v>0.16200000000000001</v>
      </c>
      <c r="J2301" s="143">
        <v>2.2200000000000001E-2</v>
      </c>
      <c r="K2301" s="143">
        <v>7.8299999999999995E-2</v>
      </c>
      <c r="L2301" s="143">
        <v>2.4500000000000001E-2</v>
      </c>
      <c r="M2301" s="9"/>
      <c r="N2301" s="9"/>
      <c r="O2301" s="9"/>
    </row>
    <row r="2302" spans="1:15">
      <c r="A2302" s="108" t="s">
        <v>593</v>
      </c>
      <c r="B2302" s="78" t="s">
        <v>923</v>
      </c>
      <c r="C2302" s="10" t="s">
        <v>728</v>
      </c>
      <c r="D2302" s="143">
        <v>0.29399999999999998</v>
      </c>
      <c r="E2302" s="143">
        <v>0.155</v>
      </c>
      <c r="F2302" s="143">
        <v>0.221</v>
      </c>
      <c r="G2302" s="143">
        <v>0.32</v>
      </c>
      <c r="H2302" s="143">
        <v>0.17699999999999999</v>
      </c>
      <c r="I2302" s="143">
        <v>0.16</v>
      </c>
      <c r="J2302" s="143">
        <v>0.17100000000000001</v>
      </c>
      <c r="K2302" s="143">
        <v>0.17800000000000002</v>
      </c>
      <c r="L2302" s="143">
        <v>0.17499999999999999</v>
      </c>
      <c r="M2302" s="9"/>
      <c r="N2302" s="9"/>
      <c r="O2302" s="9"/>
    </row>
    <row r="2303" spans="1:15">
      <c r="A2303" s="108" t="s">
        <v>594</v>
      </c>
      <c r="B2303" s="78" t="s">
        <v>923</v>
      </c>
      <c r="C2303" s="10" t="s">
        <v>728</v>
      </c>
      <c r="D2303" s="143">
        <v>0.30499999999999999</v>
      </c>
      <c r="E2303" s="143">
        <v>0.374</v>
      </c>
      <c r="F2303" s="143">
        <v>0.26600000000000001</v>
      </c>
      <c r="G2303" s="143">
        <v>0.187</v>
      </c>
      <c r="H2303" s="143">
        <v>0.309</v>
      </c>
      <c r="I2303" s="143">
        <v>0.27899999999999997</v>
      </c>
      <c r="J2303" s="143">
        <v>0.4</v>
      </c>
      <c r="K2303" s="143">
        <v>0.36899999999999999</v>
      </c>
      <c r="L2303" s="143">
        <v>0.24199999999999999</v>
      </c>
      <c r="M2303" s="9"/>
      <c r="N2303" s="9"/>
      <c r="O2303" s="9"/>
    </row>
    <row r="2304" spans="1:15">
      <c r="A2304" s="108" t="s">
        <v>893</v>
      </c>
      <c r="B2304" s="78" t="s">
        <v>923</v>
      </c>
      <c r="C2304" s="10" t="s">
        <v>728</v>
      </c>
      <c r="D2304" s="143">
        <v>0.10099999999999999</v>
      </c>
      <c r="E2304" s="143">
        <v>3.0899999999999997E-2</v>
      </c>
      <c r="F2304" s="143">
        <v>4.7699999999999992E-2</v>
      </c>
      <c r="G2304" s="143">
        <v>3.7599999999999995E-2</v>
      </c>
      <c r="H2304" s="143">
        <v>0.128</v>
      </c>
      <c r="I2304" s="143">
        <v>7.4999999999999997E-2</v>
      </c>
      <c r="J2304" s="143">
        <v>6.8400000000000002E-2</v>
      </c>
      <c r="K2304" s="143">
        <v>8.4000000000000005E-2</v>
      </c>
      <c r="L2304" s="143">
        <v>0.126</v>
      </c>
      <c r="M2304" s="9"/>
      <c r="N2304" s="9"/>
      <c r="O2304" s="9"/>
    </row>
    <row r="2305" spans="1:15">
      <c r="A2305" s="108" t="s">
        <v>894</v>
      </c>
      <c r="B2305" s="78" t="s">
        <v>923</v>
      </c>
      <c r="C2305" s="10" t="s">
        <v>728</v>
      </c>
      <c r="D2305" s="143">
        <v>3.7699999999999997E-2</v>
      </c>
      <c r="E2305" s="143">
        <v>5.91E-2</v>
      </c>
      <c r="F2305" s="143">
        <v>4.9599999999999998E-2</v>
      </c>
      <c r="G2305" s="143">
        <v>7.85E-2</v>
      </c>
      <c r="H2305" s="143">
        <v>1.5800000000000002E-2</v>
      </c>
      <c r="I2305" s="143">
        <v>4.0999999999999995E-2</v>
      </c>
      <c r="J2305" s="143">
        <v>8.5600000000000009E-2</v>
      </c>
      <c r="K2305" s="143">
        <v>3.7599999999999995E-2</v>
      </c>
      <c r="L2305" s="143">
        <v>5.62E-2</v>
      </c>
      <c r="M2305" s="9"/>
      <c r="N2305" s="9"/>
      <c r="O2305" s="9"/>
    </row>
    <row r="2306" spans="1:15">
      <c r="A2306" s="108" t="s">
        <v>895</v>
      </c>
      <c r="B2306" s="78" t="s">
        <v>923</v>
      </c>
      <c r="C2306" s="10" t="s">
        <v>728</v>
      </c>
      <c r="D2306" s="143">
        <v>8.3100000000000007E-2</v>
      </c>
      <c r="E2306" s="143">
        <v>7.2000000000000008E-2</v>
      </c>
      <c r="F2306" s="143">
        <v>7.6299999999999993E-2</v>
      </c>
      <c r="G2306" s="143">
        <v>4.2300000000000004E-2</v>
      </c>
      <c r="H2306" s="143">
        <v>8.77E-2</v>
      </c>
      <c r="I2306" s="143">
        <v>3.0600000000000002E-2</v>
      </c>
      <c r="J2306" s="143">
        <v>9.7500000000000003E-2</v>
      </c>
      <c r="K2306" s="143">
        <v>5.6100000000000004E-2</v>
      </c>
      <c r="L2306" s="143">
        <v>7.0999999999999994E-2</v>
      </c>
      <c r="M2306" s="9"/>
      <c r="N2306" s="9"/>
      <c r="O2306" s="9"/>
    </row>
    <row r="2307" spans="1:15">
      <c r="A2307" s="138" t="s">
        <v>479</v>
      </c>
      <c r="B2307" s="78" t="s">
        <v>923</v>
      </c>
      <c r="C2307" s="10" t="s">
        <v>728</v>
      </c>
      <c r="D2307" s="9">
        <v>45</v>
      </c>
      <c r="E2307" s="9">
        <v>53</v>
      </c>
      <c r="F2307" s="9">
        <v>77</v>
      </c>
      <c r="G2307" s="9">
        <v>79</v>
      </c>
      <c r="H2307" s="9">
        <v>70</v>
      </c>
      <c r="I2307" s="9">
        <v>65</v>
      </c>
      <c r="J2307" s="9">
        <v>80</v>
      </c>
      <c r="K2307" s="9">
        <v>55</v>
      </c>
      <c r="L2307" s="9">
        <v>55</v>
      </c>
      <c r="M2307" s="9"/>
      <c r="N2307" s="9"/>
      <c r="O2307" s="9"/>
    </row>
    <row r="2308" spans="1:15">
      <c r="B2308" s="78" t="s">
        <v>923</v>
      </c>
      <c r="C2308" s="10" t="s">
        <v>728</v>
      </c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spans="1:15" ht="48">
      <c r="A2309" s="45" t="s">
        <v>903</v>
      </c>
      <c r="B2309" s="78" t="s">
        <v>923</v>
      </c>
      <c r="C2309" s="10" t="s">
        <v>728</v>
      </c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spans="1:15">
      <c r="A2310" s="108" t="s">
        <v>896</v>
      </c>
      <c r="B2310" s="78" t="s">
        <v>923</v>
      </c>
      <c r="C2310" s="10" t="s">
        <v>728</v>
      </c>
      <c r="D2310" s="143">
        <v>0.5</v>
      </c>
      <c r="E2310" s="143">
        <v>0</v>
      </c>
      <c r="F2310" s="143">
        <v>0.17800000000000002</v>
      </c>
      <c r="G2310" s="143">
        <v>0.43700000000000006</v>
      </c>
      <c r="H2310" s="143">
        <v>7.5399999999999995E-2</v>
      </c>
      <c r="I2310" s="143">
        <v>0.59799999999999998</v>
      </c>
      <c r="J2310" s="143">
        <v>0.374</v>
      </c>
      <c r="K2310" s="143">
        <v>0.20600000000000002</v>
      </c>
      <c r="L2310" s="143">
        <v>0.19699999999999998</v>
      </c>
      <c r="M2310" s="9"/>
      <c r="N2310" s="9"/>
      <c r="O2310" s="9"/>
    </row>
    <row r="2311" spans="1:15">
      <c r="A2311" s="108" t="s">
        <v>897</v>
      </c>
      <c r="B2311" s="78" t="s">
        <v>923</v>
      </c>
      <c r="C2311" s="10" t="s">
        <v>728</v>
      </c>
      <c r="D2311" s="143">
        <v>0</v>
      </c>
      <c r="E2311" s="143">
        <v>0.53400000000000003</v>
      </c>
      <c r="F2311" s="143">
        <v>0.28899999999999998</v>
      </c>
      <c r="G2311" s="143">
        <v>0.311</v>
      </c>
      <c r="H2311" s="143">
        <v>0.17899999999999999</v>
      </c>
      <c r="I2311" s="143">
        <v>0</v>
      </c>
      <c r="J2311" s="143">
        <v>0.26100000000000001</v>
      </c>
      <c r="K2311" s="143">
        <v>0.309</v>
      </c>
      <c r="L2311" s="143">
        <v>0.30299999999999999</v>
      </c>
      <c r="M2311" s="9"/>
      <c r="N2311" s="9"/>
      <c r="O2311" s="9"/>
    </row>
    <row r="2312" spans="1:15">
      <c r="A2312" s="108" t="s">
        <v>898</v>
      </c>
      <c r="B2312" s="78" t="s">
        <v>923</v>
      </c>
      <c r="C2312" s="10" t="s">
        <v>728</v>
      </c>
      <c r="D2312" s="143">
        <v>0.128</v>
      </c>
      <c r="E2312" s="143">
        <v>0.46600000000000003</v>
      </c>
      <c r="F2312" s="143">
        <v>0.53299999999999992</v>
      </c>
      <c r="G2312" s="143">
        <v>0</v>
      </c>
      <c r="H2312" s="143">
        <v>0.42200000000000004</v>
      </c>
      <c r="I2312" s="143">
        <v>0.28199999999999997</v>
      </c>
      <c r="J2312" s="143">
        <v>0</v>
      </c>
      <c r="K2312" s="143">
        <v>0.23800000000000002</v>
      </c>
      <c r="L2312" s="143">
        <v>0.501</v>
      </c>
      <c r="M2312" s="9"/>
      <c r="N2312" s="9"/>
      <c r="O2312" s="9"/>
    </row>
    <row r="2313" spans="1:15">
      <c r="A2313" s="108" t="s">
        <v>899</v>
      </c>
      <c r="B2313" s="78" t="s">
        <v>923</v>
      </c>
      <c r="C2313" s="10" t="s">
        <v>728</v>
      </c>
      <c r="D2313" s="143">
        <v>0.22899999999999998</v>
      </c>
      <c r="E2313" s="143">
        <v>0</v>
      </c>
      <c r="F2313" s="143">
        <v>0</v>
      </c>
      <c r="G2313" s="143">
        <v>0</v>
      </c>
      <c r="H2313" s="143">
        <v>0.111</v>
      </c>
      <c r="I2313" s="143">
        <v>0.12</v>
      </c>
      <c r="J2313" s="143">
        <v>0.26600000000000001</v>
      </c>
      <c r="K2313" s="143">
        <v>0.159</v>
      </c>
      <c r="L2313" s="143">
        <v>0</v>
      </c>
      <c r="M2313" s="9"/>
      <c r="N2313" s="9"/>
      <c r="O2313" s="9"/>
    </row>
    <row r="2314" spans="1:15">
      <c r="A2314" s="108" t="s">
        <v>900</v>
      </c>
      <c r="B2314" s="78" t="s">
        <v>923</v>
      </c>
      <c r="C2314" s="10" t="s">
        <v>728</v>
      </c>
      <c r="D2314" s="143">
        <v>0.14400000000000002</v>
      </c>
      <c r="E2314" s="143">
        <v>0</v>
      </c>
      <c r="F2314" s="143">
        <v>0</v>
      </c>
      <c r="G2314" s="143">
        <v>0.252</v>
      </c>
      <c r="H2314" s="143">
        <v>0.21299999999999999</v>
      </c>
      <c r="I2314" s="143">
        <v>0</v>
      </c>
      <c r="J2314" s="143">
        <v>9.9600000000000008E-2</v>
      </c>
      <c r="K2314" s="143">
        <v>8.8200000000000001E-2</v>
      </c>
      <c r="L2314" s="143">
        <v>0</v>
      </c>
      <c r="M2314" s="9"/>
      <c r="N2314" s="9"/>
      <c r="O2314" s="9"/>
    </row>
    <row r="2315" spans="1:15">
      <c r="A2315" s="138" t="s">
        <v>479</v>
      </c>
      <c r="B2315" s="78" t="s">
        <v>923</v>
      </c>
      <c r="C2315" s="10" t="s">
        <v>728</v>
      </c>
      <c r="D2315" s="9">
        <v>5</v>
      </c>
      <c r="E2315" s="9">
        <v>4</v>
      </c>
      <c r="F2315" s="9">
        <v>7</v>
      </c>
      <c r="G2315" s="9">
        <v>8</v>
      </c>
      <c r="H2315" s="9">
        <v>10</v>
      </c>
      <c r="I2315" s="9">
        <v>11</v>
      </c>
      <c r="J2315" s="9">
        <v>8</v>
      </c>
      <c r="K2315" s="9">
        <v>10</v>
      </c>
      <c r="L2315" s="9">
        <v>9</v>
      </c>
      <c r="M2315" s="9"/>
      <c r="N2315" s="9"/>
      <c r="O2315" s="9"/>
    </row>
    <row r="2316" spans="1:15">
      <c r="B2316" s="78" t="s">
        <v>923</v>
      </c>
      <c r="C2316" s="10" t="s">
        <v>728</v>
      </c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spans="1:15" ht="60">
      <c r="A2317" s="45" t="s">
        <v>904</v>
      </c>
      <c r="B2317" s="78" t="s">
        <v>923</v>
      </c>
      <c r="C2317" s="10" t="s">
        <v>728</v>
      </c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spans="1:15">
      <c r="A2318" s="108" t="s">
        <v>896</v>
      </c>
      <c r="B2318" s="78" t="s">
        <v>923</v>
      </c>
      <c r="C2318" s="10" t="s">
        <v>728</v>
      </c>
      <c r="D2318" s="143">
        <v>0.60799999999999998</v>
      </c>
      <c r="E2318" s="143">
        <v>0.55399999999999994</v>
      </c>
      <c r="F2318" s="143">
        <v>0.19699999999999998</v>
      </c>
      <c r="G2318" s="143">
        <v>0.40500000000000003</v>
      </c>
      <c r="H2318" s="143">
        <v>0.75700000000000001</v>
      </c>
      <c r="I2318" s="143">
        <v>0.55899999999999994</v>
      </c>
      <c r="J2318" s="143">
        <v>0.28999999999999998</v>
      </c>
      <c r="K2318" s="143">
        <v>0.40600000000000003</v>
      </c>
      <c r="L2318" s="143">
        <v>0.41299999999999998</v>
      </c>
      <c r="M2318" s="9"/>
      <c r="N2318" s="9"/>
      <c r="O2318" s="9"/>
    </row>
    <row r="2319" spans="1:15">
      <c r="A2319" s="108" t="s">
        <v>897</v>
      </c>
      <c r="B2319" s="78" t="s">
        <v>923</v>
      </c>
      <c r="C2319" s="10" t="s">
        <v>728</v>
      </c>
      <c r="D2319" s="143">
        <v>0.127</v>
      </c>
      <c r="E2319" s="143">
        <v>0.44600000000000001</v>
      </c>
      <c r="F2319" s="143">
        <v>0.316</v>
      </c>
      <c r="G2319" s="143">
        <v>0.51200000000000001</v>
      </c>
      <c r="H2319" s="143">
        <v>0.10800000000000001</v>
      </c>
      <c r="I2319" s="143">
        <v>4.9500000000000002E-2</v>
      </c>
      <c r="J2319" s="143">
        <v>0.71</v>
      </c>
      <c r="K2319" s="143">
        <v>0</v>
      </c>
      <c r="L2319" s="143">
        <v>0.26100000000000001</v>
      </c>
      <c r="M2319" s="9"/>
      <c r="N2319" s="9"/>
      <c r="O2319" s="9"/>
    </row>
    <row r="2320" spans="1:15">
      <c r="A2320" s="108" t="s">
        <v>898</v>
      </c>
      <c r="B2320" s="78" t="s">
        <v>923</v>
      </c>
      <c r="C2320" s="10" t="s">
        <v>728</v>
      </c>
      <c r="D2320" s="143">
        <v>0.26500000000000001</v>
      </c>
      <c r="E2320" s="143">
        <v>0</v>
      </c>
      <c r="F2320" s="143">
        <v>0.48700000000000004</v>
      </c>
      <c r="G2320" s="143">
        <v>8.2599999999999993E-2</v>
      </c>
      <c r="H2320" s="143">
        <v>0.13500000000000001</v>
      </c>
      <c r="I2320" s="143">
        <v>0.23899999999999999</v>
      </c>
      <c r="J2320" s="143">
        <v>0</v>
      </c>
      <c r="K2320" s="143">
        <v>0.379</v>
      </c>
      <c r="L2320" s="143">
        <v>0.32600000000000001</v>
      </c>
      <c r="M2320" s="9"/>
      <c r="N2320" s="9"/>
      <c r="O2320" s="9"/>
    </row>
    <row r="2321" spans="1:15">
      <c r="A2321" s="108" t="s">
        <v>899</v>
      </c>
      <c r="B2321" s="78" t="s">
        <v>923</v>
      </c>
      <c r="C2321" s="10" t="s">
        <v>728</v>
      </c>
      <c r="D2321" s="143">
        <v>0</v>
      </c>
      <c r="E2321" s="143">
        <v>0</v>
      </c>
      <c r="F2321" s="143">
        <v>0</v>
      </c>
      <c r="G2321" s="143">
        <v>0</v>
      </c>
      <c r="H2321" s="143">
        <v>0</v>
      </c>
      <c r="I2321" s="143">
        <v>0.1</v>
      </c>
      <c r="J2321" s="143">
        <v>0</v>
      </c>
      <c r="K2321" s="143">
        <v>0</v>
      </c>
      <c r="L2321" s="143">
        <v>0</v>
      </c>
      <c r="M2321" s="9"/>
      <c r="N2321" s="9"/>
      <c r="O2321" s="9"/>
    </row>
    <row r="2322" spans="1:15">
      <c r="A2322" s="108" t="s">
        <v>900</v>
      </c>
      <c r="B2322" s="78" t="s">
        <v>923</v>
      </c>
      <c r="C2322" s="10" t="s">
        <v>728</v>
      </c>
      <c r="D2322" s="143">
        <v>0</v>
      </c>
      <c r="E2322" s="143">
        <v>0</v>
      </c>
      <c r="F2322" s="143">
        <v>0</v>
      </c>
      <c r="G2322" s="143">
        <v>0</v>
      </c>
      <c r="H2322" s="143">
        <v>0</v>
      </c>
      <c r="I2322" s="143">
        <v>5.2000000000000005E-2</v>
      </c>
      <c r="J2322" s="143">
        <v>0</v>
      </c>
      <c r="K2322" s="143">
        <v>0.215</v>
      </c>
      <c r="L2322" s="143">
        <v>0</v>
      </c>
      <c r="M2322" s="9"/>
      <c r="N2322" s="9"/>
      <c r="O2322" s="9"/>
    </row>
    <row r="2323" spans="1:15">
      <c r="A2323" s="138" t="s">
        <v>479</v>
      </c>
      <c r="B2323" s="78" t="s">
        <v>923</v>
      </c>
      <c r="C2323" s="10" t="s">
        <v>728</v>
      </c>
      <c r="D2323" s="9">
        <v>4</v>
      </c>
      <c r="E2323" s="9">
        <v>2</v>
      </c>
      <c r="F2323" s="9">
        <v>6</v>
      </c>
      <c r="G2323" s="9">
        <v>8</v>
      </c>
      <c r="H2323" s="9">
        <v>7</v>
      </c>
      <c r="I2323" s="9">
        <v>14</v>
      </c>
      <c r="J2323" s="9">
        <v>3</v>
      </c>
      <c r="K2323" s="9">
        <v>4</v>
      </c>
      <c r="L2323" s="9">
        <v>7</v>
      </c>
      <c r="M2323" s="9"/>
      <c r="N2323" s="9"/>
      <c r="O2323" s="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309"/>
  <sheetViews>
    <sheetView workbookViewId="0">
      <pane xSplit="1" topLeftCell="B1" activePane="topRight" state="frozen"/>
      <selection activeCell="A70" sqref="A70"/>
      <selection pane="topRight" activeCell="I200" sqref="I200"/>
    </sheetView>
  </sheetViews>
  <sheetFormatPr baseColWidth="10" defaultRowHeight="15" x14ac:dyDescent="0"/>
  <cols>
    <col min="1" max="1" width="81.1640625" style="44" customWidth="1"/>
    <col min="2" max="2" width="13" style="49" customWidth="1"/>
    <col min="3" max="3" width="10.83203125" style="23"/>
    <col min="6" max="6" width="11.6640625" bestFit="1" customWidth="1"/>
  </cols>
  <sheetData>
    <row r="1" spans="1:177" s="26" customFormat="1" ht="36">
      <c r="A1" s="35"/>
      <c r="B1" s="58"/>
      <c r="C1" s="20" t="s">
        <v>263</v>
      </c>
      <c r="D1" s="21" t="s">
        <v>18</v>
      </c>
      <c r="E1" s="21" t="s">
        <v>264</v>
      </c>
      <c r="F1" s="21" t="s">
        <v>8</v>
      </c>
      <c r="G1" s="21" t="s">
        <v>14</v>
      </c>
      <c r="H1" s="21" t="s">
        <v>15</v>
      </c>
      <c r="I1" s="21" t="s">
        <v>10</v>
      </c>
      <c r="J1" s="21" t="s">
        <v>11</v>
      </c>
      <c r="K1" s="21" t="s">
        <v>6</v>
      </c>
      <c r="L1" s="21" t="s">
        <v>16</v>
      </c>
      <c r="M1" s="21" t="s">
        <v>12</v>
      </c>
      <c r="N1" s="21" t="s">
        <v>17</v>
      </c>
      <c r="O1" s="21" t="s">
        <v>13</v>
      </c>
      <c r="P1" s="21" t="s">
        <v>20</v>
      </c>
      <c r="Q1" s="21" t="s">
        <v>24</v>
      </c>
      <c r="R1" s="21" t="s">
        <v>25</v>
      </c>
      <c r="S1" s="21" t="s">
        <v>21</v>
      </c>
      <c r="T1" s="21" t="s">
        <v>29</v>
      </c>
      <c r="U1" s="21" t="s">
        <v>30</v>
      </c>
      <c r="V1" s="21" t="s">
        <v>26</v>
      </c>
      <c r="W1" s="21" t="s">
        <v>27</v>
      </c>
      <c r="X1" s="21" t="s">
        <v>31</v>
      </c>
      <c r="Y1" s="21" t="s">
        <v>32</v>
      </c>
      <c r="Z1" s="21" t="s">
        <v>33</v>
      </c>
      <c r="AA1" s="21" t="s">
        <v>22</v>
      </c>
      <c r="AB1" s="21" t="s">
        <v>23</v>
      </c>
      <c r="AC1" s="21" t="s">
        <v>28</v>
      </c>
      <c r="AD1" s="21" t="s">
        <v>34</v>
      </c>
      <c r="AE1" s="21" t="s">
        <v>53</v>
      </c>
      <c r="AF1" s="21" t="s">
        <v>54</v>
      </c>
      <c r="AG1" s="21" t="s">
        <v>35</v>
      </c>
      <c r="AH1" s="21" t="s">
        <v>36</v>
      </c>
      <c r="AI1" s="18" t="s">
        <v>55</v>
      </c>
      <c r="AJ1" s="18" t="s">
        <v>56</v>
      </c>
      <c r="AK1" s="21" t="s">
        <v>3</v>
      </c>
      <c r="AL1" s="21" t="s">
        <v>50</v>
      </c>
      <c r="AM1" s="21" t="s">
        <v>45</v>
      </c>
      <c r="AN1" s="21" t="s">
        <v>52</v>
      </c>
      <c r="AO1" s="21" t="s">
        <v>46</v>
      </c>
      <c r="AP1" s="21" t="s">
        <v>37</v>
      </c>
      <c r="AQ1" s="21" t="s">
        <v>38</v>
      </c>
      <c r="AR1" s="21" t="s">
        <v>39</v>
      </c>
      <c r="AS1" s="21" t="s">
        <v>40</v>
      </c>
      <c r="AT1" s="21" t="s">
        <v>47</v>
      </c>
      <c r="AU1" s="21" t="s">
        <v>48</v>
      </c>
      <c r="AV1" s="21" t="s">
        <v>41</v>
      </c>
      <c r="AW1" s="21" t="s">
        <v>42</v>
      </c>
      <c r="AX1" s="21" t="s">
        <v>43</v>
      </c>
      <c r="AY1" s="21" t="s">
        <v>51</v>
      </c>
      <c r="AZ1" s="21" t="s">
        <v>44</v>
      </c>
      <c r="BA1" s="21" t="s">
        <v>49</v>
      </c>
      <c r="BB1" s="21" t="s">
        <v>59</v>
      </c>
      <c r="BC1" s="21" t="s">
        <v>60</v>
      </c>
      <c r="BD1" s="21" t="s">
        <v>61</v>
      </c>
      <c r="BE1" s="21" t="s">
        <v>68</v>
      </c>
      <c r="BF1" s="21" t="s">
        <v>62</v>
      </c>
      <c r="BG1" s="21" t="s">
        <v>70</v>
      </c>
      <c r="BH1" s="21" t="s">
        <v>63</v>
      </c>
      <c r="BI1" s="21" t="s">
        <v>66</v>
      </c>
      <c r="BJ1" s="21" t="s">
        <v>67</v>
      </c>
      <c r="BK1" s="21" t="s">
        <v>71</v>
      </c>
      <c r="BL1" s="21" t="s">
        <v>64</v>
      </c>
      <c r="BM1" s="21" t="s">
        <v>58</v>
      </c>
      <c r="BN1" s="21" t="s">
        <v>65</v>
      </c>
      <c r="BO1" s="21" t="s">
        <v>69</v>
      </c>
      <c r="BP1" s="21" t="s">
        <v>76</v>
      </c>
      <c r="BQ1" s="21" t="s">
        <v>75</v>
      </c>
      <c r="BR1" s="21" t="s">
        <v>78</v>
      </c>
      <c r="BS1" s="21" t="s">
        <v>77</v>
      </c>
      <c r="BT1" s="21" t="s">
        <v>73</v>
      </c>
      <c r="BU1" s="21" t="s">
        <v>74</v>
      </c>
      <c r="BV1" s="21" t="s">
        <v>81</v>
      </c>
      <c r="BW1" s="21" t="s">
        <v>80</v>
      </c>
      <c r="BX1" s="21" t="s">
        <v>79</v>
      </c>
      <c r="BY1" s="18" t="s">
        <v>102</v>
      </c>
      <c r="BZ1" s="21" t="s">
        <v>100</v>
      </c>
      <c r="CA1" s="18" t="s">
        <v>103</v>
      </c>
      <c r="CB1" s="21" t="s">
        <v>97</v>
      </c>
      <c r="CC1" s="21" t="s">
        <v>83</v>
      </c>
      <c r="CD1" s="21" t="s">
        <v>88</v>
      </c>
      <c r="CE1" s="21" t="s">
        <v>84</v>
      </c>
      <c r="CF1" s="21" t="s">
        <v>101</v>
      </c>
      <c r="CG1" s="21" t="s">
        <v>98</v>
      </c>
      <c r="CH1" s="21" t="s">
        <v>87</v>
      </c>
      <c r="CI1" s="21" t="s">
        <v>99</v>
      </c>
      <c r="CJ1" s="21" t="s">
        <v>91</v>
      </c>
      <c r="CK1" s="21" t="s">
        <v>151</v>
      </c>
      <c r="CL1" s="21" t="s">
        <v>89</v>
      </c>
      <c r="CM1" s="21" t="s">
        <v>150</v>
      </c>
      <c r="CN1" s="21" t="s">
        <v>147</v>
      </c>
      <c r="CO1" s="21" t="s">
        <v>140</v>
      </c>
      <c r="CP1" s="21" t="s">
        <v>154</v>
      </c>
      <c r="CQ1" s="21" t="s">
        <v>155</v>
      </c>
      <c r="CR1" s="21" t="s">
        <v>90</v>
      </c>
      <c r="CS1" s="21" t="s">
        <v>86</v>
      </c>
      <c r="CT1" s="21" t="s">
        <v>148</v>
      </c>
      <c r="CU1" s="21" t="s">
        <v>93</v>
      </c>
      <c r="CV1" s="21" t="s">
        <v>94</v>
      </c>
      <c r="CW1" s="21" t="s">
        <v>149</v>
      </c>
      <c r="CX1" s="21" t="s">
        <v>141</v>
      </c>
      <c r="CY1" s="21" t="s">
        <v>92</v>
      </c>
      <c r="CZ1" s="21" t="s">
        <v>142</v>
      </c>
      <c r="DA1" s="21" t="s">
        <v>95</v>
      </c>
      <c r="DB1" s="21" t="s">
        <v>96</v>
      </c>
      <c r="DC1" s="21" t="s">
        <v>119</v>
      </c>
      <c r="DD1" s="21" t="s">
        <v>121</v>
      </c>
      <c r="DE1" s="21" t="s">
        <v>122</v>
      </c>
      <c r="DF1" s="21" t="s">
        <v>123</v>
      </c>
      <c r="DG1" s="21" t="s">
        <v>124</v>
      </c>
      <c r="DH1" s="21" t="s">
        <v>105</v>
      </c>
      <c r="DI1" s="95" t="s">
        <v>118</v>
      </c>
      <c r="DJ1" s="21" t="s">
        <v>125</v>
      </c>
      <c r="DK1" s="21" t="s">
        <v>126</v>
      </c>
      <c r="DL1" s="21" t="s">
        <v>127</v>
      </c>
      <c r="DM1" s="21" t="s">
        <v>107</v>
      </c>
      <c r="DN1" s="21" t="s">
        <v>108</v>
      </c>
      <c r="DO1" s="21" t="s">
        <v>109</v>
      </c>
      <c r="DP1" s="21" t="s">
        <v>128</v>
      </c>
      <c r="DQ1" s="21" t="s">
        <v>129</v>
      </c>
      <c r="DR1" s="21" t="s">
        <v>130</v>
      </c>
      <c r="DS1" s="21" t="s">
        <v>131</v>
      </c>
      <c r="DT1" s="21" t="s">
        <v>132</v>
      </c>
      <c r="DU1" s="21" t="s">
        <v>110</v>
      </c>
      <c r="DV1" s="21" t="s">
        <v>111</v>
      </c>
      <c r="DW1" s="21" t="s">
        <v>133</v>
      </c>
      <c r="DX1" s="21" t="s">
        <v>112</v>
      </c>
      <c r="DY1" s="21" t="s">
        <v>113</v>
      </c>
      <c r="DZ1" s="21" t="s">
        <v>134</v>
      </c>
      <c r="EA1" s="21" t="s">
        <v>135</v>
      </c>
      <c r="EB1" s="21" t="s">
        <v>136</v>
      </c>
      <c r="EC1" s="21" t="s">
        <v>137</v>
      </c>
      <c r="ED1" s="21" t="s">
        <v>114</v>
      </c>
      <c r="EE1" s="21" t="s">
        <v>138</v>
      </c>
      <c r="EF1" s="21" t="s">
        <v>115</v>
      </c>
      <c r="EG1" s="21" t="s">
        <v>139</v>
      </c>
      <c r="EH1" s="21" t="s">
        <v>116</v>
      </c>
      <c r="EI1" s="95" t="s">
        <v>117</v>
      </c>
      <c r="EJ1" s="21" t="s">
        <v>160</v>
      </c>
      <c r="EK1" s="21" t="s">
        <v>145</v>
      </c>
      <c r="EL1" s="21" t="s">
        <v>161</v>
      </c>
      <c r="EM1" s="95" t="s">
        <v>156</v>
      </c>
      <c r="EN1" s="21" t="s">
        <v>164</v>
      </c>
      <c r="EO1" s="21" t="s">
        <v>144</v>
      </c>
      <c r="EP1" s="21" t="s">
        <v>157</v>
      </c>
      <c r="EQ1" s="95" t="s">
        <v>159</v>
      </c>
      <c r="ER1" s="21" t="s">
        <v>162</v>
      </c>
      <c r="ES1" s="21" t="s">
        <v>165</v>
      </c>
      <c r="ET1" s="21" t="s">
        <v>146</v>
      </c>
      <c r="EU1" s="21" t="s">
        <v>158</v>
      </c>
      <c r="EV1" s="21" t="s">
        <v>163</v>
      </c>
      <c r="EW1" s="21" t="s">
        <v>153</v>
      </c>
      <c r="EX1" s="21" t="s">
        <v>166</v>
      </c>
      <c r="EY1" s="21" t="s">
        <v>152</v>
      </c>
      <c r="EZ1" s="19" t="s">
        <v>169</v>
      </c>
      <c r="FA1" s="19" t="s">
        <v>170</v>
      </c>
      <c r="FB1" s="19" t="s">
        <v>171</v>
      </c>
      <c r="FC1" s="19" t="s">
        <v>172</v>
      </c>
      <c r="FD1" s="19" t="s">
        <v>173</v>
      </c>
      <c r="FE1" s="19" t="s">
        <v>174</v>
      </c>
      <c r="FF1" s="19" t="s">
        <v>175</v>
      </c>
      <c r="FG1" s="19" t="s">
        <v>176</v>
      </c>
      <c r="FH1" s="19" t="s">
        <v>177</v>
      </c>
      <c r="FI1" s="19" t="s">
        <v>178</v>
      </c>
      <c r="FJ1" s="19" t="s">
        <v>179</v>
      </c>
      <c r="FK1" s="19" t="s">
        <v>180</v>
      </c>
      <c r="FL1" s="19" t="s">
        <v>181</v>
      </c>
      <c r="FM1" s="19" t="s">
        <v>182</v>
      </c>
      <c r="FN1" s="19" t="s">
        <v>183</v>
      </c>
      <c r="FO1" s="19" t="s">
        <v>184</v>
      </c>
      <c r="FP1" s="19" t="s">
        <v>185</v>
      </c>
      <c r="FQ1" s="19" t="s">
        <v>186</v>
      </c>
      <c r="FR1" s="19" t="s">
        <v>187</v>
      </c>
      <c r="FS1" s="19" t="s">
        <v>188</v>
      </c>
      <c r="FT1" s="19" t="s">
        <v>189</v>
      </c>
      <c r="FU1" s="19" t="s">
        <v>190</v>
      </c>
    </row>
    <row r="2" spans="1:177" s="8" customFormat="1" ht="12">
      <c r="A2" s="36"/>
      <c r="B2" s="59"/>
      <c r="C2" s="20" t="s">
        <v>261</v>
      </c>
      <c r="D2" s="10" t="s">
        <v>7</v>
      </c>
      <c r="E2" s="10" t="s">
        <v>7</v>
      </c>
      <c r="F2" s="10" t="s">
        <v>9</v>
      </c>
      <c r="G2" s="10" t="s">
        <v>7</v>
      </c>
      <c r="H2" s="10" t="s">
        <v>7</v>
      </c>
      <c r="I2" s="10" t="s">
        <v>9</v>
      </c>
      <c r="J2" s="10" t="s">
        <v>9</v>
      </c>
      <c r="K2" s="10" t="s">
        <v>7</v>
      </c>
      <c r="L2" s="10" t="s">
        <v>7</v>
      </c>
      <c r="M2" s="10" t="s">
        <v>9</v>
      </c>
      <c r="N2" s="10" t="s">
        <v>7</v>
      </c>
      <c r="O2" s="10" t="s">
        <v>9</v>
      </c>
      <c r="P2" s="10" t="s">
        <v>9</v>
      </c>
      <c r="Q2" s="10" t="s">
        <v>9</v>
      </c>
      <c r="R2" s="10" t="s">
        <v>9</v>
      </c>
      <c r="S2" s="10" t="s">
        <v>9</v>
      </c>
      <c r="T2" s="10" t="s">
        <v>7</v>
      </c>
      <c r="U2" s="10" t="s">
        <v>7</v>
      </c>
      <c r="V2" s="10" t="s">
        <v>9</v>
      </c>
      <c r="W2" s="10" t="s">
        <v>9</v>
      </c>
      <c r="X2" s="10" t="s">
        <v>7</v>
      </c>
      <c r="Y2" s="10" t="s">
        <v>7</v>
      </c>
      <c r="Z2" s="10" t="s">
        <v>4</v>
      </c>
      <c r="AA2" s="10" t="s">
        <v>9</v>
      </c>
      <c r="AB2" s="10" t="s">
        <v>9</v>
      </c>
      <c r="AC2" s="10" t="s">
        <v>9</v>
      </c>
      <c r="AD2" s="10" t="s">
        <v>7</v>
      </c>
      <c r="AE2" s="10" t="s">
        <v>7</v>
      </c>
      <c r="AF2" s="10" t="s">
        <v>7</v>
      </c>
      <c r="AG2" s="10" t="s">
        <v>9</v>
      </c>
      <c r="AH2" s="10" t="s">
        <v>9</v>
      </c>
      <c r="AI2" s="10" t="s">
        <v>7</v>
      </c>
      <c r="AJ2" s="10" t="s">
        <v>7</v>
      </c>
      <c r="AK2" s="10" t="s">
        <v>4</v>
      </c>
      <c r="AL2" s="10" t="s">
        <v>7</v>
      </c>
      <c r="AM2" s="10" t="s">
        <v>9</v>
      </c>
      <c r="AN2" s="10" t="s">
        <v>4</v>
      </c>
      <c r="AO2" s="10" t="s">
        <v>9</v>
      </c>
      <c r="AP2" s="10" t="s">
        <v>9</v>
      </c>
      <c r="AQ2" s="10" t="s">
        <v>9</v>
      </c>
      <c r="AR2" s="10" t="s">
        <v>9</v>
      </c>
      <c r="AS2" s="10" t="s">
        <v>9</v>
      </c>
      <c r="AT2" s="10" t="s">
        <v>9</v>
      </c>
      <c r="AU2" s="10" t="s">
        <v>9</v>
      </c>
      <c r="AV2" s="10" t="s">
        <v>9</v>
      </c>
      <c r="AW2" s="10" t="s">
        <v>9</v>
      </c>
      <c r="AX2" s="10" t="s">
        <v>9</v>
      </c>
      <c r="AY2" s="10" t="s">
        <v>7</v>
      </c>
      <c r="AZ2" s="10" t="s">
        <v>9</v>
      </c>
      <c r="BA2" s="10" t="s">
        <v>9</v>
      </c>
      <c r="BB2" s="10" t="s">
        <v>9</v>
      </c>
      <c r="BC2" s="10" t="s">
        <v>9</v>
      </c>
      <c r="BD2" s="10" t="s">
        <v>9</v>
      </c>
      <c r="BE2" s="10" t="s">
        <v>7</v>
      </c>
      <c r="BF2" s="10" t="s">
        <v>9</v>
      </c>
      <c r="BG2" s="10" t="s">
        <v>7</v>
      </c>
      <c r="BH2" s="10" t="s">
        <v>9</v>
      </c>
      <c r="BI2" s="10" t="s">
        <v>4</v>
      </c>
      <c r="BJ2" s="10" t="s">
        <v>7</v>
      </c>
      <c r="BK2" s="10" t="s">
        <v>7</v>
      </c>
      <c r="BL2" s="10" t="s">
        <v>9</v>
      </c>
      <c r="BM2" s="10" t="s">
        <v>4</v>
      </c>
      <c r="BN2" s="10" t="s">
        <v>9</v>
      </c>
      <c r="BO2" s="10" t="s">
        <v>4</v>
      </c>
      <c r="BP2" s="10" t="s">
        <v>7</v>
      </c>
      <c r="BQ2" s="10" t="s">
        <v>4</v>
      </c>
      <c r="BR2" s="10" t="s">
        <v>7</v>
      </c>
      <c r="BS2" s="10" t="s">
        <v>4</v>
      </c>
      <c r="BT2" s="10" t="s">
        <v>4</v>
      </c>
      <c r="BU2" s="10" t="s">
        <v>4</v>
      </c>
      <c r="BV2" s="10" t="s">
        <v>7</v>
      </c>
      <c r="BW2" s="10" t="s">
        <v>4</v>
      </c>
      <c r="BX2" s="10" t="s">
        <v>7</v>
      </c>
      <c r="BY2" s="10" t="s">
        <v>7</v>
      </c>
      <c r="BZ2" s="10" t="s">
        <v>4</v>
      </c>
      <c r="CA2" s="10" t="s">
        <v>7</v>
      </c>
      <c r="CB2" s="10" t="s">
        <v>4</v>
      </c>
      <c r="CC2" s="10" t="s">
        <v>4</v>
      </c>
      <c r="CD2" s="10" t="s">
        <v>7</v>
      </c>
      <c r="CE2" s="10" t="s">
        <v>4</v>
      </c>
      <c r="CF2" s="10" t="s">
        <v>7</v>
      </c>
      <c r="CG2" s="10" t="s">
        <v>7</v>
      </c>
      <c r="CH2" s="10" t="s">
        <v>4</v>
      </c>
      <c r="CI2" s="10" t="s">
        <v>7</v>
      </c>
      <c r="CJ2" s="10" t="s">
        <v>7</v>
      </c>
      <c r="CK2" s="10" t="s">
        <v>7</v>
      </c>
      <c r="CL2" s="10" t="s">
        <v>4</v>
      </c>
      <c r="CM2" s="10" t="s">
        <v>4</v>
      </c>
      <c r="CN2" s="10" t="s">
        <v>4</v>
      </c>
      <c r="CO2" s="10" t="s">
        <v>7</v>
      </c>
      <c r="CP2" s="10" t="s">
        <v>4</v>
      </c>
      <c r="CQ2" s="10" t="s">
        <v>7</v>
      </c>
      <c r="CR2" s="10" t="s">
        <v>7</v>
      </c>
      <c r="CS2" s="10" t="s">
        <v>4</v>
      </c>
      <c r="CT2" s="10" t="s">
        <v>7</v>
      </c>
      <c r="CU2" s="10" t="s">
        <v>7</v>
      </c>
      <c r="CV2" s="10" t="s">
        <v>7</v>
      </c>
      <c r="CW2" s="10" t="s">
        <v>7</v>
      </c>
      <c r="CX2" s="10" t="s">
        <v>4</v>
      </c>
      <c r="CY2" s="10" t="s">
        <v>7</v>
      </c>
      <c r="CZ2" s="10" t="s">
        <v>4</v>
      </c>
      <c r="DA2" s="10" t="s">
        <v>7</v>
      </c>
      <c r="DB2" s="10" t="s">
        <v>7</v>
      </c>
      <c r="DC2" s="10" t="s">
        <v>120</v>
      </c>
      <c r="DD2" s="10" t="s">
        <v>120</v>
      </c>
      <c r="DE2" s="10" t="s">
        <v>120</v>
      </c>
      <c r="DF2" s="10" t="s">
        <v>120</v>
      </c>
      <c r="DG2" s="10" t="s">
        <v>120</v>
      </c>
      <c r="DH2" s="10" t="s">
        <v>106</v>
      </c>
      <c r="DI2" s="10" t="s">
        <v>106</v>
      </c>
      <c r="DJ2" s="10" t="s">
        <v>120</v>
      </c>
      <c r="DK2" s="10" t="s">
        <v>120</v>
      </c>
      <c r="DL2" s="10" t="s">
        <v>120</v>
      </c>
      <c r="DM2" s="10" t="s">
        <v>106</v>
      </c>
      <c r="DN2" s="10" t="s">
        <v>106</v>
      </c>
      <c r="DO2" s="10" t="s">
        <v>106</v>
      </c>
      <c r="DP2" s="10" t="s">
        <v>120</v>
      </c>
      <c r="DQ2" s="10" t="s">
        <v>120</v>
      </c>
      <c r="DR2" s="10" t="s">
        <v>120</v>
      </c>
      <c r="DS2" s="10" t="s">
        <v>120</v>
      </c>
      <c r="DT2" s="10" t="s">
        <v>120</v>
      </c>
      <c r="DU2" s="10" t="s">
        <v>106</v>
      </c>
      <c r="DV2" s="10" t="s">
        <v>106</v>
      </c>
      <c r="DW2" s="10" t="s">
        <v>120</v>
      </c>
      <c r="DX2" s="10" t="s">
        <v>106</v>
      </c>
      <c r="DY2" s="10" t="s">
        <v>106</v>
      </c>
      <c r="DZ2" s="10" t="s">
        <v>120</v>
      </c>
      <c r="EA2" s="10" t="s">
        <v>120</v>
      </c>
      <c r="EB2" s="10" t="s">
        <v>120</v>
      </c>
      <c r="EC2" s="10" t="s">
        <v>120</v>
      </c>
      <c r="ED2" s="10" t="s">
        <v>106</v>
      </c>
      <c r="EE2" s="10" t="s">
        <v>120</v>
      </c>
      <c r="EF2" s="10" t="s">
        <v>106</v>
      </c>
      <c r="EG2" s="10" t="s">
        <v>120</v>
      </c>
      <c r="EH2" s="10" t="s">
        <v>106</v>
      </c>
      <c r="EI2" s="10" t="s">
        <v>106</v>
      </c>
      <c r="EJ2" s="10" t="s">
        <v>7</v>
      </c>
      <c r="EK2" s="10" t="s">
        <v>7</v>
      </c>
      <c r="EL2" s="10" t="s">
        <v>7</v>
      </c>
      <c r="EM2" s="10" t="s">
        <v>7</v>
      </c>
      <c r="EN2" s="10" t="s">
        <v>4</v>
      </c>
      <c r="EO2" s="10" t="s">
        <v>4</v>
      </c>
      <c r="EP2" s="10" t="s">
        <v>4</v>
      </c>
      <c r="EQ2" s="10" t="s">
        <v>7</v>
      </c>
      <c r="ER2" s="10" t="s">
        <v>7</v>
      </c>
      <c r="ES2" s="10" t="s">
        <v>7</v>
      </c>
      <c r="ET2" s="10" t="s">
        <v>7</v>
      </c>
      <c r="EU2" s="10" t="s">
        <v>4</v>
      </c>
      <c r="EV2" s="10" t="s">
        <v>7</v>
      </c>
      <c r="EW2" s="10" t="s">
        <v>7</v>
      </c>
      <c r="EX2" s="10" t="s">
        <v>7</v>
      </c>
      <c r="EY2" s="10" t="s">
        <v>7</v>
      </c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</row>
    <row r="3" spans="1:177" s="9" customFormat="1" ht="12">
      <c r="A3" s="36"/>
      <c r="B3" s="59"/>
      <c r="C3" s="20" t="s">
        <v>262</v>
      </c>
      <c r="D3" s="22" t="s">
        <v>5</v>
      </c>
      <c r="E3" s="22" t="s">
        <v>5</v>
      </c>
      <c r="F3" s="22" t="s">
        <v>5</v>
      </c>
      <c r="G3" s="22" t="s">
        <v>5</v>
      </c>
      <c r="H3" s="22" t="s">
        <v>5</v>
      </c>
      <c r="I3" s="22" t="s">
        <v>5</v>
      </c>
      <c r="J3" s="22" t="s">
        <v>5</v>
      </c>
      <c r="K3" s="22" t="s">
        <v>5</v>
      </c>
      <c r="L3" s="22" t="s">
        <v>5</v>
      </c>
      <c r="M3" s="22" t="s">
        <v>5</v>
      </c>
      <c r="N3" s="22" t="s">
        <v>5</v>
      </c>
      <c r="O3" s="22" t="s">
        <v>5</v>
      </c>
      <c r="P3" s="22" t="s">
        <v>19</v>
      </c>
      <c r="Q3" s="22" t="s">
        <v>19</v>
      </c>
      <c r="R3" s="22" t="s">
        <v>19</v>
      </c>
      <c r="S3" s="22" t="s">
        <v>19</v>
      </c>
      <c r="T3" s="22" t="s">
        <v>19</v>
      </c>
      <c r="U3" s="22" t="s">
        <v>19</v>
      </c>
      <c r="V3" s="22" t="s">
        <v>19</v>
      </c>
      <c r="W3" s="22" t="s">
        <v>19</v>
      </c>
      <c r="X3" s="22" t="s">
        <v>19</v>
      </c>
      <c r="Y3" s="22" t="s">
        <v>19</v>
      </c>
      <c r="Z3" s="22" t="s">
        <v>19</v>
      </c>
      <c r="AA3" s="22" t="s">
        <v>19</v>
      </c>
      <c r="AB3" s="22" t="s">
        <v>19</v>
      </c>
      <c r="AC3" s="22" t="s">
        <v>19</v>
      </c>
      <c r="AD3" s="22" t="s">
        <v>19</v>
      </c>
      <c r="AE3" s="22" t="s">
        <v>2</v>
      </c>
      <c r="AF3" s="22" t="s">
        <v>2</v>
      </c>
      <c r="AG3" s="22" t="s">
        <v>2</v>
      </c>
      <c r="AH3" s="22" t="s">
        <v>2</v>
      </c>
      <c r="AI3" s="22" t="s">
        <v>2</v>
      </c>
      <c r="AJ3" s="22" t="s">
        <v>2</v>
      </c>
      <c r="AK3" s="22" t="s">
        <v>2</v>
      </c>
      <c r="AL3" s="22" t="s">
        <v>2</v>
      </c>
      <c r="AM3" s="22" t="s">
        <v>2</v>
      </c>
      <c r="AN3" s="22" t="s">
        <v>2</v>
      </c>
      <c r="AO3" s="22" t="s">
        <v>2</v>
      </c>
      <c r="AP3" s="22" t="s">
        <v>2</v>
      </c>
      <c r="AQ3" s="22" t="s">
        <v>2</v>
      </c>
      <c r="AR3" s="22" t="s">
        <v>2</v>
      </c>
      <c r="AS3" s="22" t="s">
        <v>2</v>
      </c>
      <c r="AT3" s="22" t="s">
        <v>2</v>
      </c>
      <c r="AU3" s="22" t="s">
        <v>2</v>
      </c>
      <c r="AV3" s="22" t="s">
        <v>2</v>
      </c>
      <c r="AW3" s="22" t="s">
        <v>2</v>
      </c>
      <c r="AX3" s="22" t="s">
        <v>2</v>
      </c>
      <c r="AY3" s="22" t="s">
        <v>2</v>
      </c>
      <c r="AZ3" s="22" t="s">
        <v>2</v>
      </c>
      <c r="BA3" s="22" t="s">
        <v>2</v>
      </c>
      <c r="BB3" s="22" t="s">
        <v>57</v>
      </c>
      <c r="BC3" s="22" t="s">
        <v>57</v>
      </c>
      <c r="BD3" s="22" t="s">
        <v>57</v>
      </c>
      <c r="BE3" s="22" t="s">
        <v>57</v>
      </c>
      <c r="BF3" s="22" t="s">
        <v>57</v>
      </c>
      <c r="BG3" s="22" t="s">
        <v>57</v>
      </c>
      <c r="BH3" s="22" t="s">
        <v>57</v>
      </c>
      <c r="BI3" s="22" t="s">
        <v>57</v>
      </c>
      <c r="BJ3" s="22" t="s">
        <v>57</v>
      </c>
      <c r="BK3" s="22" t="s">
        <v>57</v>
      </c>
      <c r="BL3" s="22" t="s">
        <v>57</v>
      </c>
      <c r="BM3" s="22" t="s">
        <v>57</v>
      </c>
      <c r="BN3" s="22" t="s">
        <v>57</v>
      </c>
      <c r="BO3" s="22" t="s">
        <v>57</v>
      </c>
      <c r="BP3" s="22" t="s">
        <v>72</v>
      </c>
      <c r="BQ3" s="22" t="s">
        <v>72</v>
      </c>
      <c r="BR3" s="22" t="s">
        <v>72</v>
      </c>
      <c r="BS3" s="22" t="s">
        <v>72</v>
      </c>
      <c r="BT3" s="22" t="s">
        <v>72</v>
      </c>
      <c r="BU3" s="22" t="s">
        <v>72</v>
      </c>
      <c r="BV3" s="22" t="s">
        <v>72</v>
      </c>
      <c r="BW3" s="22" t="s">
        <v>72</v>
      </c>
      <c r="BX3" s="22" t="s">
        <v>72</v>
      </c>
      <c r="BY3" s="22" t="s">
        <v>82</v>
      </c>
      <c r="BZ3" s="22" t="s">
        <v>82</v>
      </c>
      <c r="CA3" s="22" t="s">
        <v>82</v>
      </c>
      <c r="CB3" s="22" t="s">
        <v>82</v>
      </c>
      <c r="CC3" s="22" t="s">
        <v>82</v>
      </c>
      <c r="CD3" s="22" t="s">
        <v>82</v>
      </c>
      <c r="CE3" s="22" t="s">
        <v>82</v>
      </c>
      <c r="CF3" s="22" t="s">
        <v>82</v>
      </c>
      <c r="CG3" s="22" t="s">
        <v>82</v>
      </c>
      <c r="CH3" s="22" t="s">
        <v>82</v>
      </c>
      <c r="CI3" s="22" t="s">
        <v>82</v>
      </c>
      <c r="CJ3" s="22" t="s">
        <v>85</v>
      </c>
      <c r="CK3" s="22" t="s">
        <v>85</v>
      </c>
      <c r="CL3" s="22" t="s">
        <v>85</v>
      </c>
      <c r="CM3" s="22" t="s">
        <v>85</v>
      </c>
      <c r="CN3" s="22" t="s">
        <v>85</v>
      </c>
      <c r="CO3" s="22" t="s">
        <v>85</v>
      </c>
      <c r="CP3" s="22" t="s">
        <v>85</v>
      </c>
      <c r="CQ3" s="22" t="s">
        <v>85</v>
      </c>
      <c r="CR3" s="22" t="s">
        <v>85</v>
      </c>
      <c r="CS3" s="22" t="s">
        <v>85</v>
      </c>
      <c r="CT3" s="22" t="s">
        <v>85</v>
      </c>
      <c r="CU3" s="22" t="s">
        <v>85</v>
      </c>
      <c r="CV3" s="22" t="s">
        <v>85</v>
      </c>
      <c r="CW3" s="22" t="s">
        <v>85</v>
      </c>
      <c r="CX3" s="22" t="s">
        <v>85</v>
      </c>
      <c r="CY3" s="22" t="s">
        <v>85</v>
      </c>
      <c r="CZ3" s="22" t="s">
        <v>85</v>
      </c>
      <c r="DA3" s="22" t="s">
        <v>85</v>
      </c>
      <c r="DB3" s="22" t="s">
        <v>85</v>
      </c>
      <c r="DC3" s="22" t="s">
        <v>104</v>
      </c>
      <c r="DD3" s="22" t="s">
        <v>104</v>
      </c>
      <c r="DE3" s="22" t="s">
        <v>104</v>
      </c>
      <c r="DF3" s="22" t="s">
        <v>104</v>
      </c>
      <c r="DG3" s="22" t="s">
        <v>104</v>
      </c>
      <c r="DH3" s="22" t="s">
        <v>104</v>
      </c>
      <c r="DI3" s="22" t="s">
        <v>104</v>
      </c>
      <c r="DJ3" s="22" t="s">
        <v>104</v>
      </c>
      <c r="DK3" s="22" t="s">
        <v>104</v>
      </c>
      <c r="DL3" s="22" t="s">
        <v>104</v>
      </c>
      <c r="DM3" s="22" t="s">
        <v>104</v>
      </c>
      <c r="DN3" s="22" t="s">
        <v>104</v>
      </c>
      <c r="DO3" s="22" t="s">
        <v>104</v>
      </c>
      <c r="DP3" s="22" t="s">
        <v>104</v>
      </c>
      <c r="DQ3" s="22" t="s">
        <v>104</v>
      </c>
      <c r="DR3" s="22" t="s">
        <v>104</v>
      </c>
      <c r="DS3" s="22" t="s">
        <v>104</v>
      </c>
      <c r="DT3" s="22" t="s">
        <v>104</v>
      </c>
      <c r="DU3" s="22" t="s">
        <v>104</v>
      </c>
      <c r="DV3" s="22" t="s">
        <v>104</v>
      </c>
      <c r="DW3" s="22" t="s">
        <v>104</v>
      </c>
      <c r="DX3" s="22" t="s">
        <v>104</v>
      </c>
      <c r="DY3" s="22" t="s">
        <v>104</v>
      </c>
      <c r="DZ3" s="22" t="s">
        <v>104</v>
      </c>
      <c r="EA3" s="22" t="s">
        <v>104</v>
      </c>
      <c r="EB3" s="22" t="s">
        <v>104</v>
      </c>
      <c r="EC3" s="22" t="s">
        <v>104</v>
      </c>
      <c r="ED3" s="22" t="s">
        <v>104</v>
      </c>
      <c r="EE3" s="22" t="s">
        <v>104</v>
      </c>
      <c r="EF3" s="22" t="s">
        <v>104</v>
      </c>
      <c r="EG3" s="22" t="s">
        <v>104</v>
      </c>
      <c r="EH3" s="22" t="s">
        <v>104</v>
      </c>
      <c r="EI3" s="22" t="s">
        <v>104</v>
      </c>
      <c r="EJ3" s="22" t="s">
        <v>143</v>
      </c>
      <c r="EK3" s="22" t="s">
        <v>143</v>
      </c>
      <c r="EL3" s="22" t="s">
        <v>143</v>
      </c>
      <c r="EM3" s="22" t="s">
        <v>143</v>
      </c>
      <c r="EN3" s="22" t="s">
        <v>143</v>
      </c>
      <c r="EO3" s="22" t="s">
        <v>143</v>
      </c>
      <c r="EP3" s="22" t="s">
        <v>143</v>
      </c>
      <c r="EQ3" s="22" t="s">
        <v>143</v>
      </c>
      <c r="ER3" s="22" t="s">
        <v>143</v>
      </c>
      <c r="ES3" s="22" t="s">
        <v>143</v>
      </c>
      <c r="ET3" s="22" t="s">
        <v>143</v>
      </c>
      <c r="EU3" s="22" t="s">
        <v>143</v>
      </c>
      <c r="EV3" s="22" t="s">
        <v>143</v>
      </c>
      <c r="EW3" s="22" t="s">
        <v>143</v>
      </c>
      <c r="EX3" s="22" t="s">
        <v>143</v>
      </c>
      <c r="EY3" s="22" t="s">
        <v>143</v>
      </c>
      <c r="EZ3" s="22" t="s">
        <v>168</v>
      </c>
      <c r="FA3" s="22" t="s">
        <v>168</v>
      </c>
      <c r="FB3" s="22" t="s">
        <v>168</v>
      </c>
      <c r="FC3" s="22" t="s">
        <v>168</v>
      </c>
      <c r="FD3" s="22" t="s">
        <v>168</v>
      </c>
      <c r="FE3" s="22" t="s">
        <v>168</v>
      </c>
      <c r="FF3" s="22" t="s">
        <v>168</v>
      </c>
      <c r="FG3" s="22" t="s">
        <v>168</v>
      </c>
      <c r="FH3" s="22" t="s">
        <v>168</v>
      </c>
      <c r="FI3" s="22" t="s">
        <v>168</v>
      </c>
      <c r="FJ3" s="22" t="s">
        <v>168</v>
      </c>
      <c r="FK3" s="22" t="s">
        <v>168</v>
      </c>
      <c r="FL3" s="22" t="s">
        <v>168</v>
      </c>
      <c r="FM3" s="22" t="s">
        <v>168</v>
      </c>
      <c r="FN3" s="22" t="s">
        <v>168</v>
      </c>
      <c r="FO3" s="22" t="s">
        <v>168</v>
      </c>
      <c r="FP3" s="22" t="s">
        <v>168</v>
      </c>
      <c r="FQ3" s="22" t="s">
        <v>168</v>
      </c>
      <c r="FR3" s="22" t="s">
        <v>168</v>
      </c>
      <c r="FS3" s="22" t="s">
        <v>168</v>
      </c>
      <c r="FT3" s="22" t="s">
        <v>168</v>
      </c>
      <c r="FU3" s="22" t="s">
        <v>168</v>
      </c>
    </row>
    <row r="4" spans="1:177" s="8" customFormat="1" ht="24">
      <c r="A4" s="37" t="s">
        <v>247</v>
      </c>
      <c r="B4" s="47" t="s">
        <v>167</v>
      </c>
      <c r="C4" s="20" t="s">
        <v>195</v>
      </c>
      <c r="D4" s="1">
        <v>105564</v>
      </c>
      <c r="E4" s="1">
        <v>513242</v>
      </c>
      <c r="F4" s="1">
        <v>200214</v>
      </c>
      <c r="G4" s="1">
        <v>92028</v>
      </c>
      <c r="H4" s="1">
        <v>138412</v>
      </c>
      <c r="I4" s="1">
        <v>280177</v>
      </c>
      <c r="J4" s="1">
        <v>200801</v>
      </c>
      <c r="K4" s="1">
        <v>316028</v>
      </c>
      <c r="L4" s="1">
        <v>135177</v>
      </c>
      <c r="M4" s="1">
        <v>148127</v>
      </c>
      <c r="N4" s="1">
        <v>191610</v>
      </c>
      <c r="O4" s="1">
        <v>275506</v>
      </c>
      <c r="P4" s="1">
        <v>231221</v>
      </c>
      <c r="Q4" s="1">
        <v>522452</v>
      </c>
      <c r="R4" s="1">
        <v>203826</v>
      </c>
      <c r="S4" s="1">
        <v>302402</v>
      </c>
      <c r="T4" s="1">
        <v>334179</v>
      </c>
      <c r="U4" s="1">
        <v>256406</v>
      </c>
      <c r="V4" s="1">
        <v>422458</v>
      </c>
      <c r="W4" s="1">
        <v>751485</v>
      </c>
      <c r="X4" s="1">
        <v>159616</v>
      </c>
      <c r="Y4" s="1">
        <v>167446</v>
      </c>
      <c r="Z4" s="1">
        <v>598376</v>
      </c>
      <c r="AA4" s="1">
        <v>257280</v>
      </c>
      <c r="AB4" s="1">
        <v>552698</v>
      </c>
      <c r="AC4" s="1">
        <v>325837</v>
      </c>
      <c r="AD4" s="1">
        <v>198051</v>
      </c>
      <c r="AE4" s="1">
        <v>147489</v>
      </c>
      <c r="AF4" s="1">
        <v>142065</v>
      </c>
      <c r="AG4" s="1">
        <v>276786</v>
      </c>
      <c r="AH4" s="1">
        <v>185060</v>
      </c>
      <c r="AI4" s="1">
        <v>370127</v>
      </c>
      <c r="AJ4" s="1">
        <v>329608</v>
      </c>
      <c r="AK4" s="1">
        <v>499858</v>
      </c>
      <c r="AL4" s="1">
        <v>125746</v>
      </c>
      <c r="AM4" s="1">
        <v>145893</v>
      </c>
      <c r="AN4" s="1">
        <v>1171339</v>
      </c>
      <c r="AO4" s="1">
        <v>466415</v>
      </c>
      <c r="AP4" s="1">
        <v>503127</v>
      </c>
      <c r="AQ4" s="1">
        <v>224897</v>
      </c>
      <c r="AR4" s="1">
        <v>211699</v>
      </c>
      <c r="AS4" s="1">
        <v>233933</v>
      </c>
      <c r="AT4" s="1">
        <v>273790</v>
      </c>
      <c r="AU4" s="1">
        <v>175308</v>
      </c>
      <c r="AV4" s="1">
        <v>283275</v>
      </c>
      <c r="AW4" s="1">
        <v>219324</v>
      </c>
      <c r="AX4" s="1">
        <v>226578</v>
      </c>
      <c r="AY4" s="1">
        <v>202228</v>
      </c>
      <c r="AZ4" s="1">
        <v>317849</v>
      </c>
      <c r="BA4" s="1">
        <v>319783</v>
      </c>
      <c r="BB4" s="1">
        <v>1073045</v>
      </c>
      <c r="BC4" s="1">
        <v>316960</v>
      </c>
      <c r="BD4" s="1">
        <v>312925</v>
      </c>
      <c r="BE4" s="1">
        <v>183477</v>
      </c>
      <c r="BF4" s="1">
        <v>308063</v>
      </c>
      <c r="BG4" s="1">
        <v>306129</v>
      </c>
      <c r="BH4" s="1">
        <v>206674</v>
      </c>
      <c r="BI4" s="1">
        <v>848489</v>
      </c>
      <c r="BJ4" s="1">
        <v>249008</v>
      </c>
      <c r="BK4" s="1">
        <v>166641</v>
      </c>
      <c r="BL4" s="1">
        <v>269323</v>
      </c>
      <c r="BM4" s="1">
        <v>545474</v>
      </c>
      <c r="BN4" s="1">
        <v>249470</v>
      </c>
      <c r="BO4" s="1">
        <v>566169</v>
      </c>
      <c r="BP4" s="1">
        <v>248752</v>
      </c>
      <c r="BQ4" s="1">
        <v>769686</v>
      </c>
      <c r="BR4" s="1">
        <v>329839</v>
      </c>
      <c r="BS4" s="1">
        <v>650489</v>
      </c>
      <c r="BT4" s="1">
        <v>713653</v>
      </c>
      <c r="BU4" s="1">
        <v>691952</v>
      </c>
      <c r="BV4" s="1">
        <v>305680</v>
      </c>
      <c r="BW4" s="1">
        <v>785802</v>
      </c>
      <c r="BX4" s="1">
        <v>37369</v>
      </c>
      <c r="BY4" s="1">
        <v>157479</v>
      </c>
      <c r="BZ4" s="1">
        <v>621210</v>
      </c>
      <c r="CA4" s="1">
        <v>254381</v>
      </c>
      <c r="CB4" s="1">
        <v>1393587</v>
      </c>
      <c r="CC4" s="1">
        <v>1116062</v>
      </c>
      <c r="CD4" s="1">
        <v>203201</v>
      </c>
      <c r="CE4" s="1">
        <v>857888</v>
      </c>
      <c r="CF4" s="1">
        <v>183631</v>
      </c>
      <c r="CG4" s="1">
        <v>173658</v>
      </c>
      <c r="CH4" s="1">
        <v>728163</v>
      </c>
      <c r="CI4" s="1">
        <v>157705</v>
      </c>
      <c r="CJ4" s="1">
        <v>113205</v>
      </c>
      <c r="CK4" s="1">
        <v>273369</v>
      </c>
      <c r="CL4" s="1">
        <v>505283</v>
      </c>
      <c r="CM4" s="1">
        <v>526671</v>
      </c>
      <c r="CN4" s="1">
        <v>1317788</v>
      </c>
      <c r="CO4" s="1">
        <v>138265</v>
      </c>
      <c r="CP4" s="1">
        <v>1463740</v>
      </c>
      <c r="CQ4" s="1">
        <v>263925</v>
      </c>
      <c r="CR4" s="1">
        <v>248821</v>
      </c>
      <c r="CS4" s="1">
        <v>653798</v>
      </c>
      <c r="CT4" s="1">
        <v>205056</v>
      </c>
      <c r="CU4" s="1">
        <v>155698</v>
      </c>
      <c r="CV4" s="1">
        <v>140205</v>
      </c>
      <c r="CW4" s="1">
        <v>236882</v>
      </c>
      <c r="CX4" s="1">
        <v>1132390</v>
      </c>
      <c r="CY4" s="1">
        <v>153822</v>
      </c>
      <c r="CZ4" s="1">
        <v>806892</v>
      </c>
      <c r="DA4" s="1">
        <v>144560</v>
      </c>
      <c r="DB4" s="1">
        <v>154380</v>
      </c>
      <c r="DC4" s="1">
        <v>185911</v>
      </c>
      <c r="DD4" s="1">
        <v>356386</v>
      </c>
      <c r="DE4" s="1">
        <v>231997</v>
      </c>
      <c r="DF4" s="1">
        <v>311215</v>
      </c>
      <c r="DG4" s="1">
        <v>309392</v>
      </c>
      <c r="DH4" s="1">
        <v>220338</v>
      </c>
      <c r="DI4" s="1">
        <v>7375</v>
      </c>
      <c r="DJ4" s="1">
        <v>363378</v>
      </c>
      <c r="DK4" s="1">
        <v>338449</v>
      </c>
      <c r="DL4" s="1">
        <v>312466</v>
      </c>
      <c r="DM4" s="1">
        <v>254557</v>
      </c>
      <c r="DN4" s="1">
        <v>246270</v>
      </c>
      <c r="DO4" s="1">
        <v>182493</v>
      </c>
      <c r="DP4" s="1">
        <v>254926</v>
      </c>
      <c r="DQ4" s="1">
        <v>239056</v>
      </c>
      <c r="DR4" s="1">
        <v>237232</v>
      </c>
      <c r="DS4" s="1">
        <v>273936</v>
      </c>
      <c r="DT4" s="1">
        <v>253957</v>
      </c>
      <c r="DU4" s="1">
        <v>206125</v>
      </c>
      <c r="DV4" s="1">
        <v>158649</v>
      </c>
      <c r="DW4" s="1">
        <v>160060</v>
      </c>
      <c r="DX4" s="1">
        <v>303086</v>
      </c>
      <c r="DY4" s="1">
        <v>275885</v>
      </c>
      <c r="DZ4" s="1">
        <v>199693</v>
      </c>
      <c r="EA4" s="1">
        <v>307984</v>
      </c>
      <c r="EB4" s="1">
        <v>278970</v>
      </c>
      <c r="EC4" s="1">
        <v>186990</v>
      </c>
      <c r="ED4" s="1">
        <v>288283</v>
      </c>
      <c r="EE4" s="1">
        <v>190146</v>
      </c>
      <c r="EF4" s="1">
        <v>254096</v>
      </c>
      <c r="EG4" s="1">
        <v>258249</v>
      </c>
      <c r="EH4" s="1">
        <v>306995</v>
      </c>
      <c r="EI4" s="1">
        <v>219396</v>
      </c>
      <c r="EJ4" s="1">
        <v>176016</v>
      </c>
      <c r="EK4" s="1">
        <v>183491</v>
      </c>
      <c r="EL4" s="1">
        <v>428234</v>
      </c>
      <c r="EM4" s="1">
        <v>532273</v>
      </c>
      <c r="EN4" s="1">
        <v>746399</v>
      </c>
      <c r="EO4" s="1">
        <v>412905</v>
      </c>
      <c r="EP4" s="1">
        <v>596984</v>
      </c>
      <c r="EQ4" s="1">
        <v>2203</v>
      </c>
      <c r="ER4" s="1">
        <v>202566</v>
      </c>
      <c r="ES4" s="1">
        <v>256384</v>
      </c>
      <c r="ET4" s="1">
        <v>147645</v>
      </c>
      <c r="EU4" s="1">
        <v>529972</v>
      </c>
      <c r="EV4" s="1">
        <v>262767</v>
      </c>
      <c r="EW4" s="1">
        <v>209156</v>
      </c>
      <c r="EX4" s="1">
        <v>130959</v>
      </c>
      <c r="EY4" s="1">
        <v>470981</v>
      </c>
      <c r="EZ4" s="1">
        <v>69751</v>
      </c>
      <c r="FA4" s="1">
        <v>69814</v>
      </c>
      <c r="FB4" s="1">
        <v>139178</v>
      </c>
      <c r="FC4" s="1">
        <v>178806</v>
      </c>
      <c r="FD4" s="1">
        <v>346090</v>
      </c>
      <c r="FE4" s="1">
        <v>183777</v>
      </c>
      <c r="FF4" s="1">
        <v>75922</v>
      </c>
      <c r="FG4" s="1">
        <v>115228</v>
      </c>
      <c r="FH4" s="1">
        <v>93734</v>
      </c>
      <c r="FI4" s="1">
        <v>152506</v>
      </c>
      <c r="FJ4" s="1">
        <v>121874</v>
      </c>
      <c r="FK4" s="1">
        <v>58802</v>
      </c>
      <c r="FL4" s="1">
        <v>91323</v>
      </c>
      <c r="FM4" s="1">
        <v>139812</v>
      </c>
      <c r="FN4" s="1">
        <v>145736</v>
      </c>
      <c r="FO4" s="1">
        <v>122439</v>
      </c>
      <c r="FP4" s="1">
        <v>132976</v>
      </c>
      <c r="FQ4" s="1">
        <v>234410</v>
      </c>
      <c r="FR4" s="1">
        <v>239023</v>
      </c>
      <c r="FS4" s="1">
        <v>126336</v>
      </c>
      <c r="FT4" s="1">
        <v>91075</v>
      </c>
      <c r="FU4" s="1">
        <v>134844</v>
      </c>
    </row>
    <row r="5" spans="1:177" s="8" customFormat="1" ht="12">
      <c r="A5" s="37" t="s">
        <v>247</v>
      </c>
      <c r="B5" s="47" t="s">
        <v>211</v>
      </c>
      <c r="C5" s="20" t="s">
        <v>195</v>
      </c>
      <c r="D5" s="1">
        <v>9717</v>
      </c>
      <c r="E5" s="1">
        <v>50883</v>
      </c>
      <c r="F5" s="1">
        <v>18608</v>
      </c>
      <c r="G5" s="1">
        <v>8174</v>
      </c>
      <c r="H5" s="1">
        <v>10833</v>
      </c>
      <c r="I5" s="1">
        <v>19380</v>
      </c>
      <c r="J5" s="1">
        <v>18096</v>
      </c>
      <c r="K5" s="1">
        <v>34366</v>
      </c>
      <c r="L5" s="1">
        <v>14418</v>
      </c>
      <c r="M5" s="1">
        <v>13634</v>
      </c>
      <c r="N5" s="1">
        <v>16102</v>
      </c>
      <c r="O5" s="1">
        <v>25031</v>
      </c>
      <c r="P5" s="1">
        <v>22080</v>
      </c>
      <c r="Q5" s="1">
        <v>35488</v>
      </c>
      <c r="R5" s="1">
        <v>17593</v>
      </c>
      <c r="S5" s="1">
        <v>27109</v>
      </c>
      <c r="T5" s="1">
        <v>38716</v>
      </c>
      <c r="U5" s="1">
        <v>18301</v>
      </c>
      <c r="V5" s="1">
        <v>35035</v>
      </c>
      <c r="W5" s="1">
        <v>56455</v>
      </c>
      <c r="X5" s="1">
        <v>14733</v>
      </c>
      <c r="Y5" s="1">
        <v>16263</v>
      </c>
      <c r="Z5" s="1">
        <v>65334</v>
      </c>
      <c r="AA5" s="1">
        <v>24783</v>
      </c>
      <c r="AB5" s="1">
        <v>44688</v>
      </c>
      <c r="AC5" s="1">
        <v>30342</v>
      </c>
      <c r="AD5" s="1">
        <v>16929</v>
      </c>
      <c r="AE5" s="1">
        <v>10356</v>
      </c>
      <c r="AF5" s="1">
        <v>14353</v>
      </c>
      <c r="AG5" s="1">
        <v>23553</v>
      </c>
      <c r="AH5" s="1">
        <v>16292</v>
      </c>
      <c r="AI5" s="1">
        <v>37951</v>
      </c>
      <c r="AJ5" s="1">
        <v>32782</v>
      </c>
      <c r="AK5" s="1">
        <v>55410</v>
      </c>
      <c r="AL5" s="1">
        <v>10370</v>
      </c>
      <c r="AM5" s="1">
        <v>11944</v>
      </c>
      <c r="AN5" s="1">
        <v>113367</v>
      </c>
      <c r="AO5" s="1">
        <v>34027</v>
      </c>
      <c r="AP5" s="1">
        <v>24767</v>
      </c>
      <c r="AQ5" s="1">
        <v>18280</v>
      </c>
      <c r="AR5" s="1">
        <v>16642</v>
      </c>
      <c r="AS5" s="1">
        <v>17543</v>
      </c>
      <c r="AT5" s="1">
        <v>28773</v>
      </c>
      <c r="AU5" s="1">
        <v>17612</v>
      </c>
      <c r="AV5" s="1">
        <v>26515</v>
      </c>
      <c r="AW5" s="1">
        <v>19044</v>
      </c>
      <c r="AX5" s="1">
        <v>18325</v>
      </c>
      <c r="AY5" s="1">
        <v>18198</v>
      </c>
      <c r="AZ5" s="1">
        <v>30319</v>
      </c>
      <c r="BA5" s="1">
        <v>31319</v>
      </c>
      <c r="BB5" s="1">
        <v>70102</v>
      </c>
      <c r="BC5" s="1">
        <v>24015</v>
      </c>
      <c r="BD5" s="1">
        <v>31502</v>
      </c>
      <c r="BE5" s="1">
        <v>20496</v>
      </c>
      <c r="BF5" s="1">
        <v>24520</v>
      </c>
      <c r="BG5" s="1">
        <v>34212</v>
      </c>
      <c r="BH5" s="1">
        <v>20463</v>
      </c>
      <c r="BI5" s="1">
        <v>87789</v>
      </c>
      <c r="BJ5" s="1">
        <v>20984</v>
      </c>
      <c r="BK5" s="1">
        <v>13928</v>
      </c>
      <c r="BL5" s="1">
        <v>24666</v>
      </c>
      <c r="BM5" s="1">
        <v>53826</v>
      </c>
      <c r="BN5" s="1">
        <v>20565</v>
      </c>
      <c r="BO5" s="1">
        <v>58621</v>
      </c>
      <c r="BP5" s="1">
        <v>18884</v>
      </c>
      <c r="BQ5" s="1">
        <v>77789</v>
      </c>
      <c r="BR5" s="1">
        <v>18888</v>
      </c>
      <c r="BS5" s="1">
        <v>61791</v>
      </c>
      <c r="BT5" s="1">
        <v>80273</v>
      </c>
      <c r="BU5" s="1">
        <v>58129</v>
      </c>
      <c r="BV5" s="1">
        <v>17520</v>
      </c>
      <c r="BW5" s="1">
        <v>77221</v>
      </c>
      <c r="BX5" s="1">
        <v>4218</v>
      </c>
      <c r="BY5" s="1">
        <v>12761</v>
      </c>
      <c r="BZ5" s="1">
        <v>53140</v>
      </c>
      <c r="CA5" s="1">
        <v>21945</v>
      </c>
      <c r="CB5" s="1">
        <v>133323</v>
      </c>
      <c r="CC5" s="1">
        <v>87590</v>
      </c>
      <c r="CD5" s="1">
        <v>12644</v>
      </c>
      <c r="CE5" s="1">
        <v>96126</v>
      </c>
      <c r="CF5" s="1">
        <v>12701</v>
      </c>
      <c r="CG5" s="1">
        <v>15184</v>
      </c>
      <c r="CH5" s="1">
        <v>75241</v>
      </c>
      <c r="CI5" s="1">
        <v>10738</v>
      </c>
      <c r="CJ5" s="1">
        <v>7520</v>
      </c>
      <c r="CK5" s="1">
        <v>17460</v>
      </c>
      <c r="CL5" s="1">
        <v>44690</v>
      </c>
      <c r="CM5" s="1">
        <v>58766</v>
      </c>
      <c r="CN5" s="1">
        <v>126964</v>
      </c>
      <c r="CO5" s="1">
        <v>17112</v>
      </c>
      <c r="CP5" s="1">
        <v>137517</v>
      </c>
      <c r="CQ5" s="1">
        <v>20652</v>
      </c>
      <c r="CR5" s="1">
        <v>15467</v>
      </c>
      <c r="CS5" s="1">
        <v>54422</v>
      </c>
      <c r="CT5" s="1">
        <v>13861</v>
      </c>
      <c r="CU5" s="1">
        <v>9058</v>
      </c>
      <c r="CV5" s="1">
        <v>6637</v>
      </c>
      <c r="CW5" s="1">
        <v>15443</v>
      </c>
      <c r="CX5" s="1">
        <v>97839</v>
      </c>
      <c r="CY5" s="1">
        <v>12949</v>
      </c>
      <c r="CZ5" s="1">
        <v>81862</v>
      </c>
      <c r="DA5" s="1">
        <v>12424</v>
      </c>
      <c r="DB5" s="1">
        <v>13052</v>
      </c>
      <c r="DC5" s="1">
        <v>9276</v>
      </c>
      <c r="DD5" s="1">
        <v>23723</v>
      </c>
      <c r="DE5" s="1">
        <v>18695</v>
      </c>
      <c r="DF5" s="1">
        <v>17944</v>
      </c>
      <c r="DG5" s="1">
        <v>25770</v>
      </c>
      <c r="DH5" s="1">
        <v>12937</v>
      </c>
      <c r="DI5" s="1">
        <v>587</v>
      </c>
      <c r="DJ5" s="1">
        <v>23155</v>
      </c>
      <c r="DK5" s="1">
        <v>19419</v>
      </c>
      <c r="DL5" s="1">
        <v>20392</v>
      </c>
      <c r="DM5" s="1">
        <v>13675</v>
      </c>
      <c r="DN5" s="1">
        <v>9673</v>
      </c>
      <c r="DO5" s="1">
        <v>9102</v>
      </c>
      <c r="DP5" s="1">
        <v>12575</v>
      </c>
      <c r="DQ5" s="1">
        <v>17420</v>
      </c>
      <c r="DR5" s="1">
        <v>20561</v>
      </c>
      <c r="DS5" s="1">
        <v>18061</v>
      </c>
      <c r="DT5" s="1">
        <v>14592</v>
      </c>
      <c r="DU5" s="1">
        <v>9885</v>
      </c>
      <c r="DV5" s="1">
        <v>10928</v>
      </c>
      <c r="DW5" s="1">
        <v>10241</v>
      </c>
      <c r="DX5" s="1">
        <v>12617</v>
      </c>
      <c r="DY5" s="1">
        <v>13641</v>
      </c>
      <c r="DZ5" s="1">
        <v>11880</v>
      </c>
      <c r="EA5" s="1">
        <v>11461</v>
      </c>
      <c r="EB5" s="1">
        <v>16817</v>
      </c>
      <c r="EC5" s="1">
        <v>13023</v>
      </c>
      <c r="ED5" s="1">
        <v>11979</v>
      </c>
      <c r="EE5" s="1">
        <v>13785</v>
      </c>
      <c r="EF5" s="1">
        <v>8169</v>
      </c>
      <c r="EG5" s="1">
        <v>13413</v>
      </c>
      <c r="EH5" s="1">
        <v>14455</v>
      </c>
      <c r="EI5" s="1">
        <v>13207</v>
      </c>
      <c r="EJ5" s="1">
        <v>15928</v>
      </c>
      <c r="EK5" s="1">
        <v>14661</v>
      </c>
      <c r="EL5" s="1">
        <v>27725</v>
      </c>
      <c r="EM5" s="1">
        <v>61767</v>
      </c>
      <c r="EN5" s="1">
        <v>86420</v>
      </c>
      <c r="EO5" s="1">
        <v>51990</v>
      </c>
      <c r="EP5" s="1">
        <v>58210</v>
      </c>
      <c r="EQ5" s="1">
        <v>271</v>
      </c>
      <c r="ER5" s="1">
        <v>22071</v>
      </c>
      <c r="ES5" s="1">
        <v>21999</v>
      </c>
      <c r="ET5" s="1">
        <v>14563</v>
      </c>
      <c r="EU5" s="1">
        <v>57463</v>
      </c>
      <c r="EV5" s="1">
        <v>24040</v>
      </c>
      <c r="EW5" s="1">
        <v>15160</v>
      </c>
      <c r="EX5" s="1">
        <v>15564</v>
      </c>
      <c r="EY5" s="1">
        <v>45070</v>
      </c>
      <c r="EZ5" s="1">
        <v>8574</v>
      </c>
      <c r="FA5" s="1">
        <v>6965</v>
      </c>
      <c r="FB5" s="1">
        <v>13769</v>
      </c>
      <c r="FC5" s="1">
        <v>16690</v>
      </c>
      <c r="FD5" s="1">
        <v>22705</v>
      </c>
      <c r="FE5" s="1">
        <v>20343</v>
      </c>
      <c r="FF5" s="1">
        <v>8418</v>
      </c>
      <c r="FG5" s="1">
        <v>13966</v>
      </c>
      <c r="FH5" s="1">
        <v>10585</v>
      </c>
      <c r="FI5" s="1">
        <v>15299</v>
      </c>
      <c r="FJ5" s="1">
        <v>13130</v>
      </c>
      <c r="FK5" s="1">
        <v>5331</v>
      </c>
      <c r="FL5" s="1">
        <v>10070</v>
      </c>
      <c r="FM5" s="1">
        <v>13862</v>
      </c>
      <c r="FN5" s="1">
        <v>12544</v>
      </c>
      <c r="FO5" s="1">
        <v>14380</v>
      </c>
      <c r="FP5" s="1">
        <v>16232</v>
      </c>
      <c r="FQ5" s="1">
        <v>22004</v>
      </c>
      <c r="FR5" s="1">
        <v>22156</v>
      </c>
      <c r="FS5" s="1">
        <v>12367</v>
      </c>
      <c r="FT5" s="1">
        <v>8644</v>
      </c>
      <c r="FU5" s="1">
        <v>12516</v>
      </c>
    </row>
    <row r="6" spans="1:177" s="8" customFormat="1" ht="12">
      <c r="A6" s="37" t="s">
        <v>247</v>
      </c>
      <c r="B6" s="47" t="s">
        <v>212</v>
      </c>
      <c r="C6" s="20" t="s">
        <v>195</v>
      </c>
      <c r="D6" s="1">
        <v>6172</v>
      </c>
      <c r="E6" s="1">
        <v>30635</v>
      </c>
      <c r="F6" s="1">
        <v>12412</v>
      </c>
      <c r="G6" s="1">
        <v>5568</v>
      </c>
      <c r="H6" s="1">
        <v>7393</v>
      </c>
      <c r="I6" s="1">
        <v>13857</v>
      </c>
      <c r="J6" s="1">
        <v>12487</v>
      </c>
      <c r="K6" s="1">
        <v>21018</v>
      </c>
      <c r="L6" s="1">
        <v>8721</v>
      </c>
      <c r="M6" s="1">
        <v>9632</v>
      </c>
      <c r="N6" s="1">
        <v>10368</v>
      </c>
      <c r="O6" s="1">
        <v>16600</v>
      </c>
      <c r="P6" s="1">
        <v>13250</v>
      </c>
      <c r="Q6" s="1">
        <v>24300</v>
      </c>
      <c r="R6" s="1">
        <v>10585</v>
      </c>
      <c r="S6" s="1">
        <v>17660</v>
      </c>
      <c r="T6" s="1">
        <v>23720</v>
      </c>
      <c r="U6" s="1">
        <v>12788</v>
      </c>
      <c r="V6" s="1">
        <v>21092</v>
      </c>
      <c r="W6" s="1">
        <v>38561</v>
      </c>
      <c r="X6" s="1">
        <v>9813</v>
      </c>
      <c r="Y6" s="1">
        <v>10012</v>
      </c>
      <c r="Z6" s="1">
        <v>41076</v>
      </c>
      <c r="AA6" s="1">
        <v>14560</v>
      </c>
      <c r="AB6" s="1">
        <v>29237</v>
      </c>
      <c r="AC6" s="1">
        <v>18138</v>
      </c>
      <c r="AD6" s="1">
        <v>11629</v>
      </c>
      <c r="AE6" s="1">
        <v>6360</v>
      </c>
      <c r="AF6" s="1">
        <v>9148</v>
      </c>
      <c r="AG6" s="1">
        <v>13659</v>
      </c>
      <c r="AH6" s="1">
        <v>9623</v>
      </c>
      <c r="AI6" s="1">
        <v>23733</v>
      </c>
      <c r="AJ6" s="1">
        <v>20387</v>
      </c>
      <c r="AK6" s="1">
        <v>34201</v>
      </c>
      <c r="AL6" s="1">
        <v>6132</v>
      </c>
      <c r="AM6" s="1">
        <v>8706</v>
      </c>
      <c r="AN6" s="1">
        <v>70377</v>
      </c>
      <c r="AO6" s="1">
        <v>23709</v>
      </c>
      <c r="AP6" s="1">
        <v>16404</v>
      </c>
      <c r="AQ6" s="1">
        <v>10465</v>
      </c>
      <c r="AR6" s="1">
        <v>10367</v>
      </c>
      <c r="AS6" s="1">
        <v>11144</v>
      </c>
      <c r="AT6" s="1">
        <v>20712</v>
      </c>
      <c r="AU6" s="1">
        <v>10294</v>
      </c>
      <c r="AV6" s="1">
        <v>17762</v>
      </c>
      <c r="AW6" s="1">
        <v>10977</v>
      </c>
      <c r="AX6" s="1">
        <v>12899</v>
      </c>
      <c r="AY6" s="1">
        <v>10294</v>
      </c>
      <c r="AZ6" s="1">
        <v>15930</v>
      </c>
      <c r="BA6" s="1">
        <v>21313</v>
      </c>
      <c r="BB6" s="1">
        <v>49043</v>
      </c>
      <c r="BC6" s="1">
        <v>15543</v>
      </c>
      <c r="BD6" s="1">
        <v>19797</v>
      </c>
      <c r="BE6" s="1">
        <v>13196</v>
      </c>
      <c r="BF6" s="1">
        <v>16136</v>
      </c>
      <c r="BG6" s="1">
        <v>20680</v>
      </c>
      <c r="BH6" s="1">
        <v>13632</v>
      </c>
      <c r="BI6" s="1">
        <v>50278</v>
      </c>
      <c r="BJ6" s="1">
        <v>13119</v>
      </c>
      <c r="BK6" s="1">
        <v>7481</v>
      </c>
      <c r="BL6" s="1">
        <v>15752</v>
      </c>
      <c r="BM6" s="1">
        <v>32288</v>
      </c>
      <c r="BN6" s="1">
        <v>14468</v>
      </c>
      <c r="BO6" s="1">
        <v>35581</v>
      </c>
      <c r="BP6" s="1">
        <v>13540</v>
      </c>
      <c r="BQ6" s="1">
        <v>46475</v>
      </c>
      <c r="BR6" s="1">
        <v>12936</v>
      </c>
      <c r="BS6" s="1">
        <v>38436</v>
      </c>
      <c r="BT6" s="1">
        <v>48767</v>
      </c>
      <c r="BU6" s="1">
        <v>33935</v>
      </c>
      <c r="BV6" s="1">
        <v>12877</v>
      </c>
      <c r="BW6" s="1">
        <v>47073</v>
      </c>
      <c r="BX6" s="1">
        <v>2530</v>
      </c>
      <c r="BY6" s="1">
        <v>8680</v>
      </c>
      <c r="BZ6" s="1">
        <v>33216</v>
      </c>
      <c r="CA6" s="1">
        <v>13232</v>
      </c>
      <c r="CB6" s="1">
        <v>86926</v>
      </c>
      <c r="CC6" s="1">
        <v>61248</v>
      </c>
      <c r="CD6" s="1">
        <v>8440</v>
      </c>
      <c r="CE6" s="1">
        <v>63291</v>
      </c>
      <c r="CF6" s="1">
        <v>8829</v>
      </c>
      <c r="CG6" s="1">
        <v>10548</v>
      </c>
      <c r="CH6" s="1">
        <v>49070</v>
      </c>
      <c r="CI6" s="1">
        <v>6657</v>
      </c>
      <c r="CJ6" s="1">
        <v>4742</v>
      </c>
      <c r="CK6" s="1">
        <v>12248</v>
      </c>
      <c r="CL6" s="1">
        <v>28249</v>
      </c>
      <c r="CM6" s="1">
        <v>41131</v>
      </c>
      <c r="CN6" s="1">
        <v>82172</v>
      </c>
      <c r="CO6" s="1">
        <v>10772</v>
      </c>
      <c r="CP6" s="1">
        <v>87948</v>
      </c>
      <c r="CQ6" s="1">
        <v>11946</v>
      </c>
      <c r="CR6" s="1">
        <v>8494</v>
      </c>
      <c r="CS6" s="1">
        <v>34637</v>
      </c>
      <c r="CT6" s="1">
        <v>9210</v>
      </c>
      <c r="CU6" s="1">
        <v>6132</v>
      </c>
      <c r="CV6" s="1">
        <v>4505</v>
      </c>
      <c r="CW6" s="1">
        <v>10661</v>
      </c>
      <c r="CX6" s="1">
        <v>66584</v>
      </c>
      <c r="CY6" s="1">
        <v>7590</v>
      </c>
      <c r="CZ6" s="1">
        <v>58142</v>
      </c>
      <c r="DA6" s="1">
        <v>8164</v>
      </c>
      <c r="DB6" s="1">
        <v>7791</v>
      </c>
      <c r="DC6" s="1">
        <v>6982</v>
      </c>
      <c r="DD6" s="1">
        <v>16034</v>
      </c>
      <c r="DE6" s="1">
        <v>13408</v>
      </c>
      <c r="DF6" s="1">
        <v>11137</v>
      </c>
      <c r="DG6" s="1">
        <v>18452</v>
      </c>
      <c r="DH6" s="1">
        <v>7897</v>
      </c>
      <c r="DI6" s="1">
        <v>331</v>
      </c>
      <c r="DJ6" s="1">
        <v>15318</v>
      </c>
      <c r="DK6" s="1">
        <v>12152</v>
      </c>
      <c r="DL6" s="1">
        <v>13159</v>
      </c>
      <c r="DM6" s="1">
        <v>8692</v>
      </c>
      <c r="DN6" s="1">
        <v>5775</v>
      </c>
      <c r="DO6" s="1">
        <v>5300</v>
      </c>
      <c r="DP6" s="1">
        <v>7373</v>
      </c>
      <c r="DQ6" s="1">
        <v>11659</v>
      </c>
      <c r="DR6" s="1">
        <v>15660</v>
      </c>
      <c r="DS6" s="1">
        <v>12425</v>
      </c>
      <c r="DT6" s="1">
        <v>8982</v>
      </c>
      <c r="DU6" s="1">
        <v>6020</v>
      </c>
      <c r="DV6" s="1">
        <v>5720</v>
      </c>
      <c r="DW6" s="1">
        <v>6775</v>
      </c>
      <c r="DX6" s="1">
        <v>7725</v>
      </c>
      <c r="DY6" s="1">
        <v>9013</v>
      </c>
      <c r="DZ6" s="1">
        <v>7965</v>
      </c>
      <c r="EA6" s="1">
        <v>6796</v>
      </c>
      <c r="EB6" s="1">
        <v>11553</v>
      </c>
      <c r="EC6" s="1">
        <v>8234</v>
      </c>
      <c r="ED6" s="1">
        <v>7466</v>
      </c>
      <c r="EE6" s="1">
        <v>9448</v>
      </c>
      <c r="EF6" s="1">
        <v>5611</v>
      </c>
      <c r="EG6" s="1">
        <v>8629</v>
      </c>
      <c r="EH6" s="1">
        <v>8763</v>
      </c>
      <c r="EI6" s="1">
        <v>8207</v>
      </c>
      <c r="EJ6" s="1">
        <v>10981</v>
      </c>
      <c r="EK6" s="1">
        <v>11504</v>
      </c>
      <c r="EL6" s="1">
        <v>19235</v>
      </c>
      <c r="EM6" s="1">
        <v>37746</v>
      </c>
      <c r="EN6" s="1">
        <v>56246</v>
      </c>
      <c r="EO6" s="1">
        <v>36092</v>
      </c>
      <c r="EP6" s="1">
        <v>36976</v>
      </c>
      <c r="EQ6" s="1">
        <v>165</v>
      </c>
      <c r="ER6" s="1">
        <v>14043</v>
      </c>
      <c r="ES6" s="1">
        <v>14098</v>
      </c>
      <c r="ET6" s="1">
        <v>10676</v>
      </c>
      <c r="EU6" s="1">
        <v>37588</v>
      </c>
      <c r="EV6" s="1">
        <v>14835</v>
      </c>
      <c r="EW6" s="1">
        <v>9899</v>
      </c>
      <c r="EX6" s="1">
        <v>10219</v>
      </c>
      <c r="EY6" s="1">
        <v>28456</v>
      </c>
      <c r="EZ6" s="1">
        <v>5046</v>
      </c>
      <c r="FA6" s="1">
        <v>4015</v>
      </c>
      <c r="FB6" s="1">
        <v>8045</v>
      </c>
      <c r="FC6" s="1">
        <v>9467</v>
      </c>
      <c r="FD6" s="1">
        <v>15949</v>
      </c>
      <c r="FE6" s="1">
        <v>12651</v>
      </c>
      <c r="FF6" s="1">
        <v>5151</v>
      </c>
      <c r="FG6" s="1">
        <v>9921</v>
      </c>
      <c r="FH6" s="1">
        <v>6522</v>
      </c>
      <c r="FI6" s="1">
        <v>8384</v>
      </c>
      <c r="FJ6" s="1">
        <v>8565</v>
      </c>
      <c r="FK6" s="1">
        <v>3281</v>
      </c>
      <c r="FL6" s="1">
        <v>6396</v>
      </c>
      <c r="FM6" s="1">
        <v>8737</v>
      </c>
      <c r="FN6" s="1">
        <v>8059</v>
      </c>
      <c r="FO6" s="1">
        <v>8847</v>
      </c>
      <c r="FP6" s="1">
        <v>9926</v>
      </c>
      <c r="FQ6" s="1">
        <v>13010</v>
      </c>
      <c r="FR6" s="1">
        <v>14901</v>
      </c>
      <c r="FS6" s="1">
        <v>7535</v>
      </c>
      <c r="FT6" s="1">
        <v>5568</v>
      </c>
      <c r="FU6" s="1">
        <v>7458</v>
      </c>
    </row>
    <row r="7" spans="1:177" s="8" customFormat="1" ht="12">
      <c r="A7" s="37" t="s">
        <v>247</v>
      </c>
      <c r="B7" s="47" t="s">
        <v>213</v>
      </c>
      <c r="C7" s="20" t="s">
        <v>195</v>
      </c>
      <c r="D7" s="1">
        <v>1740</v>
      </c>
      <c r="E7" s="1">
        <v>7321</v>
      </c>
      <c r="F7" s="1">
        <v>2897</v>
      </c>
      <c r="G7" s="1">
        <v>1323</v>
      </c>
      <c r="H7" s="1">
        <v>1658</v>
      </c>
      <c r="I7" s="1">
        <v>3578</v>
      </c>
      <c r="J7" s="1">
        <v>3155</v>
      </c>
      <c r="K7" s="1">
        <v>5233</v>
      </c>
      <c r="L7" s="1">
        <v>2133</v>
      </c>
      <c r="M7" s="1">
        <v>2503</v>
      </c>
      <c r="N7" s="1">
        <v>2429</v>
      </c>
      <c r="O7" s="1">
        <v>3576</v>
      </c>
      <c r="P7" s="1">
        <v>3279</v>
      </c>
      <c r="Q7" s="1">
        <v>6493</v>
      </c>
      <c r="R7" s="1">
        <v>2831</v>
      </c>
      <c r="S7" s="1">
        <v>4346</v>
      </c>
      <c r="T7" s="1">
        <v>5947</v>
      </c>
      <c r="U7" s="1">
        <v>3166</v>
      </c>
      <c r="V7" s="1">
        <v>5316</v>
      </c>
      <c r="W7" s="1">
        <v>9600</v>
      </c>
      <c r="X7" s="1">
        <v>2469</v>
      </c>
      <c r="Y7" s="1">
        <v>2542</v>
      </c>
      <c r="Z7" s="1">
        <v>10891</v>
      </c>
      <c r="AA7" s="1">
        <v>3684</v>
      </c>
      <c r="AB7" s="1">
        <v>7600</v>
      </c>
      <c r="AC7" s="1">
        <v>4504</v>
      </c>
      <c r="AD7" s="1">
        <v>3200</v>
      </c>
      <c r="AE7" s="1">
        <v>1547</v>
      </c>
      <c r="AF7" s="1">
        <v>2431</v>
      </c>
      <c r="AG7" s="1">
        <v>3652</v>
      </c>
      <c r="AH7" s="1">
        <v>2397</v>
      </c>
      <c r="AI7" s="1">
        <v>6347</v>
      </c>
      <c r="AJ7" s="1">
        <v>5215</v>
      </c>
      <c r="AK7" s="1">
        <v>8745</v>
      </c>
      <c r="AL7" s="1">
        <v>1349</v>
      </c>
      <c r="AM7" s="1">
        <v>1688</v>
      </c>
      <c r="AN7" s="1">
        <v>18380</v>
      </c>
      <c r="AO7" s="1">
        <v>5307</v>
      </c>
      <c r="AP7" s="1">
        <v>4226</v>
      </c>
      <c r="AQ7" s="1">
        <v>2760</v>
      </c>
      <c r="AR7" s="1">
        <v>2632</v>
      </c>
      <c r="AS7" s="1">
        <v>3012</v>
      </c>
      <c r="AT7" s="1">
        <v>4931</v>
      </c>
      <c r="AU7" s="1">
        <v>2402</v>
      </c>
      <c r="AV7" s="1">
        <v>4441</v>
      </c>
      <c r="AW7" s="1">
        <v>2822</v>
      </c>
      <c r="AX7" s="1">
        <v>3371</v>
      </c>
      <c r="AY7" s="1">
        <v>2498</v>
      </c>
      <c r="AZ7" s="1">
        <v>3682</v>
      </c>
      <c r="BA7" s="1">
        <v>5481</v>
      </c>
      <c r="BB7" s="1">
        <v>12656</v>
      </c>
      <c r="BC7" s="1">
        <v>4404</v>
      </c>
      <c r="BD7" s="1">
        <v>4673</v>
      </c>
      <c r="BE7" s="1">
        <v>3535</v>
      </c>
      <c r="BF7" s="1">
        <v>4096</v>
      </c>
      <c r="BG7" s="1">
        <v>5571</v>
      </c>
      <c r="BH7" s="1">
        <v>3621</v>
      </c>
      <c r="BI7" s="1">
        <v>12496</v>
      </c>
      <c r="BJ7" s="1">
        <v>3296</v>
      </c>
      <c r="BK7" s="1">
        <v>1771</v>
      </c>
      <c r="BL7" s="1">
        <v>3706</v>
      </c>
      <c r="BM7" s="1">
        <v>8663</v>
      </c>
      <c r="BN7" s="1">
        <v>3768</v>
      </c>
      <c r="BO7" s="1">
        <v>9760</v>
      </c>
      <c r="BP7" s="1">
        <v>3564</v>
      </c>
      <c r="BQ7" s="1">
        <v>12276</v>
      </c>
      <c r="BR7" s="1">
        <v>3605</v>
      </c>
      <c r="BS7" s="1">
        <v>10182</v>
      </c>
      <c r="BT7" s="1">
        <v>12467</v>
      </c>
      <c r="BU7" s="1">
        <v>9252</v>
      </c>
      <c r="BV7" s="1">
        <v>3529</v>
      </c>
      <c r="BW7" s="1">
        <v>12268</v>
      </c>
      <c r="BX7" s="1">
        <v>719</v>
      </c>
      <c r="BY7" s="1">
        <v>2297</v>
      </c>
      <c r="BZ7" s="1">
        <v>9046</v>
      </c>
      <c r="CA7" s="1">
        <v>3175</v>
      </c>
      <c r="CB7" s="1">
        <v>22971</v>
      </c>
      <c r="CC7" s="1">
        <v>16520</v>
      </c>
      <c r="CD7" s="1">
        <v>1877</v>
      </c>
      <c r="CE7" s="1">
        <v>17068</v>
      </c>
      <c r="CF7" s="1">
        <v>2258</v>
      </c>
      <c r="CG7" s="1">
        <v>3223</v>
      </c>
      <c r="CH7" s="1">
        <v>13374</v>
      </c>
      <c r="CI7" s="1">
        <v>1844</v>
      </c>
      <c r="CJ7" s="1">
        <v>1247</v>
      </c>
      <c r="CK7" s="1">
        <v>3758</v>
      </c>
      <c r="CL7" s="1">
        <v>7287</v>
      </c>
      <c r="CM7" s="1">
        <v>12349</v>
      </c>
      <c r="CN7" s="1">
        <v>22233</v>
      </c>
      <c r="CO7" s="1">
        <v>3257</v>
      </c>
      <c r="CP7" s="1">
        <v>23683</v>
      </c>
      <c r="CQ7" s="1">
        <v>2915</v>
      </c>
      <c r="CR7" s="1">
        <v>2371</v>
      </c>
      <c r="CS7" s="1">
        <v>9523</v>
      </c>
      <c r="CT7" s="1">
        <v>2792</v>
      </c>
      <c r="CU7" s="1">
        <v>1704</v>
      </c>
      <c r="CV7" s="1">
        <v>1103</v>
      </c>
      <c r="CW7" s="1">
        <v>3084</v>
      </c>
      <c r="CX7" s="1">
        <v>19135</v>
      </c>
      <c r="CY7" s="1">
        <v>2065</v>
      </c>
      <c r="CZ7" s="1">
        <v>16931</v>
      </c>
      <c r="DA7" s="1">
        <v>2243</v>
      </c>
      <c r="DB7" s="1">
        <v>1896</v>
      </c>
      <c r="DC7" s="1">
        <v>2102</v>
      </c>
      <c r="DD7" s="1">
        <v>4785</v>
      </c>
      <c r="DE7" s="1">
        <v>3403</v>
      </c>
      <c r="DF7" s="1">
        <v>2408</v>
      </c>
      <c r="DG7" s="1">
        <v>5086</v>
      </c>
      <c r="DH7" s="1">
        <v>2048</v>
      </c>
      <c r="DI7" s="1">
        <v>75</v>
      </c>
      <c r="DJ7" s="1">
        <v>3881</v>
      </c>
      <c r="DK7" s="1">
        <v>3023</v>
      </c>
      <c r="DL7" s="1">
        <v>3449</v>
      </c>
      <c r="DM7" s="1">
        <v>2452</v>
      </c>
      <c r="DN7" s="1">
        <v>1324</v>
      </c>
      <c r="DO7" s="1">
        <v>1297</v>
      </c>
      <c r="DP7" s="1">
        <v>1576</v>
      </c>
      <c r="DQ7" s="1">
        <v>2982</v>
      </c>
      <c r="DR7" s="1">
        <v>4196</v>
      </c>
      <c r="DS7" s="1">
        <v>3036</v>
      </c>
      <c r="DT7" s="1">
        <v>2220</v>
      </c>
      <c r="DU7" s="1">
        <v>1443</v>
      </c>
      <c r="DV7" s="1">
        <v>1539</v>
      </c>
      <c r="DW7" s="1">
        <v>2136</v>
      </c>
      <c r="DX7" s="1">
        <v>1936</v>
      </c>
      <c r="DY7" s="1">
        <v>2271</v>
      </c>
      <c r="DZ7" s="1">
        <v>2105</v>
      </c>
      <c r="EA7" s="1">
        <v>1567</v>
      </c>
      <c r="EB7" s="1">
        <v>3225</v>
      </c>
      <c r="EC7" s="1">
        <v>2503</v>
      </c>
      <c r="ED7" s="1">
        <v>1949</v>
      </c>
      <c r="EE7" s="1">
        <v>2637</v>
      </c>
      <c r="EF7" s="1">
        <v>1256</v>
      </c>
      <c r="EG7" s="1">
        <v>2267</v>
      </c>
      <c r="EH7" s="1">
        <v>2355</v>
      </c>
      <c r="EI7" s="1">
        <v>2042</v>
      </c>
      <c r="EJ7" s="1">
        <v>3249</v>
      </c>
      <c r="EK7" s="1">
        <v>3834</v>
      </c>
      <c r="EL7" s="1">
        <v>5798</v>
      </c>
      <c r="EM7" s="1">
        <v>10218</v>
      </c>
      <c r="EN7" s="1">
        <v>16645</v>
      </c>
      <c r="EO7" s="1">
        <v>10435</v>
      </c>
      <c r="EP7" s="1">
        <v>10671</v>
      </c>
      <c r="EQ7" s="1">
        <v>37</v>
      </c>
      <c r="ER7" s="1">
        <v>4175</v>
      </c>
      <c r="ES7" s="1">
        <v>3639</v>
      </c>
      <c r="ET7" s="1">
        <v>3167</v>
      </c>
      <c r="EU7" s="1">
        <v>10853</v>
      </c>
      <c r="EV7" s="1">
        <v>3648</v>
      </c>
      <c r="EW7" s="1">
        <v>2616</v>
      </c>
      <c r="EX7" s="1">
        <v>3190</v>
      </c>
      <c r="EY7" s="1">
        <v>7725</v>
      </c>
      <c r="EZ7" s="1">
        <v>1249</v>
      </c>
      <c r="FA7" s="1">
        <v>993</v>
      </c>
      <c r="FB7" s="1">
        <v>2054</v>
      </c>
      <c r="FC7" s="1">
        <v>2332</v>
      </c>
      <c r="FD7" s="1">
        <v>4703</v>
      </c>
      <c r="FE7" s="1">
        <v>3449</v>
      </c>
      <c r="FF7" s="1">
        <v>1406</v>
      </c>
      <c r="FG7" s="1">
        <v>2729</v>
      </c>
      <c r="FH7" s="1">
        <v>1656</v>
      </c>
      <c r="FI7" s="1">
        <v>2060</v>
      </c>
      <c r="FJ7" s="1">
        <v>2278</v>
      </c>
      <c r="FK7" s="1">
        <v>775</v>
      </c>
      <c r="FL7" s="1">
        <v>1683</v>
      </c>
      <c r="FM7" s="1">
        <v>2295</v>
      </c>
      <c r="FN7" s="1">
        <v>2115</v>
      </c>
      <c r="FO7" s="1">
        <v>2289</v>
      </c>
      <c r="FP7" s="1">
        <v>2685</v>
      </c>
      <c r="FQ7" s="1">
        <v>3383</v>
      </c>
      <c r="FR7" s="1">
        <v>3815</v>
      </c>
      <c r="FS7" s="1">
        <v>2134</v>
      </c>
      <c r="FT7" s="1">
        <v>1419</v>
      </c>
      <c r="FU7" s="1">
        <v>1858</v>
      </c>
    </row>
    <row r="8" spans="1:177" s="8" customFormat="1" ht="12">
      <c r="A8" s="37" t="s">
        <v>247</v>
      </c>
      <c r="B8" s="47" t="s">
        <v>242</v>
      </c>
      <c r="C8" s="20" t="s">
        <v>195</v>
      </c>
      <c r="D8" s="1">
        <v>810</v>
      </c>
      <c r="E8" s="1">
        <v>3506</v>
      </c>
      <c r="F8" s="1">
        <v>1328</v>
      </c>
      <c r="G8" s="1">
        <v>533</v>
      </c>
      <c r="H8" s="1">
        <v>807</v>
      </c>
      <c r="I8" s="1">
        <v>1904</v>
      </c>
      <c r="J8" s="1">
        <v>1557</v>
      </c>
      <c r="K8" s="1">
        <v>2687</v>
      </c>
      <c r="L8" s="1">
        <v>980</v>
      </c>
      <c r="M8" s="1">
        <v>1084</v>
      </c>
      <c r="N8" s="1">
        <v>1052</v>
      </c>
      <c r="O8" s="1">
        <v>1586</v>
      </c>
      <c r="P8" s="1">
        <v>1401</v>
      </c>
      <c r="Q8" s="1">
        <v>3111</v>
      </c>
      <c r="R8" s="1">
        <v>1463</v>
      </c>
      <c r="S8" s="1">
        <v>2026</v>
      </c>
      <c r="T8" s="1">
        <v>3072</v>
      </c>
      <c r="U8" s="1">
        <v>1476</v>
      </c>
      <c r="V8" s="1">
        <v>2707</v>
      </c>
      <c r="W8" s="1">
        <v>4982</v>
      </c>
      <c r="X8" s="1">
        <v>1272</v>
      </c>
      <c r="Y8" s="1">
        <v>1222</v>
      </c>
      <c r="Z8" s="1">
        <v>5898</v>
      </c>
      <c r="AA8" s="1">
        <v>1815</v>
      </c>
      <c r="AB8" s="1">
        <v>4173</v>
      </c>
      <c r="AC8" s="1">
        <v>2158</v>
      </c>
      <c r="AD8" s="1">
        <v>1657</v>
      </c>
      <c r="AE8" s="1">
        <v>798</v>
      </c>
      <c r="AF8" s="1">
        <v>1307</v>
      </c>
      <c r="AG8" s="1">
        <v>1676</v>
      </c>
      <c r="AH8" s="1">
        <v>1228</v>
      </c>
      <c r="AI8" s="1">
        <v>3341</v>
      </c>
      <c r="AJ8" s="1">
        <v>2716</v>
      </c>
      <c r="AK8" s="1">
        <v>4533</v>
      </c>
      <c r="AL8" s="1">
        <v>630</v>
      </c>
      <c r="AM8" s="1">
        <v>676</v>
      </c>
      <c r="AN8" s="1">
        <v>9069</v>
      </c>
      <c r="AO8" s="1">
        <v>2423</v>
      </c>
      <c r="AP8" s="1">
        <v>2147</v>
      </c>
      <c r="AQ8" s="1">
        <v>1448</v>
      </c>
      <c r="AR8" s="1">
        <v>1175</v>
      </c>
      <c r="AS8" s="1">
        <v>1507</v>
      </c>
      <c r="AT8" s="1">
        <v>2595</v>
      </c>
      <c r="AU8" s="1">
        <v>1092</v>
      </c>
      <c r="AV8" s="1">
        <v>2309</v>
      </c>
      <c r="AW8" s="1">
        <v>1358</v>
      </c>
      <c r="AX8" s="1">
        <v>1678</v>
      </c>
      <c r="AY8" s="1">
        <v>1224</v>
      </c>
      <c r="AZ8" s="1">
        <v>1718</v>
      </c>
      <c r="BA8" s="1">
        <v>2853</v>
      </c>
      <c r="BB8" s="1">
        <v>6412</v>
      </c>
      <c r="BC8" s="1">
        <v>2288</v>
      </c>
      <c r="BD8" s="1">
        <v>2225</v>
      </c>
      <c r="BE8" s="1">
        <v>1789</v>
      </c>
      <c r="BF8" s="1">
        <v>2089</v>
      </c>
      <c r="BG8" s="1">
        <v>2836</v>
      </c>
      <c r="BH8" s="1">
        <v>1880</v>
      </c>
      <c r="BI8" s="1">
        <v>6291</v>
      </c>
      <c r="BJ8" s="1">
        <v>1419</v>
      </c>
      <c r="BK8" s="1">
        <v>909</v>
      </c>
      <c r="BL8" s="1">
        <v>1691</v>
      </c>
      <c r="BM8" s="1">
        <v>4494</v>
      </c>
      <c r="BN8" s="1">
        <v>1828</v>
      </c>
      <c r="BO8" s="1">
        <v>5125</v>
      </c>
      <c r="BP8" s="1">
        <v>1681</v>
      </c>
      <c r="BQ8" s="1">
        <v>6351</v>
      </c>
      <c r="BR8" s="1">
        <v>1787</v>
      </c>
      <c r="BS8" s="1">
        <v>5028</v>
      </c>
      <c r="BT8" s="1">
        <v>6344</v>
      </c>
      <c r="BU8" s="1">
        <v>4720</v>
      </c>
      <c r="BV8" s="1">
        <v>1626</v>
      </c>
      <c r="BW8" s="1">
        <v>5885</v>
      </c>
      <c r="BX8" s="1">
        <v>382</v>
      </c>
      <c r="BY8" s="1">
        <v>1130</v>
      </c>
      <c r="BZ8" s="1">
        <v>4827</v>
      </c>
      <c r="CA8" s="1">
        <v>1537</v>
      </c>
      <c r="CB8" s="1">
        <v>12213</v>
      </c>
      <c r="CC8" s="1">
        <v>8557</v>
      </c>
      <c r="CD8" s="1">
        <v>920</v>
      </c>
      <c r="CE8" s="1">
        <v>8746</v>
      </c>
      <c r="CF8" s="1">
        <v>1090</v>
      </c>
      <c r="CG8" s="1">
        <v>1843</v>
      </c>
      <c r="CH8" s="1">
        <v>7354</v>
      </c>
      <c r="CI8" s="1">
        <v>782</v>
      </c>
      <c r="CJ8" s="1">
        <v>638</v>
      </c>
      <c r="CK8" s="1">
        <v>2226</v>
      </c>
      <c r="CL8" s="1">
        <v>3925</v>
      </c>
      <c r="CM8" s="1">
        <v>7517</v>
      </c>
      <c r="CN8" s="1">
        <v>12003</v>
      </c>
      <c r="CO8" s="1">
        <v>1813</v>
      </c>
      <c r="CP8" s="1">
        <v>13158</v>
      </c>
      <c r="CQ8" s="1">
        <v>1492</v>
      </c>
      <c r="CR8" s="1">
        <v>1179</v>
      </c>
      <c r="CS8" s="1">
        <v>5160</v>
      </c>
      <c r="CT8" s="1">
        <v>1549</v>
      </c>
      <c r="CU8" s="1">
        <v>938</v>
      </c>
      <c r="CV8" s="1">
        <v>579</v>
      </c>
      <c r="CW8" s="1">
        <v>1588</v>
      </c>
      <c r="CX8" s="1">
        <v>10908</v>
      </c>
      <c r="CY8" s="1">
        <v>1022</v>
      </c>
      <c r="CZ8" s="1">
        <v>9640</v>
      </c>
      <c r="DA8" s="1">
        <v>1246</v>
      </c>
      <c r="DB8" s="1">
        <v>1050</v>
      </c>
      <c r="DC8" s="1">
        <v>961</v>
      </c>
      <c r="DD8" s="1">
        <v>2890</v>
      </c>
      <c r="DE8" s="1">
        <v>1706</v>
      </c>
      <c r="DF8" s="1">
        <v>1187</v>
      </c>
      <c r="DG8" s="1">
        <v>2729</v>
      </c>
      <c r="DH8" s="1">
        <v>1095</v>
      </c>
      <c r="DI8" s="1">
        <v>42</v>
      </c>
      <c r="DJ8" s="1">
        <v>2021</v>
      </c>
      <c r="DK8" s="1">
        <v>1633</v>
      </c>
      <c r="DL8" s="1">
        <v>1833</v>
      </c>
      <c r="DM8" s="1">
        <v>1297</v>
      </c>
      <c r="DN8" s="1">
        <v>623</v>
      </c>
      <c r="DO8" s="1">
        <v>714</v>
      </c>
      <c r="DP8" s="1">
        <v>845</v>
      </c>
      <c r="DQ8" s="1">
        <v>1606</v>
      </c>
      <c r="DR8" s="1">
        <v>1860</v>
      </c>
      <c r="DS8" s="1">
        <v>1656</v>
      </c>
      <c r="DT8" s="1">
        <v>1065</v>
      </c>
      <c r="DU8" s="1">
        <v>688</v>
      </c>
      <c r="DV8" s="1">
        <v>928</v>
      </c>
      <c r="DW8" s="1">
        <v>1206</v>
      </c>
      <c r="DX8" s="1">
        <v>909</v>
      </c>
      <c r="DY8" s="1">
        <v>1210</v>
      </c>
      <c r="DZ8" s="1">
        <v>1172</v>
      </c>
      <c r="EA8" s="1">
        <v>769</v>
      </c>
      <c r="EB8" s="1">
        <v>1790</v>
      </c>
      <c r="EC8" s="1">
        <v>1536</v>
      </c>
      <c r="ED8" s="1">
        <v>935</v>
      </c>
      <c r="EE8" s="1">
        <v>1363</v>
      </c>
      <c r="EF8" s="1">
        <v>534</v>
      </c>
      <c r="EG8" s="1">
        <v>1257</v>
      </c>
      <c r="EH8" s="1">
        <v>1338</v>
      </c>
      <c r="EI8" s="1">
        <v>1058</v>
      </c>
      <c r="EJ8" s="1">
        <v>1659</v>
      </c>
      <c r="EK8" s="1">
        <v>2312</v>
      </c>
      <c r="EL8" s="1">
        <v>3114</v>
      </c>
      <c r="EM8" s="1">
        <v>5510</v>
      </c>
      <c r="EN8" s="1">
        <v>9115</v>
      </c>
      <c r="EO8" s="1">
        <v>5628</v>
      </c>
      <c r="EP8" s="1">
        <v>5498</v>
      </c>
      <c r="EQ8" s="1">
        <v>33</v>
      </c>
      <c r="ER8" s="1">
        <v>2344</v>
      </c>
      <c r="ES8" s="1">
        <v>1979</v>
      </c>
      <c r="ET8" s="1">
        <v>1752</v>
      </c>
      <c r="EU8" s="1">
        <v>5756</v>
      </c>
      <c r="EV8" s="1">
        <v>1886</v>
      </c>
      <c r="EW8" s="1">
        <v>1179</v>
      </c>
      <c r="EX8" s="1">
        <v>1881</v>
      </c>
      <c r="EY8" s="1">
        <v>4237</v>
      </c>
      <c r="EZ8" s="1">
        <v>777</v>
      </c>
      <c r="FA8" s="1">
        <v>504</v>
      </c>
      <c r="FB8" s="1">
        <v>986</v>
      </c>
      <c r="FC8" s="1">
        <v>1076</v>
      </c>
      <c r="FD8" s="1">
        <v>2195</v>
      </c>
      <c r="FE8" s="1">
        <v>1733</v>
      </c>
      <c r="FF8" s="1">
        <v>730</v>
      </c>
      <c r="FG8" s="1">
        <v>1546</v>
      </c>
      <c r="FH8" s="1">
        <v>927</v>
      </c>
      <c r="FI8" s="1">
        <v>1093</v>
      </c>
      <c r="FJ8" s="1">
        <v>1167</v>
      </c>
      <c r="FK8" s="1">
        <v>409</v>
      </c>
      <c r="FL8" s="1">
        <v>894</v>
      </c>
      <c r="FM8" s="1">
        <v>1157</v>
      </c>
      <c r="FN8" s="1">
        <v>1033</v>
      </c>
      <c r="FO8" s="1">
        <v>1177</v>
      </c>
      <c r="FP8" s="1">
        <v>1403</v>
      </c>
      <c r="FQ8" s="1">
        <v>1676</v>
      </c>
      <c r="FR8" s="1">
        <v>1940</v>
      </c>
      <c r="FS8" s="1">
        <v>1019</v>
      </c>
      <c r="FT8" s="1">
        <v>739</v>
      </c>
      <c r="FU8" s="1">
        <v>1019</v>
      </c>
    </row>
    <row r="9" spans="1:177" s="8" customFormat="1" ht="12">
      <c r="A9" s="37" t="s">
        <v>247</v>
      </c>
      <c r="B9" s="47" t="s">
        <v>243</v>
      </c>
      <c r="C9" s="20" t="s">
        <v>195</v>
      </c>
      <c r="D9" s="2">
        <f t="shared" ref="D9:AI9" si="0">SUM(D5+D6+D7+D8)</f>
        <v>18439</v>
      </c>
      <c r="E9" s="2">
        <f t="shared" si="0"/>
        <v>92345</v>
      </c>
      <c r="F9" s="2">
        <f t="shared" si="0"/>
        <v>35245</v>
      </c>
      <c r="G9" s="2">
        <f t="shared" si="0"/>
        <v>15598</v>
      </c>
      <c r="H9" s="2">
        <f t="shared" si="0"/>
        <v>20691</v>
      </c>
      <c r="I9" s="2">
        <f t="shared" si="0"/>
        <v>38719</v>
      </c>
      <c r="J9" s="2">
        <f t="shared" si="0"/>
        <v>35295</v>
      </c>
      <c r="K9" s="2">
        <f t="shared" si="0"/>
        <v>63304</v>
      </c>
      <c r="L9" s="2">
        <f t="shared" si="0"/>
        <v>26252</v>
      </c>
      <c r="M9" s="2">
        <f t="shared" si="0"/>
        <v>26853</v>
      </c>
      <c r="N9" s="2">
        <f t="shared" si="0"/>
        <v>29951</v>
      </c>
      <c r="O9" s="2">
        <f t="shared" si="0"/>
        <v>46793</v>
      </c>
      <c r="P9" s="2">
        <f t="shared" si="0"/>
        <v>40010</v>
      </c>
      <c r="Q9" s="2">
        <f t="shared" si="0"/>
        <v>69392</v>
      </c>
      <c r="R9" s="2">
        <f t="shared" si="0"/>
        <v>32472</v>
      </c>
      <c r="S9" s="2">
        <f t="shared" si="0"/>
        <v>51141</v>
      </c>
      <c r="T9" s="2">
        <f t="shared" si="0"/>
        <v>71455</v>
      </c>
      <c r="U9" s="2">
        <f t="shared" si="0"/>
        <v>35731</v>
      </c>
      <c r="V9" s="2">
        <f t="shared" si="0"/>
        <v>64150</v>
      </c>
      <c r="W9" s="2">
        <f t="shared" si="0"/>
        <v>109598</v>
      </c>
      <c r="X9" s="2">
        <f t="shared" si="0"/>
        <v>28287</v>
      </c>
      <c r="Y9" s="2">
        <f t="shared" si="0"/>
        <v>30039</v>
      </c>
      <c r="Z9" s="2">
        <f t="shared" si="0"/>
        <v>123199</v>
      </c>
      <c r="AA9" s="2">
        <f t="shared" si="0"/>
        <v>44842</v>
      </c>
      <c r="AB9" s="2">
        <f t="shared" si="0"/>
        <v>85698</v>
      </c>
      <c r="AC9" s="2">
        <f t="shared" si="0"/>
        <v>55142</v>
      </c>
      <c r="AD9" s="2">
        <f t="shared" si="0"/>
        <v>33415</v>
      </c>
      <c r="AE9" s="2">
        <f t="shared" si="0"/>
        <v>19061</v>
      </c>
      <c r="AF9" s="2">
        <f t="shared" si="0"/>
        <v>27239</v>
      </c>
      <c r="AG9" s="2">
        <f t="shared" si="0"/>
        <v>42540</v>
      </c>
      <c r="AH9" s="2">
        <f t="shared" si="0"/>
        <v>29540</v>
      </c>
      <c r="AI9" s="2">
        <f t="shared" si="0"/>
        <v>71372</v>
      </c>
      <c r="AJ9" s="2">
        <f t="shared" ref="AJ9:BO9" si="1">SUM(AJ5+AJ6+AJ7+AJ8)</f>
        <v>61100</v>
      </c>
      <c r="AK9" s="2">
        <f t="shared" si="1"/>
        <v>102889</v>
      </c>
      <c r="AL9" s="2">
        <f t="shared" si="1"/>
        <v>18481</v>
      </c>
      <c r="AM9" s="2">
        <f t="shared" si="1"/>
        <v>23014</v>
      </c>
      <c r="AN9" s="2">
        <f t="shared" si="1"/>
        <v>211193</v>
      </c>
      <c r="AO9" s="2">
        <f t="shared" si="1"/>
        <v>65466</v>
      </c>
      <c r="AP9" s="2">
        <f t="shared" si="1"/>
        <v>47544</v>
      </c>
      <c r="AQ9" s="2">
        <f t="shared" si="1"/>
        <v>32953</v>
      </c>
      <c r="AR9" s="2">
        <f t="shared" si="1"/>
        <v>30816</v>
      </c>
      <c r="AS9" s="2">
        <f t="shared" si="1"/>
        <v>33206</v>
      </c>
      <c r="AT9" s="2">
        <f t="shared" si="1"/>
        <v>57011</v>
      </c>
      <c r="AU9" s="2">
        <f t="shared" si="1"/>
        <v>31400</v>
      </c>
      <c r="AV9" s="2">
        <f t="shared" si="1"/>
        <v>51027</v>
      </c>
      <c r="AW9" s="2">
        <f t="shared" si="1"/>
        <v>34201</v>
      </c>
      <c r="AX9" s="2">
        <f t="shared" si="1"/>
        <v>36273</v>
      </c>
      <c r="AY9" s="2">
        <f t="shared" si="1"/>
        <v>32214</v>
      </c>
      <c r="AZ9" s="2">
        <f t="shared" si="1"/>
        <v>51649</v>
      </c>
      <c r="BA9" s="2">
        <f t="shared" si="1"/>
        <v>60966</v>
      </c>
      <c r="BB9" s="2">
        <f t="shared" si="1"/>
        <v>138213</v>
      </c>
      <c r="BC9" s="2">
        <f t="shared" si="1"/>
        <v>46250</v>
      </c>
      <c r="BD9" s="2">
        <f t="shared" si="1"/>
        <v>58197</v>
      </c>
      <c r="BE9" s="2">
        <f t="shared" si="1"/>
        <v>39016</v>
      </c>
      <c r="BF9" s="2">
        <f t="shared" si="1"/>
        <v>46841</v>
      </c>
      <c r="BG9" s="2">
        <f t="shared" si="1"/>
        <v>63299</v>
      </c>
      <c r="BH9" s="2">
        <f t="shared" si="1"/>
        <v>39596</v>
      </c>
      <c r="BI9" s="2">
        <f t="shared" si="1"/>
        <v>156854</v>
      </c>
      <c r="BJ9" s="2">
        <f t="shared" si="1"/>
        <v>38818</v>
      </c>
      <c r="BK9" s="2">
        <f t="shared" si="1"/>
        <v>24089</v>
      </c>
      <c r="BL9" s="2">
        <f t="shared" si="1"/>
        <v>45815</v>
      </c>
      <c r="BM9" s="2">
        <f t="shared" si="1"/>
        <v>99271</v>
      </c>
      <c r="BN9" s="2">
        <f t="shared" si="1"/>
        <v>40629</v>
      </c>
      <c r="BO9" s="2">
        <f t="shared" si="1"/>
        <v>109087</v>
      </c>
      <c r="BP9" s="2">
        <f t="shared" ref="BP9:CU9" si="2">SUM(BP5+BP6+BP7+BP8)</f>
        <v>37669</v>
      </c>
      <c r="BQ9" s="2">
        <f t="shared" si="2"/>
        <v>142891</v>
      </c>
      <c r="BR9" s="2">
        <f t="shared" si="2"/>
        <v>37216</v>
      </c>
      <c r="BS9" s="2">
        <f t="shared" si="2"/>
        <v>115437</v>
      </c>
      <c r="BT9" s="2">
        <f t="shared" si="2"/>
        <v>147851</v>
      </c>
      <c r="BU9" s="2">
        <f t="shared" si="2"/>
        <v>106036</v>
      </c>
      <c r="BV9" s="2">
        <f t="shared" si="2"/>
        <v>35552</v>
      </c>
      <c r="BW9" s="2">
        <f t="shared" si="2"/>
        <v>142447</v>
      </c>
      <c r="BX9" s="2">
        <f t="shared" si="2"/>
        <v>7849</v>
      </c>
      <c r="BY9" s="2">
        <f t="shared" si="2"/>
        <v>24868</v>
      </c>
      <c r="BZ9" s="2">
        <f t="shared" si="2"/>
        <v>100229</v>
      </c>
      <c r="CA9" s="2">
        <f t="shared" si="2"/>
        <v>39889</v>
      </c>
      <c r="CB9" s="2">
        <f t="shared" si="2"/>
        <v>255433</v>
      </c>
      <c r="CC9" s="2">
        <f t="shared" si="2"/>
        <v>173915</v>
      </c>
      <c r="CD9" s="2">
        <f t="shared" si="2"/>
        <v>23881</v>
      </c>
      <c r="CE9" s="2">
        <f t="shared" si="2"/>
        <v>185231</v>
      </c>
      <c r="CF9" s="2">
        <f t="shared" si="2"/>
        <v>24878</v>
      </c>
      <c r="CG9" s="2">
        <f t="shared" si="2"/>
        <v>30798</v>
      </c>
      <c r="CH9" s="2">
        <f t="shared" si="2"/>
        <v>145039</v>
      </c>
      <c r="CI9" s="2">
        <f t="shared" si="2"/>
        <v>20021</v>
      </c>
      <c r="CJ9" s="2">
        <f t="shared" si="2"/>
        <v>14147</v>
      </c>
      <c r="CK9" s="2">
        <f t="shared" si="2"/>
        <v>35692</v>
      </c>
      <c r="CL9" s="2">
        <f t="shared" si="2"/>
        <v>84151</v>
      </c>
      <c r="CM9" s="2">
        <f t="shared" si="2"/>
        <v>119763</v>
      </c>
      <c r="CN9" s="2">
        <f t="shared" si="2"/>
        <v>243372</v>
      </c>
      <c r="CO9" s="2">
        <f t="shared" si="2"/>
        <v>32954</v>
      </c>
      <c r="CP9" s="2">
        <f t="shared" si="2"/>
        <v>262306</v>
      </c>
      <c r="CQ9" s="2">
        <f t="shared" si="2"/>
        <v>37005</v>
      </c>
      <c r="CR9" s="2">
        <f t="shared" si="2"/>
        <v>27511</v>
      </c>
      <c r="CS9" s="2">
        <f t="shared" si="2"/>
        <v>103742</v>
      </c>
      <c r="CT9" s="2">
        <f t="shared" si="2"/>
        <v>27412</v>
      </c>
      <c r="CU9" s="2">
        <f t="shared" si="2"/>
        <v>17832</v>
      </c>
      <c r="CV9" s="2">
        <f t="shared" ref="CV9:EA9" si="3">SUM(CV5+CV6+CV7+CV8)</f>
        <v>12824</v>
      </c>
      <c r="CW9" s="2">
        <f t="shared" si="3"/>
        <v>30776</v>
      </c>
      <c r="CX9" s="2">
        <f t="shared" si="3"/>
        <v>194466</v>
      </c>
      <c r="CY9" s="2">
        <f t="shared" si="3"/>
        <v>23626</v>
      </c>
      <c r="CZ9" s="2">
        <f t="shared" si="3"/>
        <v>166575</v>
      </c>
      <c r="DA9" s="2">
        <f t="shared" si="3"/>
        <v>24077</v>
      </c>
      <c r="DB9" s="2">
        <f t="shared" si="3"/>
        <v>23789</v>
      </c>
      <c r="DC9" s="2">
        <f t="shared" si="3"/>
        <v>19321</v>
      </c>
      <c r="DD9" s="2">
        <f t="shared" si="3"/>
        <v>47432</v>
      </c>
      <c r="DE9" s="2">
        <f t="shared" si="3"/>
        <v>37212</v>
      </c>
      <c r="DF9" s="2">
        <f t="shared" si="3"/>
        <v>32676</v>
      </c>
      <c r="DG9" s="2">
        <f t="shared" si="3"/>
        <v>52037</v>
      </c>
      <c r="DH9" s="2">
        <f t="shared" si="3"/>
        <v>23977</v>
      </c>
      <c r="DI9" s="2">
        <f t="shared" si="3"/>
        <v>1035</v>
      </c>
      <c r="DJ9" s="2">
        <f t="shared" si="3"/>
        <v>44375</v>
      </c>
      <c r="DK9" s="2">
        <f t="shared" si="3"/>
        <v>36227</v>
      </c>
      <c r="DL9" s="2">
        <f t="shared" si="3"/>
        <v>38833</v>
      </c>
      <c r="DM9" s="2">
        <f t="shared" si="3"/>
        <v>26116</v>
      </c>
      <c r="DN9" s="2">
        <f t="shared" si="3"/>
        <v>17395</v>
      </c>
      <c r="DO9" s="2">
        <f t="shared" si="3"/>
        <v>16413</v>
      </c>
      <c r="DP9" s="2">
        <f t="shared" si="3"/>
        <v>22369</v>
      </c>
      <c r="DQ9" s="2">
        <f t="shared" si="3"/>
        <v>33667</v>
      </c>
      <c r="DR9" s="2">
        <f t="shared" si="3"/>
        <v>42277</v>
      </c>
      <c r="DS9" s="2">
        <f t="shared" si="3"/>
        <v>35178</v>
      </c>
      <c r="DT9" s="2">
        <f t="shared" si="3"/>
        <v>26859</v>
      </c>
      <c r="DU9" s="2">
        <f t="shared" si="3"/>
        <v>18036</v>
      </c>
      <c r="DV9" s="2">
        <f t="shared" si="3"/>
        <v>19115</v>
      </c>
      <c r="DW9" s="2">
        <f t="shared" si="3"/>
        <v>20358</v>
      </c>
      <c r="DX9" s="2">
        <f t="shared" si="3"/>
        <v>23187</v>
      </c>
      <c r="DY9" s="2">
        <f t="shared" si="3"/>
        <v>26135</v>
      </c>
      <c r="DZ9" s="2">
        <f t="shared" si="3"/>
        <v>23122</v>
      </c>
      <c r="EA9" s="2">
        <f t="shared" si="3"/>
        <v>20593</v>
      </c>
      <c r="EB9" s="2">
        <f t="shared" ref="EB9:FG9" si="4">SUM(EB5+EB6+EB7+EB8)</f>
        <v>33385</v>
      </c>
      <c r="EC9" s="2">
        <f t="shared" si="4"/>
        <v>25296</v>
      </c>
      <c r="ED9" s="2">
        <f t="shared" si="4"/>
        <v>22329</v>
      </c>
      <c r="EE9" s="2">
        <f t="shared" si="4"/>
        <v>27233</v>
      </c>
      <c r="EF9" s="2">
        <f t="shared" si="4"/>
        <v>15570</v>
      </c>
      <c r="EG9" s="2">
        <f t="shared" si="4"/>
        <v>25566</v>
      </c>
      <c r="EH9" s="2">
        <f t="shared" si="4"/>
        <v>26911</v>
      </c>
      <c r="EI9" s="2">
        <f t="shared" si="4"/>
        <v>24514</v>
      </c>
      <c r="EJ9" s="2">
        <f t="shared" si="4"/>
        <v>31817</v>
      </c>
      <c r="EK9" s="2">
        <f t="shared" si="4"/>
        <v>32311</v>
      </c>
      <c r="EL9" s="2">
        <f t="shared" si="4"/>
        <v>55872</v>
      </c>
      <c r="EM9" s="2">
        <f t="shared" si="4"/>
        <v>115241</v>
      </c>
      <c r="EN9" s="2">
        <f t="shared" si="4"/>
        <v>168426</v>
      </c>
      <c r="EO9" s="2">
        <f t="shared" si="4"/>
        <v>104145</v>
      </c>
      <c r="EP9" s="2">
        <f t="shared" si="4"/>
        <v>111355</v>
      </c>
      <c r="EQ9" s="2">
        <f t="shared" si="4"/>
        <v>506</v>
      </c>
      <c r="ER9" s="2">
        <f t="shared" si="4"/>
        <v>42633</v>
      </c>
      <c r="ES9" s="2">
        <f t="shared" si="4"/>
        <v>41715</v>
      </c>
      <c r="ET9" s="2">
        <f t="shared" si="4"/>
        <v>30158</v>
      </c>
      <c r="EU9" s="2">
        <f t="shared" si="4"/>
        <v>111660</v>
      </c>
      <c r="EV9" s="2">
        <f t="shared" si="4"/>
        <v>44409</v>
      </c>
      <c r="EW9" s="2">
        <f t="shared" si="4"/>
        <v>28854</v>
      </c>
      <c r="EX9" s="2">
        <f t="shared" si="4"/>
        <v>30854</v>
      </c>
      <c r="EY9" s="2">
        <f t="shared" si="4"/>
        <v>85488</v>
      </c>
      <c r="EZ9" s="2">
        <f t="shared" si="4"/>
        <v>15646</v>
      </c>
      <c r="FA9" s="2">
        <f t="shared" si="4"/>
        <v>12477</v>
      </c>
      <c r="FB9" s="2">
        <f t="shared" si="4"/>
        <v>24854</v>
      </c>
      <c r="FC9" s="2">
        <f t="shared" si="4"/>
        <v>29565</v>
      </c>
      <c r="FD9" s="2">
        <f t="shared" si="4"/>
        <v>45552</v>
      </c>
      <c r="FE9" s="2">
        <f t="shared" si="4"/>
        <v>38176</v>
      </c>
      <c r="FF9" s="2">
        <f t="shared" si="4"/>
        <v>15705</v>
      </c>
      <c r="FG9" s="2">
        <f t="shared" si="4"/>
        <v>28162</v>
      </c>
      <c r="FH9" s="2">
        <f t="shared" ref="FH9:FU9" si="5">SUM(FH5+FH6+FH7+FH8)</f>
        <v>19690</v>
      </c>
      <c r="FI9" s="2">
        <f t="shared" si="5"/>
        <v>26836</v>
      </c>
      <c r="FJ9" s="2">
        <f t="shared" si="5"/>
        <v>25140</v>
      </c>
      <c r="FK9" s="2">
        <f t="shared" si="5"/>
        <v>9796</v>
      </c>
      <c r="FL9" s="2">
        <f t="shared" si="5"/>
        <v>19043</v>
      </c>
      <c r="FM9" s="2">
        <f t="shared" si="5"/>
        <v>26051</v>
      </c>
      <c r="FN9" s="2">
        <f t="shared" si="5"/>
        <v>23751</v>
      </c>
      <c r="FO9" s="2">
        <f t="shared" si="5"/>
        <v>26693</v>
      </c>
      <c r="FP9" s="2">
        <f t="shared" si="5"/>
        <v>30246</v>
      </c>
      <c r="FQ9" s="2">
        <f t="shared" si="5"/>
        <v>40073</v>
      </c>
      <c r="FR9" s="2">
        <f t="shared" si="5"/>
        <v>42812</v>
      </c>
      <c r="FS9" s="2">
        <f t="shared" si="5"/>
        <v>23055</v>
      </c>
      <c r="FT9" s="2">
        <f t="shared" si="5"/>
        <v>16370</v>
      </c>
      <c r="FU9" s="2">
        <f t="shared" si="5"/>
        <v>22851</v>
      </c>
    </row>
    <row r="10" spans="1:177" s="8" customFormat="1" ht="12">
      <c r="A10" s="37" t="s">
        <v>247</v>
      </c>
      <c r="B10" s="47" t="s">
        <v>244</v>
      </c>
      <c r="C10" s="20" t="s">
        <v>195</v>
      </c>
      <c r="D10" s="4">
        <f t="shared" ref="D10:AI10" si="6">SUM(D7+D8)</f>
        <v>2550</v>
      </c>
      <c r="E10" s="4">
        <f t="shared" si="6"/>
        <v>10827</v>
      </c>
      <c r="F10" s="4">
        <f t="shared" si="6"/>
        <v>4225</v>
      </c>
      <c r="G10" s="4">
        <f t="shared" si="6"/>
        <v>1856</v>
      </c>
      <c r="H10" s="4">
        <f t="shared" si="6"/>
        <v>2465</v>
      </c>
      <c r="I10" s="4">
        <f t="shared" si="6"/>
        <v>5482</v>
      </c>
      <c r="J10" s="4">
        <f t="shared" si="6"/>
        <v>4712</v>
      </c>
      <c r="K10" s="4">
        <f t="shared" si="6"/>
        <v>7920</v>
      </c>
      <c r="L10" s="4">
        <f t="shared" si="6"/>
        <v>3113</v>
      </c>
      <c r="M10" s="4">
        <f t="shared" si="6"/>
        <v>3587</v>
      </c>
      <c r="N10" s="4">
        <f t="shared" si="6"/>
        <v>3481</v>
      </c>
      <c r="O10" s="4">
        <f t="shared" si="6"/>
        <v>5162</v>
      </c>
      <c r="P10" s="4">
        <f t="shared" si="6"/>
        <v>4680</v>
      </c>
      <c r="Q10" s="4">
        <f t="shared" si="6"/>
        <v>9604</v>
      </c>
      <c r="R10" s="4">
        <f t="shared" si="6"/>
        <v>4294</v>
      </c>
      <c r="S10" s="4">
        <f t="shared" si="6"/>
        <v>6372</v>
      </c>
      <c r="T10" s="4">
        <f t="shared" si="6"/>
        <v>9019</v>
      </c>
      <c r="U10" s="4">
        <f t="shared" si="6"/>
        <v>4642</v>
      </c>
      <c r="V10" s="4">
        <f t="shared" si="6"/>
        <v>8023</v>
      </c>
      <c r="W10" s="4">
        <f t="shared" si="6"/>
        <v>14582</v>
      </c>
      <c r="X10" s="4">
        <f t="shared" si="6"/>
        <v>3741</v>
      </c>
      <c r="Y10" s="4">
        <f t="shared" si="6"/>
        <v>3764</v>
      </c>
      <c r="Z10" s="4">
        <f t="shared" si="6"/>
        <v>16789</v>
      </c>
      <c r="AA10" s="4">
        <f t="shared" si="6"/>
        <v>5499</v>
      </c>
      <c r="AB10" s="4">
        <f t="shared" si="6"/>
        <v>11773</v>
      </c>
      <c r="AC10" s="4">
        <f t="shared" si="6"/>
        <v>6662</v>
      </c>
      <c r="AD10" s="4">
        <f t="shared" si="6"/>
        <v>4857</v>
      </c>
      <c r="AE10" s="4">
        <f t="shared" si="6"/>
        <v>2345</v>
      </c>
      <c r="AF10" s="4">
        <f t="shared" si="6"/>
        <v>3738</v>
      </c>
      <c r="AG10" s="4">
        <f t="shared" si="6"/>
        <v>5328</v>
      </c>
      <c r="AH10" s="4">
        <f t="shared" si="6"/>
        <v>3625</v>
      </c>
      <c r="AI10" s="4">
        <f t="shared" si="6"/>
        <v>9688</v>
      </c>
      <c r="AJ10" s="4">
        <f t="shared" ref="AJ10:BO10" si="7">SUM(AJ7+AJ8)</f>
        <v>7931</v>
      </c>
      <c r="AK10" s="4">
        <f t="shared" si="7"/>
        <v>13278</v>
      </c>
      <c r="AL10" s="4">
        <f t="shared" si="7"/>
        <v>1979</v>
      </c>
      <c r="AM10" s="4">
        <f t="shared" si="7"/>
        <v>2364</v>
      </c>
      <c r="AN10" s="4">
        <f t="shared" si="7"/>
        <v>27449</v>
      </c>
      <c r="AO10" s="4">
        <f t="shared" si="7"/>
        <v>7730</v>
      </c>
      <c r="AP10" s="4">
        <f t="shared" si="7"/>
        <v>6373</v>
      </c>
      <c r="AQ10" s="4">
        <f t="shared" si="7"/>
        <v>4208</v>
      </c>
      <c r="AR10" s="4">
        <f t="shared" si="7"/>
        <v>3807</v>
      </c>
      <c r="AS10" s="4">
        <f t="shared" si="7"/>
        <v>4519</v>
      </c>
      <c r="AT10" s="4">
        <f t="shared" si="7"/>
        <v>7526</v>
      </c>
      <c r="AU10" s="4">
        <f t="shared" si="7"/>
        <v>3494</v>
      </c>
      <c r="AV10" s="4">
        <f t="shared" si="7"/>
        <v>6750</v>
      </c>
      <c r="AW10" s="4">
        <f t="shared" si="7"/>
        <v>4180</v>
      </c>
      <c r="AX10" s="4">
        <f t="shared" si="7"/>
        <v>5049</v>
      </c>
      <c r="AY10" s="4">
        <f t="shared" si="7"/>
        <v>3722</v>
      </c>
      <c r="AZ10" s="4">
        <f t="shared" si="7"/>
        <v>5400</v>
      </c>
      <c r="BA10" s="4">
        <f t="shared" si="7"/>
        <v>8334</v>
      </c>
      <c r="BB10" s="4">
        <f t="shared" si="7"/>
        <v>19068</v>
      </c>
      <c r="BC10" s="4">
        <f t="shared" si="7"/>
        <v>6692</v>
      </c>
      <c r="BD10" s="4">
        <f t="shared" si="7"/>
        <v>6898</v>
      </c>
      <c r="BE10" s="4">
        <f t="shared" si="7"/>
        <v>5324</v>
      </c>
      <c r="BF10" s="4">
        <f t="shared" si="7"/>
        <v>6185</v>
      </c>
      <c r="BG10" s="4">
        <f t="shared" si="7"/>
        <v>8407</v>
      </c>
      <c r="BH10" s="4">
        <f t="shared" si="7"/>
        <v>5501</v>
      </c>
      <c r="BI10" s="4">
        <f t="shared" si="7"/>
        <v>18787</v>
      </c>
      <c r="BJ10" s="4">
        <f t="shared" si="7"/>
        <v>4715</v>
      </c>
      <c r="BK10" s="4">
        <f t="shared" si="7"/>
        <v>2680</v>
      </c>
      <c r="BL10" s="4">
        <f t="shared" si="7"/>
        <v>5397</v>
      </c>
      <c r="BM10" s="4">
        <f t="shared" si="7"/>
        <v>13157</v>
      </c>
      <c r="BN10" s="4">
        <f t="shared" si="7"/>
        <v>5596</v>
      </c>
      <c r="BO10" s="4">
        <f t="shared" si="7"/>
        <v>14885</v>
      </c>
      <c r="BP10" s="4">
        <f t="shared" ref="BP10:CU10" si="8">SUM(BP7+BP8)</f>
        <v>5245</v>
      </c>
      <c r="BQ10" s="4">
        <f t="shared" si="8"/>
        <v>18627</v>
      </c>
      <c r="BR10" s="4">
        <f t="shared" si="8"/>
        <v>5392</v>
      </c>
      <c r="BS10" s="4">
        <f t="shared" si="8"/>
        <v>15210</v>
      </c>
      <c r="BT10" s="4">
        <f t="shared" si="8"/>
        <v>18811</v>
      </c>
      <c r="BU10" s="4">
        <f t="shared" si="8"/>
        <v>13972</v>
      </c>
      <c r="BV10" s="4">
        <f t="shared" si="8"/>
        <v>5155</v>
      </c>
      <c r="BW10" s="4">
        <f t="shared" si="8"/>
        <v>18153</v>
      </c>
      <c r="BX10" s="4">
        <f t="shared" si="8"/>
        <v>1101</v>
      </c>
      <c r="BY10" s="4">
        <f t="shared" si="8"/>
        <v>3427</v>
      </c>
      <c r="BZ10" s="4">
        <f t="shared" si="8"/>
        <v>13873</v>
      </c>
      <c r="CA10" s="4">
        <f t="shared" si="8"/>
        <v>4712</v>
      </c>
      <c r="CB10" s="4">
        <f t="shared" si="8"/>
        <v>35184</v>
      </c>
      <c r="CC10" s="4">
        <f t="shared" si="8"/>
        <v>25077</v>
      </c>
      <c r="CD10" s="4">
        <f t="shared" si="8"/>
        <v>2797</v>
      </c>
      <c r="CE10" s="4">
        <f t="shared" si="8"/>
        <v>25814</v>
      </c>
      <c r="CF10" s="4">
        <f t="shared" si="8"/>
        <v>3348</v>
      </c>
      <c r="CG10" s="4">
        <f t="shared" si="8"/>
        <v>5066</v>
      </c>
      <c r="CH10" s="4">
        <f t="shared" si="8"/>
        <v>20728</v>
      </c>
      <c r="CI10" s="4">
        <f t="shared" si="8"/>
        <v>2626</v>
      </c>
      <c r="CJ10" s="4">
        <f t="shared" si="8"/>
        <v>1885</v>
      </c>
      <c r="CK10" s="4">
        <f t="shared" si="8"/>
        <v>5984</v>
      </c>
      <c r="CL10" s="4">
        <f t="shared" si="8"/>
        <v>11212</v>
      </c>
      <c r="CM10" s="4">
        <f t="shared" si="8"/>
        <v>19866</v>
      </c>
      <c r="CN10" s="4">
        <f t="shared" si="8"/>
        <v>34236</v>
      </c>
      <c r="CO10" s="4">
        <f t="shared" si="8"/>
        <v>5070</v>
      </c>
      <c r="CP10" s="4">
        <f t="shared" si="8"/>
        <v>36841</v>
      </c>
      <c r="CQ10" s="4">
        <f t="shared" si="8"/>
        <v>4407</v>
      </c>
      <c r="CR10" s="4">
        <f t="shared" si="8"/>
        <v>3550</v>
      </c>
      <c r="CS10" s="4">
        <f t="shared" si="8"/>
        <v>14683</v>
      </c>
      <c r="CT10" s="4">
        <f t="shared" si="8"/>
        <v>4341</v>
      </c>
      <c r="CU10" s="4">
        <f t="shared" si="8"/>
        <v>2642</v>
      </c>
      <c r="CV10" s="4">
        <f t="shared" ref="CV10:EA10" si="9">SUM(CV7+CV8)</f>
        <v>1682</v>
      </c>
      <c r="CW10" s="4">
        <f t="shared" si="9"/>
        <v>4672</v>
      </c>
      <c r="CX10" s="4">
        <f t="shared" si="9"/>
        <v>30043</v>
      </c>
      <c r="CY10" s="4">
        <f t="shared" si="9"/>
        <v>3087</v>
      </c>
      <c r="CZ10" s="4">
        <f t="shared" si="9"/>
        <v>26571</v>
      </c>
      <c r="DA10" s="4">
        <f t="shared" si="9"/>
        <v>3489</v>
      </c>
      <c r="DB10" s="4">
        <f t="shared" si="9"/>
        <v>2946</v>
      </c>
      <c r="DC10" s="4">
        <f t="shared" si="9"/>
        <v>3063</v>
      </c>
      <c r="DD10" s="4">
        <f t="shared" si="9"/>
        <v>7675</v>
      </c>
      <c r="DE10" s="4">
        <f t="shared" si="9"/>
        <v>5109</v>
      </c>
      <c r="DF10" s="4">
        <f t="shared" si="9"/>
        <v>3595</v>
      </c>
      <c r="DG10" s="4">
        <f t="shared" si="9"/>
        <v>7815</v>
      </c>
      <c r="DH10" s="4">
        <f t="shared" si="9"/>
        <v>3143</v>
      </c>
      <c r="DI10" s="4">
        <f t="shared" si="9"/>
        <v>117</v>
      </c>
      <c r="DJ10" s="4">
        <f t="shared" si="9"/>
        <v>5902</v>
      </c>
      <c r="DK10" s="4">
        <f t="shared" si="9"/>
        <v>4656</v>
      </c>
      <c r="DL10" s="4">
        <f t="shared" si="9"/>
        <v>5282</v>
      </c>
      <c r="DM10" s="4">
        <f t="shared" si="9"/>
        <v>3749</v>
      </c>
      <c r="DN10" s="4">
        <f t="shared" si="9"/>
        <v>1947</v>
      </c>
      <c r="DO10" s="4">
        <f t="shared" si="9"/>
        <v>2011</v>
      </c>
      <c r="DP10" s="4">
        <f t="shared" si="9"/>
        <v>2421</v>
      </c>
      <c r="DQ10" s="4">
        <f t="shared" si="9"/>
        <v>4588</v>
      </c>
      <c r="DR10" s="4">
        <f t="shared" si="9"/>
        <v>6056</v>
      </c>
      <c r="DS10" s="4">
        <f t="shared" si="9"/>
        <v>4692</v>
      </c>
      <c r="DT10" s="4">
        <f t="shared" si="9"/>
        <v>3285</v>
      </c>
      <c r="DU10" s="4">
        <f t="shared" si="9"/>
        <v>2131</v>
      </c>
      <c r="DV10" s="4">
        <f t="shared" si="9"/>
        <v>2467</v>
      </c>
      <c r="DW10" s="4">
        <f t="shared" si="9"/>
        <v>3342</v>
      </c>
      <c r="DX10" s="4">
        <f t="shared" si="9"/>
        <v>2845</v>
      </c>
      <c r="DY10" s="4">
        <f t="shared" si="9"/>
        <v>3481</v>
      </c>
      <c r="DZ10" s="4">
        <f t="shared" si="9"/>
        <v>3277</v>
      </c>
      <c r="EA10" s="4">
        <f t="shared" si="9"/>
        <v>2336</v>
      </c>
      <c r="EB10" s="4">
        <f t="shared" ref="EB10:FG10" si="10">SUM(EB7+EB8)</f>
        <v>5015</v>
      </c>
      <c r="EC10" s="4">
        <f t="shared" si="10"/>
        <v>4039</v>
      </c>
      <c r="ED10" s="4">
        <f t="shared" si="10"/>
        <v>2884</v>
      </c>
      <c r="EE10" s="4">
        <f t="shared" si="10"/>
        <v>4000</v>
      </c>
      <c r="EF10" s="4">
        <f t="shared" si="10"/>
        <v>1790</v>
      </c>
      <c r="EG10" s="4">
        <f t="shared" si="10"/>
        <v>3524</v>
      </c>
      <c r="EH10" s="4">
        <f t="shared" si="10"/>
        <v>3693</v>
      </c>
      <c r="EI10" s="4">
        <f t="shared" si="10"/>
        <v>3100</v>
      </c>
      <c r="EJ10" s="4">
        <f t="shared" si="10"/>
        <v>4908</v>
      </c>
      <c r="EK10" s="4">
        <f t="shared" si="10"/>
        <v>6146</v>
      </c>
      <c r="EL10" s="4">
        <f t="shared" si="10"/>
        <v>8912</v>
      </c>
      <c r="EM10" s="4">
        <f t="shared" si="10"/>
        <v>15728</v>
      </c>
      <c r="EN10" s="4">
        <f t="shared" si="10"/>
        <v>25760</v>
      </c>
      <c r="EO10" s="4">
        <f t="shared" si="10"/>
        <v>16063</v>
      </c>
      <c r="EP10" s="4">
        <f t="shared" si="10"/>
        <v>16169</v>
      </c>
      <c r="EQ10" s="4">
        <f t="shared" si="10"/>
        <v>70</v>
      </c>
      <c r="ER10" s="4">
        <f t="shared" si="10"/>
        <v>6519</v>
      </c>
      <c r="ES10" s="4">
        <f t="shared" si="10"/>
        <v>5618</v>
      </c>
      <c r="ET10" s="4">
        <f t="shared" si="10"/>
        <v>4919</v>
      </c>
      <c r="EU10" s="4">
        <f t="shared" si="10"/>
        <v>16609</v>
      </c>
      <c r="EV10" s="4">
        <f t="shared" si="10"/>
        <v>5534</v>
      </c>
      <c r="EW10" s="4">
        <f t="shared" si="10"/>
        <v>3795</v>
      </c>
      <c r="EX10" s="4">
        <f t="shared" si="10"/>
        <v>5071</v>
      </c>
      <c r="EY10" s="4">
        <f t="shared" si="10"/>
        <v>11962</v>
      </c>
      <c r="EZ10" s="4">
        <f t="shared" si="10"/>
        <v>2026</v>
      </c>
      <c r="FA10" s="4">
        <f t="shared" si="10"/>
        <v>1497</v>
      </c>
      <c r="FB10" s="4">
        <f t="shared" si="10"/>
        <v>3040</v>
      </c>
      <c r="FC10" s="4">
        <f t="shared" si="10"/>
        <v>3408</v>
      </c>
      <c r="FD10" s="4">
        <f t="shared" si="10"/>
        <v>6898</v>
      </c>
      <c r="FE10" s="4">
        <f t="shared" si="10"/>
        <v>5182</v>
      </c>
      <c r="FF10" s="4">
        <f t="shared" si="10"/>
        <v>2136</v>
      </c>
      <c r="FG10" s="4">
        <f t="shared" si="10"/>
        <v>4275</v>
      </c>
      <c r="FH10" s="4">
        <f t="shared" ref="FH10:FU10" si="11">SUM(FH7+FH8)</f>
        <v>2583</v>
      </c>
      <c r="FI10" s="4">
        <f t="shared" si="11"/>
        <v>3153</v>
      </c>
      <c r="FJ10" s="4">
        <f t="shared" si="11"/>
        <v>3445</v>
      </c>
      <c r="FK10" s="4">
        <f t="shared" si="11"/>
        <v>1184</v>
      </c>
      <c r="FL10" s="4">
        <f t="shared" si="11"/>
        <v>2577</v>
      </c>
      <c r="FM10" s="4">
        <f t="shared" si="11"/>
        <v>3452</v>
      </c>
      <c r="FN10" s="4">
        <f t="shared" si="11"/>
        <v>3148</v>
      </c>
      <c r="FO10" s="4">
        <f t="shared" si="11"/>
        <v>3466</v>
      </c>
      <c r="FP10" s="4">
        <f t="shared" si="11"/>
        <v>4088</v>
      </c>
      <c r="FQ10" s="4">
        <f t="shared" si="11"/>
        <v>5059</v>
      </c>
      <c r="FR10" s="4">
        <f t="shared" si="11"/>
        <v>5755</v>
      </c>
      <c r="FS10" s="4">
        <f t="shared" si="11"/>
        <v>3153</v>
      </c>
      <c r="FT10" s="4">
        <f t="shared" si="11"/>
        <v>2158</v>
      </c>
      <c r="FU10" s="4">
        <f t="shared" si="11"/>
        <v>2877</v>
      </c>
    </row>
    <row r="11" spans="1:177" s="6" customFormat="1" ht="27" customHeight="1">
      <c r="A11" s="57" t="s">
        <v>247</v>
      </c>
      <c r="B11" s="47" t="s">
        <v>167</v>
      </c>
      <c r="C11" s="56" t="s">
        <v>323</v>
      </c>
      <c r="D11" s="7">
        <v>97846</v>
      </c>
      <c r="E11" s="7">
        <v>493459</v>
      </c>
      <c r="F11" s="7">
        <v>191150</v>
      </c>
      <c r="G11" s="7">
        <v>88614</v>
      </c>
      <c r="H11" s="7">
        <v>134854</v>
      </c>
      <c r="I11" s="7">
        <v>259536</v>
      </c>
      <c r="J11" s="7">
        <v>191657</v>
      </c>
      <c r="K11" s="7">
        <v>307179</v>
      </c>
      <c r="L11" s="7">
        <v>139130</v>
      </c>
      <c r="M11" s="7">
        <v>152779</v>
      </c>
      <c r="N11" s="7">
        <v>178399</v>
      </c>
      <c r="O11" s="7">
        <v>280800</v>
      </c>
      <c r="P11" s="7">
        <v>218059</v>
      </c>
      <c r="Q11" s="7">
        <v>467674</v>
      </c>
      <c r="R11" s="7">
        <v>192397</v>
      </c>
      <c r="S11" s="7">
        <v>286869</v>
      </c>
      <c r="T11" s="7">
        <v>314110</v>
      </c>
      <c r="U11" s="7">
        <v>243594</v>
      </c>
      <c r="V11" s="7">
        <v>388574</v>
      </c>
      <c r="W11" s="7">
        <v>715402</v>
      </c>
      <c r="X11" s="7">
        <v>157971</v>
      </c>
      <c r="Y11" s="7">
        <v>152843</v>
      </c>
      <c r="Z11" s="7">
        <v>569657</v>
      </c>
      <c r="AA11" s="7">
        <v>248176</v>
      </c>
      <c r="AB11" s="7">
        <v>513232</v>
      </c>
      <c r="AC11" s="7">
        <v>315169</v>
      </c>
      <c r="AD11" s="7">
        <v>181097</v>
      </c>
      <c r="AE11" s="6">
        <v>137473</v>
      </c>
      <c r="AF11" s="6">
        <v>142269</v>
      </c>
      <c r="AG11" s="6">
        <v>261041</v>
      </c>
      <c r="AH11" s="6">
        <v>180604</v>
      </c>
      <c r="AI11" s="6">
        <v>351813</v>
      </c>
      <c r="AJ11" s="6">
        <v>321976</v>
      </c>
      <c r="AK11" s="6">
        <v>487612</v>
      </c>
      <c r="AL11" s="6">
        <v>118208</v>
      </c>
      <c r="AM11" s="6">
        <v>150454</v>
      </c>
      <c r="AN11" s="6">
        <v>1134975</v>
      </c>
      <c r="AO11" s="6">
        <v>439464</v>
      </c>
      <c r="AP11" s="6">
        <v>392813</v>
      </c>
      <c r="AQ11" s="6">
        <v>217269</v>
      </c>
      <c r="AR11" s="6">
        <v>205355</v>
      </c>
      <c r="AS11" s="6">
        <v>216101</v>
      </c>
      <c r="AT11" s="6">
        <v>282962</v>
      </c>
      <c r="AU11" s="6">
        <v>176848</v>
      </c>
      <c r="AV11" s="6">
        <v>284526</v>
      </c>
      <c r="AW11" s="6">
        <v>213039</v>
      </c>
      <c r="AX11" s="6">
        <v>210149</v>
      </c>
      <c r="AY11" s="6">
        <v>191077</v>
      </c>
      <c r="AZ11" s="6">
        <v>301421</v>
      </c>
      <c r="BA11" s="6">
        <v>312296</v>
      </c>
      <c r="BB11" s="7">
        <v>977083</v>
      </c>
      <c r="BC11" s="7">
        <v>300857</v>
      </c>
      <c r="BD11" s="7">
        <v>305157</v>
      </c>
      <c r="BE11" s="7">
        <v>174879</v>
      </c>
      <c r="BF11" s="7">
        <v>282910</v>
      </c>
      <c r="BG11" s="7">
        <v>283174</v>
      </c>
      <c r="BH11" s="7">
        <v>199519</v>
      </c>
      <c r="BI11" s="7">
        <v>806744</v>
      </c>
      <c r="BJ11" s="7">
        <v>240634</v>
      </c>
      <c r="BK11" s="7">
        <v>158320</v>
      </c>
      <c r="BL11" s="7">
        <v>253497</v>
      </c>
      <c r="BM11" s="7">
        <v>505859</v>
      </c>
      <c r="BN11" s="7">
        <v>236584</v>
      </c>
      <c r="BO11" s="7">
        <v>542103</v>
      </c>
      <c r="BP11" s="7">
        <v>221705</v>
      </c>
      <c r="BQ11" s="7">
        <v>734596</v>
      </c>
      <c r="BR11" s="7">
        <v>279919</v>
      </c>
      <c r="BS11" s="7">
        <v>609582</v>
      </c>
      <c r="BT11" s="7">
        <v>646647</v>
      </c>
      <c r="BU11" s="7">
        <v>629670</v>
      </c>
      <c r="BV11" s="7">
        <v>266996</v>
      </c>
      <c r="BW11" s="7">
        <v>748501</v>
      </c>
      <c r="BX11" s="7">
        <v>34551</v>
      </c>
      <c r="BY11" s="7">
        <v>147910</v>
      </c>
      <c r="BZ11" s="7">
        <v>552652</v>
      </c>
      <c r="CA11" s="7">
        <v>233658</v>
      </c>
      <c r="CB11" s="7">
        <v>1310837</v>
      </c>
      <c r="CC11" s="7">
        <v>1033985</v>
      </c>
      <c r="CD11" s="7">
        <v>184375</v>
      </c>
      <c r="CE11" s="7">
        <v>796724</v>
      </c>
      <c r="CF11" s="7">
        <v>156062</v>
      </c>
      <c r="CG11" s="7">
        <v>160263</v>
      </c>
      <c r="CH11" s="7">
        <v>668544</v>
      </c>
      <c r="CI11" s="7">
        <v>143131</v>
      </c>
      <c r="CJ11" s="7">
        <v>109614</v>
      </c>
      <c r="CK11" s="7">
        <v>247812</v>
      </c>
      <c r="CL11" s="7">
        <v>479030</v>
      </c>
      <c r="CM11" s="7">
        <v>492315</v>
      </c>
      <c r="CN11" s="7">
        <v>1240094</v>
      </c>
      <c r="CO11" s="7">
        <v>132734</v>
      </c>
      <c r="CP11" s="7">
        <v>1329714</v>
      </c>
      <c r="CQ11" s="7">
        <v>249474</v>
      </c>
      <c r="CR11" s="7">
        <v>207051</v>
      </c>
      <c r="CS11" s="7">
        <v>605487</v>
      </c>
      <c r="CT11" s="7">
        <v>186699</v>
      </c>
      <c r="CU11" s="7">
        <v>143099</v>
      </c>
      <c r="CV11" s="7">
        <v>119061</v>
      </c>
      <c r="CW11" s="7">
        <v>217437</v>
      </c>
      <c r="CX11" s="7">
        <v>1059012</v>
      </c>
      <c r="CY11" s="7">
        <v>144478</v>
      </c>
      <c r="CZ11" s="7">
        <v>753624</v>
      </c>
      <c r="DA11" s="7">
        <v>133628</v>
      </c>
      <c r="DB11" s="7">
        <v>150233</v>
      </c>
      <c r="DC11" s="7">
        <v>163936</v>
      </c>
      <c r="DD11" s="7">
        <v>314566</v>
      </c>
      <c r="DE11" s="7">
        <v>218317</v>
      </c>
      <c r="DF11" s="7">
        <v>263464</v>
      </c>
      <c r="DG11" s="7">
        <v>295530</v>
      </c>
      <c r="DH11" s="7">
        <v>198015</v>
      </c>
      <c r="DI11" s="7">
        <v>7175</v>
      </c>
      <c r="DJ11" s="7">
        <v>330581</v>
      </c>
      <c r="DK11" s="7">
        <v>300950</v>
      </c>
      <c r="DL11" s="7">
        <v>273567</v>
      </c>
      <c r="DM11" s="7">
        <v>214408</v>
      </c>
      <c r="DN11" s="7">
        <v>202826</v>
      </c>
      <c r="DO11" s="7">
        <v>165248</v>
      </c>
      <c r="DP11" s="7">
        <v>216505</v>
      </c>
      <c r="DQ11" s="7">
        <v>206811</v>
      </c>
      <c r="DR11" s="7">
        <v>224241</v>
      </c>
      <c r="DS11" s="7">
        <v>243000</v>
      </c>
      <c r="DT11" s="7">
        <v>212344</v>
      </c>
      <c r="DU11" s="7">
        <v>175804</v>
      </c>
      <c r="DV11" s="7">
        <v>158929</v>
      </c>
      <c r="DW11" s="7">
        <v>147274</v>
      </c>
      <c r="DX11" s="7">
        <v>266167</v>
      </c>
      <c r="DY11" s="7">
        <v>248918</v>
      </c>
      <c r="DZ11" s="7">
        <v>187918</v>
      </c>
      <c r="EA11" s="7">
        <v>243884</v>
      </c>
      <c r="EB11" s="7">
        <v>238638</v>
      </c>
      <c r="EC11" s="7">
        <v>172341</v>
      </c>
      <c r="ED11" s="7">
        <v>244868</v>
      </c>
      <c r="EE11" s="7">
        <v>179765</v>
      </c>
      <c r="EF11" s="7">
        <v>196099</v>
      </c>
      <c r="EG11" s="7">
        <v>218346</v>
      </c>
      <c r="EH11" s="7">
        <v>260382</v>
      </c>
      <c r="EI11" s="7">
        <v>181290</v>
      </c>
      <c r="EJ11" s="7">
        <v>169044</v>
      </c>
      <c r="EK11" s="7">
        <v>163439</v>
      </c>
      <c r="EL11" s="7">
        <v>380618</v>
      </c>
      <c r="EM11" s="7">
        <v>499136</v>
      </c>
      <c r="EN11" s="7">
        <v>704492</v>
      </c>
      <c r="EO11" s="7">
        <v>390979</v>
      </c>
      <c r="EP11" s="7">
        <v>564566</v>
      </c>
      <c r="EQ11" s="7">
        <v>2158</v>
      </c>
      <c r="ER11" s="7">
        <v>188574</v>
      </c>
      <c r="ES11" s="7">
        <v>240730</v>
      </c>
      <c r="ET11" s="7">
        <v>138285</v>
      </c>
      <c r="EU11" s="7">
        <v>498099</v>
      </c>
      <c r="EV11" s="7">
        <v>245640</v>
      </c>
      <c r="EW11" s="7">
        <v>180059</v>
      </c>
      <c r="EX11" s="7">
        <v>129709</v>
      </c>
      <c r="EY11" s="7">
        <v>432972</v>
      </c>
      <c r="EZ11" s="7">
        <v>66833</v>
      </c>
      <c r="FA11" s="7">
        <v>70064</v>
      </c>
      <c r="FB11" s="7">
        <v>128647</v>
      </c>
      <c r="FC11" s="7">
        <v>169507</v>
      </c>
      <c r="FD11" s="7">
        <v>305351</v>
      </c>
      <c r="FE11" s="7">
        <v>172830</v>
      </c>
      <c r="FF11" s="7">
        <v>74954</v>
      </c>
      <c r="FG11" s="7">
        <v>109594</v>
      </c>
      <c r="FH11" s="7">
        <v>93064</v>
      </c>
      <c r="FI11" s="7">
        <v>148596</v>
      </c>
      <c r="FJ11" s="7">
        <v>116842</v>
      </c>
      <c r="FK11" s="7">
        <v>55988</v>
      </c>
      <c r="FL11" s="7">
        <v>84894</v>
      </c>
      <c r="FM11" s="7">
        <v>134461</v>
      </c>
      <c r="FN11" s="7">
        <v>137007</v>
      </c>
      <c r="FO11" s="7">
        <v>114133</v>
      </c>
      <c r="FP11" s="7">
        <v>126357</v>
      </c>
      <c r="FQ11" s="7">
        <v>231953</v>
      </c>
      <c r="FR11" s="7">
        <v>223304</v>
      </c>
      <c r="FS11" s="7">
        <v>119288</v>
      </c>
      <c r="FT11" s="7">
        <v>90952</v>
      </c>
      <c r="FU11" s="7">
        <v>128467</v>
      </c>
    </row>
    <row r="12" spans="1:177" s="6" customFormat="1" ht="12">
      <c r="A12" s="57" t="s">
        <v>247</v>
      </c>
      <c r="B12" s="52" t="s">
        <v>211</v>
      </c>
      <c r="C12" s="56" t="s">
        <v>323</v>
      </c>
      <c r="D12" s="7">
        <v>8695</v>
      </c>
      <c r="E12" s="7">
        <v>45049</v>
      </c>
      <c r="F12" s="7">
        <v>18571</v>
      </c>
      <c r="G12" s="7">
        <v>8260</v>
      </c>
      <c r="H12" s="7">
        <v>11386</v>
      </c>
      <c r="I12" s="7">
        <v>21689</v>
      </c>
      <c r="J12" s="7">
        <v>18376</v>
      </c>
      <c r="K12" s="7">
        <v>29432</v>
      </c>
      <c r="L12" s="7">
        <v>12718</v>
      </c>
      <c r="M12" s="7">
        <v>14818</v>
      </c>
      <c r="N12" s="7">
        <v>15141</v>
      </c>
      <c r="O12" s="7">
        <v>25410</v>
      </c>
      <c r="P12" s="7">
        <v>19146</v>
      </c>
      <c r="Q12" s="7">
        <v>36101</v>
      </c>
      <c r="R12" s="7">
        <v>15320</v>
      </c>
      <c r="S12" s="7">
        <v>26058</v>
      </c>
      <c r="T12" s="7">
        <v>31294</v>
      </c>
      <c r="U12" s="7">
        <v>20268</v>
      </c>
      <c r="V12" s="7">
        <v>29843</v>
      </c>
      <c r="W12" s="7">
        <v>57726</v>
      </c>
      <c r="X12" s="7">
        <v>13940</v>
      </c>
      <c r="Y12" s="7">
        <v>13950</v>
      </c>
      <c r="Z12" s="7">
        <v>53896</v>
      </c>
      <c r="AA12" s="7">
        <v>21042</v>
      </c>
      <c r="AB12" s="7">
        <v>42934</v>
      </c>
      <c r="AC12" s="7">
        <v>26375</v>
      </c>
      <c r="AD12" s="7">
        <v>15804</v>
      </c>
      <c r="AE12" s="6">
        <f t="shared" ref="AE12:BA12" si="12">SUM(AE31:AE31)</f>
        <v>2552</v>
      </c>
      <c r="AF12" s="6">
        <f t="shared" si="12"/>
        <v>3479</v>
      </c>
      <c r="AG12" s="6">
        <f t="shared" si="12"/>
        <v>5296</v>
      </c>
      <c r="AH12" s="6">
        <f t="shared" si="12"/>
        <v>3256</v>
      </c>
      <c r="AI12" s="6">
        <f t="shared" si="12"/>
        <v>6282</v>
      </c>
      <c r="AJ12" s="6">
        <f t="shared" si="12"/>
        <v>6004</v>
      </c>
      <c r="AK12" s="6">
        <f t="shared" si="12"/>
        <v>10498</v>
      </c>
      <c r="AL12" s="6">
        <f t="shared" si="12"/>
        <v>2743</v>
      </c>
      <c r="AM12" s="6">
        <f t="shared" si="12"/>
        <v>3452</v>
      </c>
      <c r="AN12" s="6">
        <f t="shared" si="12"/>
        <v>23577</v>
      </c>
      <c r="AO12" s="6">
        <f t="shared" si="12"/>
        <v>9220</v>
      </c>
      <c r="AP12" s="6">
        <f t="shared" si="12"/>
        <v>6775</v>
      </c>
      <c r="AQ12" s="6">
        <f t="shared" si="12"/>
        <v>4226</v>
      </c>
      <c r="AR12" s="6">
        <f t="shared" si="12"/>
        <v>4031</v>
      </c>
      <c r="AS12" s="6">
        <f t="shared" si="12"/>
        <v>4399</v>
      </c>
      <c r="AT12" s="6">
        <f t="shared" si="12"/>
        <v>5920</v>
      </c>
      <c r="AU12" s="6">
        <f t="shared" si="12"/>
        <v>4406</v>
      </c>
      <c r="AV12" s="6">
        <f t="shared" si="12"/>
        <v>4671</v>
      </c>
      <c r="AW12" s="6">
        <f t="shared" si="12"/>
        <v>4609</v>
      </c>
      <c r="AX12" s="6">
        <f t="shared" si="12"/>
        <v>3340</v>
      </c>
      <c r="AY12" s="6">
        <f t="shared" si="12"/>
        <v>3599</v>
      </c>
      <c r="AZ12" s="6">
        <f t="shared" si="12"/>
        <v>7840</v>
      </c>
      <c r="BA12" s="6">
        <f t="shared" si="12"/>
        <v>6908</v>
      </c>
      <c r="BB12" s="7">
        <v>73877</v>
      </c>
      <c r="BC12" s="7">
        <v>23614</v>
      </c>
      <c r="BD12" s="7">
        <v>28244</v>
      </c>
      <c r="BE12" s="7">
        <v>17620</v>
      </c>
      <c r="BF12" s="7">
        <v>24861</v>
      </c>
      <c r="BG12" s="7">
        <v>27100</v>
      </c>
      <c r="BH12" s="7">
        <v>18312</v>
      </c>
      <c r="BI12" s="7">
        <v>69525</v>
      </c>
      <c r="BJ12" s="7">
        <v>20701</v>
      </c>
      <c r="BK12" s="7">
        <v>10830</v>
      </c>
      <c r="BL12" s="7">
        <v>23211</v>
      </c>
      <c r="BM12" s="7">
        <v>43541</v>
      </c>
      <c r="BN12" s="7">
        <v>21510</v>
      </c>
      <c r="BO12" s="7">
        <v>46843</v>
      </c>
      <c r="BP12" s="7">
        <v>18978</v>
      </c>
      <c r="BQ12" s="7">
        <v>64623</v>
      </c>
      <c r="BR12" s="7">
        <v>19233</v>
      </c>
      <c r="BS12" s="7">
        <v>51675</v>
      </c>
      <c r="BT12" s="7">
        <v>65443</v>
      </c>
      <c r="BU12" s="7">
        <v>47090</v>
      </c>
      <c r="BV12" s="7">
        <v>20157</v>
      </c>
      <c r="BW12" s="7">
        <v>65694</v>
      </c>
      <c r="BX12" s="7">
        <v>3103</v>
      </c>
      <c r="BY12" s="7">
        <v>11648</v>
      </c>
      <c r="BZ12" s="7">
        <v>43025</v>
      </c>
      <c r="CA12" s="7">
        <v>17529</v>
      </c>
      <c r="CB12" s="7">
        <v>115345</v>
      </c>
      <c r="CC12" s="7">
        <v>83099</v>
      </c>
      <c r="CD12" s="7">
        <v>12742</v>
      </c>
      <c r="CE12" s="7">
        <v>82823</v>
      </c>
      <c r="CF12" s="7">
        <v>12036</v>
      </c>
      <c r="CG12" s="7">
        <v>14391</v>
      </c>
      <c r="CH12" s="7">
        <v>62728</v>
      </c>
      <c r="CI12" s="7">
        <v>9975</v>
      </c>
      <c r="CJ12" s="7">
        <v>6443</v>
      </c>
      <c r="CK12" s="7">
        <v>19025</v>
      </c>
      <c r="CL12" s="7">
        <v>37730</v>
      </c>
      <c r="CM12" s="7">
        <v>52853</v>
      </c>
      <c r="CN12" s="7">
        <v>105816</v>
      </c>
      <c r="CO12" s="7">
        <v>14514</v>
      </c>
      <c r="CP12" s="7">
        <v>117815</v>
      </c>
      <c r="CQ12" s="7">
        <v>17385</v>
      </c>
      <c r="CR12" s="7">
        <v>11378</v>
      </c>
      <c r="CS12" s="7">
        <v>45691</v>
      </c>
      <c r="CT12" s="7">
        <v>13751</v>
      </c>
      <c r="CU12" s="7">
        <v>9241</v>
      </c>
      <c r="CV12" s="7">
        <v>7663</v>
      </c>
      <c r="CW12" s="7">
        <v>15559</v>
      </c>
      <c r="CX12" s="7">
        <v>88022</v>
      </c>
      <c r="CY12" s="7">
        <v>10346</v>
      </c>
      <c r="CZ12" s="7">
        <v>74026</v>
      </c>
      <c r="DA12" s="7">
        <v>10943</v>
      </c>
      <c r="DB12" s="7">
        <v>10302</v>
      </c>
      <c r="DC12" s="7">
        <v>12105</v>
      </c>
      <c r="DD12" s="7">
        <v>22809</v>
      </c>
      <c r="DE12" s="7">
        <v>18280</v>
      </c>
      <c r="DF12" s="7">
        <v>17654</v>
      </c>
      <c r="DG12" s="7">
        <v>25517</v>
      </c>
      <c r="DH12" s="7">
        <v>11228</v>
      </c>
      <c r="DI12" s="7">
        <v>514</v>
      </c>
      <c r="DJ12" s="7">
        <v>22539</v>
      </c>
      <c r="DK12" s="7">
        <v>18256</v>
      </c>
      <c r="DL12" s="7">
        <v>19645</v>
      </c>
      <c r="DM12" s="7">
        <v>13804</v>
      </c>
      <c r="DN12" s="7">
        <v>10404</v>
      </c>
      <c r="DO12" s="7">
        <v>9118</v>
      </c>
      <c r="DP12" s="7">
        <v>11973</v>
      </c>
      <c r="DQ12" s="7">
        <v>15320</v>
      </c>
      <c r="DR12" s="7">
        <v>21198</v>
      </c>
      <c r="DS12" s="7">
        <v>17912</v>
      </c>
      <c r="DT12" s="7">
        <v>13165</v>
      </c>
      <c r="DU12" s="7">
        <v>10093</v>
      </c>
      <c r="DV12" s="7">
        <v>10159</v>
      </c>
      <c r="DW12" s="7">
        <v>9344</v>
      </c>
      <c r="DX12" s="7">
        <v>13477</v>
      </c>
      <c r="DY12" s="7">
        <v>14163</v>
      </c>
      <c r="DZ12" s="7">
        <v>12430</v>
      </c>
      <c r="EA12" s="7">
        <v>12038</v>
      </c>
      <c r="EB12" s="7">
        <v>17159</v>
      </c>
      <c r="EC12" s="7">
        <v>11289</v>
      </c>
      <c r="ED12" s="7">
        <v>13636</v>
      </c>
      <c r="EE12" s="7">
        <v>13197</v>
      </c>
      <c r="EF12" s="7">
        <v>10573</v>
      </c>
      <c r="EG12" s="7">
        <v>13094</v>
      </c>
      <c r="EH12" s="7">
        <v>13898</v>
      </c>
      <c r="EI12" s="7">
        <v>12076</v>
      </c>
      <c r="EJ12" s="7">
        <v>15101</v>
      </c>
      <c r="EK12" s="7">
        <v>15435</v>
      </c>
      <c r="EL12" s="7">
        <v>27945</v>
      </c>
      <c r="EM12" s="7">
        <v>51548</v>
      </c>
      <c r="EN12" s="7">
        <v>73626</v>
      </c>
      <c r="EO12" s="7">
        <v>45507</v>
      </c>
      <c r="EP12" s="7">
        <v>49611</v>
      </c>
      <c r="EQ12" s="7">
        <v>221</v>
      </c>
      <c r="ER12" s="7">
        <v>17750</v>
      </c>
      <c r="ES12" s="7">
        <v>19911</v>
      </c>
      <c r="ET12" s="7">
        <v>13770</v>
      </c>
      <c r="EU12" s="7">
        <v>49031</v>
      </c>
      <c r="EV12" s="7">
        <v>19795</v>
      </c>
      <c r="EW12" s="7">
        <v>13603</v>
      </c>
      <c r="EX12" s="7">
        <v>13827</v>
      </c>
      <c r="EY12" s="7">
        <v>37026</v>
      </c>
      <c r="EZ12" s="7">
        <v>6766</v>
      </c>
      <c r="FA12" s="7">
        <v>6166</v>
      </c>
      <c r="FB12" s="7">
        <v>11367</v>
      </c>
      <c r="FC12" s="7">
        <v>14106</v>
      </c>
      <c r="FD12" s="7">
        <v>22748</v>
      </c>
      <c r="FE12" s="7">
        <v>17365</v>
      </c>
      <c r="FF12" s="7">
        <v>7099</v>
      </c>
      <c r="FG12" s="7">
        <v>12601</v>
      </c>
      <c r="FH12" s="7">
        <v>9240</v>
      </c>
      <c r="FI12" s="7">
        <v>12019</v>
      </c>
      <c r="FJ12" s="7">
        <v>11671</v>
      </c>
      <c r="FK12" s="7">
        <v>4892</v>
      </c>
      <c r="FL12" s="7">
        <v>8090</v>
      </c>
      <c r="FM12" s="7">
        <v>12793</v>
      </c>
      <c r="FN12" s="7">
        <v>11789</v>
      </c>
      <c r="FO12" s="7">
        <v>11935</v>
      </c>
      <c r="FP12" s="7">
        <v>13056</v>
      </c>
      <c r="FQ12" s="7">
        <v>20011</v>
      </c>
      <c r="FR12" s="7">
        <v>21202</v>
      </c>
      <c r="FS12" s="7">
        <v>10251</v>
      </c>
      <c r="FT12" s="7">
        <v>8291</v>
      </c>
      <c r="FU12" s="7">
        <v>10733</v>
      </c>
    </row>
    <row r="13" spans="1:177" s="6" customFormat="1" ht="12">
      <c r="A13" s="57" t="s">
        <v>247</v>
      </c>
      <c r="B13" s="52" t="s">
        <v>212</v>
      </c>
      <c r="C13" s="56" t="s">
        <v>323</v>
      </c>
      <c r="D13" s="7">
        <v>5975</v>
      </c>
      <c r="E13" s="6">
        <v>28058</v>
      </c>
      <c r="F13" s="6">
        <v>11278</v>
      </c>
      <c r="G13" s="6">
        <v>4839</v>
      </c>
      <c r="H13" s="7">
        <v>6855</v>
      </c>
      <c r="I13" s="7">
        <v>14797</v>
      </c>
      <c r="J13" s="7">
        <v>12226</v>
      </c>
      <c r="K13" s="7">
        <v>18722</v>
      </c>
      <c r="L13" s="7">
        <v>8194</v>
      </c>
      <c r="M13" s="7">
        <v>9881</v>
      </c>
      <c r="N13" s="7">
        <v>8896</v>
      </c>
      <c r="O13" s="7">
        <v>14303</v>
      </c>
      <c r="P13" s="7">
        <v>12414</v>
      </c>
      <c r="Q13" s="7">
        <v>23270</v>
      </c>
      <c r="R13" s="7">
        <v>10842</v>
      </c>
      <c r="S13" s="7">
        <v>16251</v>
      </c>
      <c r="T13" s="7">
        <v>19680</v>
      </c>
      <c r="U13" s="7">
        <v>12916</v>
      </c>
      <c r="V13" s="7">
        <v>20116</v>
      </c>
      <c r="W13" s="7">
        <v>38256</v>
      </c>
      <c r="X13" s="7">
        <v>9128</v>
      </c>
      <c r="Y13" s="7">
        <v>9006</v>
      </c>
      <c r="Z13" s="7">
        <v>35909</v>
      </c>
      <c r="AA13" s="7">
        <v>13531</v>
      </c>
      <c r="AB13" s="7">
        <v>30483</v>
      </c>
      <c r="AC13" s="7">
        <v>17256</v>
      </c>
      <c r="AD13" s="7">
        <v>11032</v>
      </c>
      <c r="AE13" s="6">
        <f t="shared" ref="AE13:BA13" si="13">SUM(AE32:AE33)</f>
        <v>4779</v>
      </c>
      <c r="AF13" s="6">
        <f t="shared" si="13"/>
        <v>6637</v>
      </c>
      <c r="AG13" s="6">
        <f t="shared" si="13"/>
        <v>9916</v>
      </c>
      <c r="AH13" s="6">
        <f t="shared" si="13"/>
        <v>6542</v>
      </c>
      <c r="AI13" s="6">
        <f t="shared" si="13"/>
        <v>13599</v>
      </c>
      <c r="AJ13" s="6">
        <f t="shared" si="13"/>
        <v>12684</v>
      </c>
      <c r="AK13" s="6">
        <f t="shared" si="13"/>
        <v>21141</v>
      </c>
      <c r="AL13" s="6">
        <f t="shared" si="13"/>
        <v>4953</v>
      </c>
      <c r="AM13" s="6">
        <f t="shared" si="13"/>
        <v>7099</v>
      </c>
      <c r="AN13" s="6">
        <f t="shared" si="13"/>
        <v>46352</v>
      </c>
      <c r="AO13" s="6">
        <f t="shared" si="13"/>
        <v>18927</v>
      </c>
      <c r="AP13" s="6">
        <f t="shared" si="13"/>
        <v>12805</v>
      </c>
      <c r="AQ13" s="6">
        <f t="shared" si="13"/>
        <v>7674</v>
      </c>
      <c r="AR13" s="6">
        <f t="shared" si="13"/>
        <v>7538</v>
      </c>
      <c r="AS13" s="6">
        <f t="shared" si="13"/>
        <v>8505</v>
      </c>
      <c r="AT13" s="6">
        <f t="shared" si="13"/>
        <v>13073</v>
      </c>
      <c r="AU13" s="6">
        <f t="shared" si="13"/>
        <v>8434</v>
      </c>
      <c r="AV13" s="6">
        <f t="shared" si="13"/>
        <v>10390</v>
      </c>
      <c r="AW13" s="6">
        <f t="shared" si="13"/>
        <v>8362</v>
      </c>
      <c r="AX13" s="6">
        <f t="shared" si="13"/>
        <v>7477</v>
      </c>
      <c r="AY13" s="6">
        <f t="shared" si="13"/>
        <v>7113</v>
      </c>
      <c r="AZ13" s="6">
        <f t="shared" si="13"/>
        <v>13612</v>
      </c>
      <c r="BA13" s="6">
        <f t="shared" si="13"/>
        <v>13601</v>
      </c>
      <c r="BB13" s="7">
        <v>51014</v>
      </c>
      <c r="BC13" s="7">
        <v>17103</v>
      </c>
      <c r="BD13" s="7">
        <v>17348</v>
      </c>
      <c r="BE13" s="7">
        <v>12009</v>
      </c>
      <c r="BF13" s="7">
        <v>16855</v>
      </c>
      <c r="BG13" s="7">
        <v>17883</v>
      </c>
      <c r="BH13" s="7">
        <v>11686</v>
      </c>
      <c r="BI13" s="7">
        <v>42913</v>
      </c>
      <c r="BJ13" s="7">
        <v>14265</v>
      </c>
      <c r="BK13" s="7">
        <v>6694</v>
      </c>
      <c r="BL13" s="7">
        <v>13727</v>
      </c>
      <c r="BM13" s="7">
        <v>28726</v>
      </c>
      <c r="BN13" s="7">
        <v>14132</v>
      </c>
      <c r="BO13" s="7">
        <v>31451</v>
      </c>
      <c r="BP13" s="7">
        <v>12848</v>
      </c>
      <c r="BQ13" s="7">
        <v>44159</v>
      </c>
      <c r="BR13" s="7">
        <v>13728</v>
      </c>
      <c r="BS13" s="7">
        <v>32860</v>
      </c>
      <c r="BT13" s="7">
        <v>43000</v>
      </c>
      <c r="BU13" s="7">
        <v>31731</v>
      </c>
      <c r="BV13" s="7">
        <v>13918</v>
      </c>
      <c r="BW13" s="7">
        <v>43465</v>
      </c>
      <c r="BX13" s="7">
        <v>1930</v>
      </c>
      <c r="BY13" s="7">
        <v>7656</v>
      </c>
      <c r="BZ13" s="7">
        <v>28475</v>
      </c>
      <c r="CA13" s="7">
        <v>10602</v>
      </c>
      <c r="CB13" s="7">
        <v>77023</v>
      </c>
      <c r="CC13" s="7">
        <v>54391</v>
      </c>
      <c r="CD13" s="7">
        <v>7014</v>
      </c>
      <c r="CE13" s="7">
        <v>56809</v>
      </c>
      <c r="CF13" s="7">
        <v>7696</v>
      </c>
      <c r="CG13" s="7">
        <v>11478</v>
      </c>
      <c r="CH13" s="7">
        <v>44286</v>
      </c>
      <c r="CI13" s="7">
        <v>6924</v>
      </c>
      <c r="CJ13" s="7">
        <v>4075</v>
      </c>
      <c r="CK13" s="7">
        <v>14924</v>
      </c>
      <c r="CL13" s="7">
        <v>23067</v>
      </c>
      <c r="CM13" s="7">
        <v>41714</v>
      </c>
      <c r="CN13" s="7">
        <v>69987</v>
      </c>
      <c r="CO13" s="7">
        <v>10981</v>
      </c>
      <c r="CP13" s="7">
        <v>81084</v>
      </c>
      <c r="CQ13" s="7">
        <v>10819</v>
      </c>
      <c r="CR13" s="7">
        <v>7519</v>
      </c>
      <c r="CS13" s="7">
        <v>30932</v>
      </c>
      <c r="CT13" s="7">
        <v>11023</v>
      </c>
      <c r="CU13" s="7">
        <v>6315</v>
      </c>
      <c r="CV13" s="7">
        <v>4788</v>
      </c>
      <c r="CW13" s="7">
        <v>12119</v>
      </c>
      <c r="CX13" s="7">
        <v>60247</v>
      </c>
      <c r="CY13" s="7">
        <v>6511</v>
      </c>
      <c r="CZ13" s="7">
        <v>55665</v>
      </c>
      <c r="DA13" s="7">
        <v>7006</v>
      </c>
      <c r="DB13" s="7">
        <v>5553</v>
      </c>
      <c r="DC13" s="7">
        <v>9155</v>
      </c>
      <c r="DD13" s="7">
        <v>15626</v>
      </c>
      <c r="DE13" s="7">
        <v>12167</v>
      </c>
      <c r="DF13" s="7">
        <v>9174</v>
      </c>
      <c r="DG13" s="7">
        <v>17842</v>
      </c>
      <c r="DH13" s="7">
        <v>7304</v>
      </c>
      <c r="DI13" s="7">
        <v>322</v>
      </c>
      <c r="DJ13" s="7">
        <v>14664</v>
      </c>
      <c r="DK13" s="7">
        <v>12197</v>
      </c>
      <c r="DL13" s="7">
        <v>12739</v>
      </c>
      <c r="DM13" s="7">
        <v>10429</v>
      </c>
      <c r="DN13" s="7">
        <v>6312</v>
      </c>
      <c r="DO13" s="7">
        <v>6119</v>
      </c>
      <c r="DP13" s="7">
        <v>6697</v>
      </c>
      <c r="DQ13" s="7">
        <v>10176</v>
      </c>
      <c r="DR13" s="7">
        <v>14258</v>
      </c>
      <c r="DS13" s="7">
        <v>11640</v>
      </c>
      <c r="DT13" s="7">
        <v>8300</v>
      </c>
      <c r="DU13" s="7">
        <v>6061</v>
      </c>
      <c r="DV13" s="7">
        <v>6750</v>
      </c>
      <c r="DW13" s="7">
        <v>7360</v>
      </c>
      <c r="DX13" s="7">
        <v>8420</v>
      </c>
      <c r="DY13" s="7">
        <v>9655</v>
      </c>
      <c r="DZ13" s="7">
        <v>8630</v>
      </c>
      <c r="EA13" s="7">
        <v>7417</v>
      </c>
      <c r="EB13" s="7">
        <v>11944</v>
      </c>
      <c r="EC13" s="7">
        <v>8797</v>
      </c>
      <c r="ED13" s="7">
        <v>8942</v>
      </c>
      <c r="EE13" s="7">
        <v>9246</v>
      </c>
      <c r="EF13" s="7">
        <v>6142</v>
      </c>
      <c r="EG13" s="7">
        <v>8855</v>
      </c>
      <c r="EH13" s="7">
        <v>9612</v>
      </c>
      <c r="EI13" s="7">
        <v>7602</v>
      </c>
      <c r="EJ13" s="7">
        <v>11087</v>
      </c>
      <c r="EK13" s="7">
        <v>13035</v>
      </c>
      <c r="EL13" s="7">
        <v>21510</v>
      </c>
      <c r="EM13" s="7">
        <v>35691</v>
      </c>
      <c r="EN13" s="7">
        <v>52972</v>
      </c>
      <c r="EO13" s="7">
        <v>33720</v>
      </c>
      <c r="EP13" s="7">
        <v>35827</v>
      </c>
      <c r="EQ13" s="7">
        <v>136</v>
      </c>
      <c r="ER13" s="7">
        <v>13475</v>
      </c>
      <c r="ES13" s="7">
        <v>13778</v>
      </c>
      <c r="ET13" s="7">
        <v>10344</v>
      </c>
      <c r="EU13" s="7">
        <v>34895</v>
      </c>
      <c r="EV13" s="7">
        <v>11684</v>
      </c>
      <c r="EW13" s="7">
        <v>8621</v>
      </c>
      <c r="EX13" s="7">
        <v>10667</v>
      </c>
      <c r="EY13" s="7">
        <v>25176</v>
      </c>
      <c r="EZ13" s="7">
        <v>4319</v>
      </c>
      <c r="FA13" s="7">
        <v>4343</v>
      </c>
      <c r="FB13" s="7">
        <v>7640</v>
      </c>
      <c r="FC13" s="7">
        <v>9209</v>
      </c>
      <c r="FD13" s="7">
        <v>16676</v>
      </c>
      <c r="FE13" s="7">
        <v>12426</v>
      </c>
      <c r="FF13" s="7">
        <v>5078</v>
      </c>
      <c r="FG13" s="7">
        <v>9055</v>
      </c>
      <c r="FH13" s="7">
        <v>6948</v>
      </c>
      <c r="FI13" s="7">
        <v>7574</v>
      </c>
      <c r="FJ13" s="7">
        <v>7779</v>
      </c>
      <c r="FK13" s="7">
        <v>3266</v>
      </c>
      <c r="FL13" s="7">
        <v>5384</v>
      </c>
      <c r="FM13" s="7">
        <v>9021</v>
      </c>
      <c r="FN13" s="7">
        <v>7922</v>
      </c>
      <c r="FO13" s="7">
        <v>7592</v>
      </c>
      <c r="FP13" s="7">
        <v>9156</v>
      </c>
      <c r="FQ13" s="7">
        <v>13792</v>
      </c>
      <c r="FR13" s="7">
        <v>14762</v>
      </c>
      <c r="FS13" s="7">
        <v>7347</v>
      </c>
      <c r="FT13" s="7">
        <v>5543</v>
      </c>
      <c r="FU13" s="7">
        <v>7372</v>
      </c>
    </row>
    <row r="14" spans="1:177" s="6" customFormat="1" ht="12">
      <c r="A14" s="57" t="s">
        <v>247</v>
      </c>
      <c r="B14" s="52" t="s">
        <v>213</v>
      </c>
      <c r="C14" s="56" t="s">
        <v>323</v>
      </c>
      <c r="D14" s="7">
        <v>1319</v>
      </c>
      <c r="E14" s="6">
        <v>5685</v>
      </c>
      <c r="F14" s="6">
        <v>2258</v>
      </c>
      <c r="G14" s="6">
        <v>869</v>
      </c>
      <c r="H14" s="7">
        <v>1284</v>
      </c>
      <c r="I14" s="7">
        <v>3340</v>
      </c>
      <c r="J14" s="7">
        <v>2406</v>
      </c>
      <c r="K14" s="7">
        <v>3972</v>
      </c>
      <c r="L14" s="7">
        <v>1631</v>
      </c>
      <c r="M14" s="7">
        <v>1729</v>
      </c>
      <c r="N14" s="7">
        <v>1688</v>
      </c>
      <c r="O14" s="7">
        <v>2744</v>
      </c>
      <c r="P14" s="7">
        <v>2524</v>
      </c>
      <c r="Q14" s="7">
        <v>5474</v>
      </c>
      <c r="R14" s="7">
        <v>2620</v>
      </c>
      <c r="S14" s="7">
        <v>3200</v>
      </c>
      <c r="T14" s="7">
        <v>4561</v>
      </c>
      <c r="U14" s="7">
        <v>2870</v>
      </c>
      <c r="V14" s="7">
        <v>4564</v>
      </c>
      <c r="W14" s="7">
        <v>8972</v>
      </c>
      <c r="X14" s="7">
        <v>2034</v>
      </c>
      <c r="Y14" s="7">
        <v>1860</v>
      </c>
      <c r="Z14" s="7">
        <v>8931</v>
      </c>
      <c r="AA14" s="7">
        <v>2837</v>
      </c>
      <c r="AB14" s="7">
        <v>7206</v>
      </c>
      <c r="AC14" s="7">
        <v>3487</v>
      </c>
      <c r="AD14" s="7">
        <v>2458</v>
      </c>
      <c r="AE14" s="6">
        <v>1428</v>
      </c>
      <c r="AF14" s="6">
        <v>2349</v>
      </c>
      <c r="AG14" s="6">
        <v>3043</v>
      </c>
      <c r="AH14" s="6">
        <v>2158</v>
      </c>
      <c r="AI14" s="6">
        <v>4767</v>
      </c>
      <c r="AJ14" s="6">
        <v>3948</v>
      </c>
      <c r="AK14" s="6">
        <v>6840</v>
      </c>
      <c r="AL14" s="6">
        <v>1042</v>
      </c>
      <c r="AM14" s="6">
        <v>1221</v>
      </c>
      <c r="AN14" s="6">
        <v>15012</v>
      </c>
      <c r="AO14" s="6">
        <v>4925</v>
      </c>
      <c r="AP14" s="6">
        <v>4319</v>
      </c>
      <c r="AQ14" s="6">
        <v>2521</v>
      </c>
      <c r="AR14" s="6">
        <v>2164</v>
      </c>
      <c r="AS14" s="6">
        <v>2635</v>
      </c>
      <c r="AT14" s="6">
        <v>4186</v>
      </c>
      <c r="AU14" s="6">
        <v>1879</v>
      </c>
      <c r="AV14" s="6">
        <v>3824</v>
      </c>
      <c r="AW14" s="6">
        <v>2553</v>
      </c>
      <c r="AX14" s="6">
        <v>2686</v>
      </c>
      <c r="AY14" s="6">
        <v>1964</v>
      </c>
      <c r="AZ14" s="6">
        <v>3068</v>
      </c>
      <c r="BA14" s="6">
        <v>4760</v>
      </c>
      <c r="BB14" s="7">
        <v>11695</v>
      </c>
      <c r="BC14" s="7">
        <v>3627</v>
      </c>
      <c r="BD14" s="7">
        <v>3639</v>
      </c>
      <c r="BE14" s="7">
        <v>2640</v>
      </c>
      <c r="BF14" s="7">
        <v>3364</v>
      </c>
      <c r="BG14" s="7">
        <v>4100</v>
      </c>
      <c r="BH14" s="7">
        <v>2432</v>
      </c>
      <c r="BI14" s="7">
        <v>9143</v>
      </c>
      <c r="BJ14" s="7">
        <v>2854</v>
      </c>
      <c r="BK14" s="7">
        <v>1472</v>
      </c>
      <c r="BL14" s="7">
        <v>2831</v>
      </c>
      <c r="BM14" s="7">
        <v>6505</v>
      </c>
      <c r="BN14" s="7">
        <v>2968</v>
      </c>
      <c r="BO14" s="7">
        <v>7306</v>
      </c>
      <c r="BP14" s="7">
        <v>2796</v>
      </c>
      <c r="BQ14" s="7">
        <v>9560</v>
      </c>
      <c r="BR14" s="7">
        <v>3234</v>
      </c>
      <c r="BS14" s="7">
        <v>7407</v>
      </c>
      <c r="BT14" s="7">
        <v>8961</v>
      </c>
      <c r="BU14" s="7">
        <v>7003</v>
      </c>
      <c r="BV14" s="7">
        <v>2993</v>
      </c>
      <c r="BW14" s="7">
        <v>9343</v>
      </c>
      <c r="BX14" s="7">
        <v>475</v>
      </c>
      <c r="BY14" s="7">
        <v>1793</v>
      </c>
      <c r="BZ14" s="7">
        <v>6867</v>
      </c>
      <c r="CA14" s="7">
        <v>2440</v>
      </c>
      <c r="CB14" s="7">
        <v>17982</v>
      </c>
      <c r="CC14" s="7">
        <v>12702</v>
      </c>
      <c r="CD14" s="7">
        <v>1607</v>
      </c>
      <c r="CE14" s="7">
        <v>13252</v>
      </c>
      <c r="CF14" s="7">
        <v>1605</v>
      </c>
      <c r="CG14" s="7">
        <v>3167</v>
      </c>
      <c r="CH14" s="7">
        <v>10505</v>
      </c>
      <c r="CI14" s="7">
        <v>1213</v>
      </c>
      <c r="CJ14" s="7">
        <v>901</v>
      </c>
      <c r="CK14" s="7">
        <v>4235</v>
      </c>
      <c r="CL14" s="7">
        <v>5740</v>
      </c>
      <c r="CM14" s="7">
        <v>11325</v>
      </c>
      <c r="CN14" s="7">
        <v>16728</v>
      </c>
      <c r="CO14" s="7">
        <v>2741</v>
      </c>
      <c r="CP14" s="7">
        <v>19284</v>
      </c>
      <c r="CQ14" s="7">
        <v>2254</v>
      </c>
      <c r="CR14" s="7">
        <v>1606</v>
      </c>
      <c r="CS14" s="7">
        <v>7501</v>
      </c>
      <c r="CT14" s="7">
        <v>2635</v>
      </c>
      <c r="CU14" s="7">
        <v>1673</v>
      </c>
      <c r="CV14" s="7">
        <v>1003</v>
      </c>
      <c r="CW14" s="7">
        <v>2712</v>
      </c>
      <c r="CX14" s="7">
        <v>15715</v>
      </c>
      <c r="CY14" s="7">
        <v>1518</v>
      </c>
      <c r="CZ14" s="7">
        <v>14961</v>
      </c>
      <c r="DA14" s="7">
        <v>1725</v>
      </c>
      <c r="DB14" s="7">
        <v>1346</v>
      </c>
      <c r="DC14" s="7">
        <v>1923</v>
      </c>
      <c r="DD14" s="7">
        <v>4596</v>
      </c>
      <c r="DE14" s="7">
        <v>2823</v>
      </c>
      <c r="DF14" s="7">
        <v>2291</v>
      </c>
      <c r="DG14" s="7">
        <v>4262</v>
      </c>
      <c r="DH14" s="7">
        <v>1760</v>
      </c>
      <c r="DI14" s="7">
        <v>104</v>
      </c>
      <c r="DJ14" s="7">
        <v>3557</v>
      </c>
      <c r="DK14" s="7">
        <v>2880</v>
      </c>
      <c r="DL14" s="7">
        <v>3488</v>
      </c>
      <c r="DM14" s="7">
        <v>2433</v>
      </c>
      <c r="DN14" s="7">
        <v>1427</v>
      </c>
      <c r="DO14" s="7">
        <v>1437</v>
      </c>
      <c r="DP14" s="7">
        <v>1646</v>
      </c>
      <c r="DQ14" s="7">
        <v>2956</v>
      </c>
      <c r="DR14" s="7">
        <v>2911</v>
      </c>
      <c r="DS14" s="7">
        <v>2900</v>
      </c>
      <c r="DT14" s="7">
        <v>1968</v>
      </c>
      <c r="DU14" s="7">
        <v>1241</v>
      </c>
      <c r="DV14" s="7">
        <v>1649</v>
      </c>
      <c r="DW14" s="7">
        <v>1988</v>
      </c>
      <c r="DX14" s="7">
        <v>1850</v>
      </c>
      <c r="DY14" s="7">
        <v>2369</v>
      </c>
      <c r="DZ14" s="7">
        <v>2151</v>
      </c>
      <c r="EA14" s="7">
        <v>1609</v>
      </c>
      <c r="EB14" s="7">
        <v>2950</v>
      </c>
      <c r="EC14" s="7">
        <v>2409</v>
      </c>
      <c r="ED14" s="7">
        <v>1900</v>
      </c>
      <c r="EE14" s="7">
        <v>2465</v>
      </c>
      <c r="EF14" s="7">
        <v>1160</v>
      </c>
      <c r="EG14" s="7">
        <v>2376</v>
      </c>
      <c r="EH14" s="7">
        <v>2386</v>
      </c>
      <c r="EI14" s="7">
        <v>1851</v>
      </c>
      <c r="EJ14" s="7">
        <v>2649</v>
      </c>
      <c r="EK14" s="7">
        <v>3647</v>
      </c>
      <c r="EL14" s="7">
        <v>4913</v>
      </c>
      <c r="EM14" s="7">
        <v>8611</v>
      </c>
      <c r="EN14" s="7">
        <v>13640</v>
      </c>
      <c r="EO14" s="7">
        <v>8229</v>
      </c>
      <c r="EP14" s="7">
        <v>8465</v>
      </c>
      <c r="EQ14" s="7">
        <v>31</v>
      </c>
      <c r="ER14" s="7">
        <v>3346</v>
      </c>
      <c r="ES14" s="7">
        <v>3198</v>
      </c>
      <c r="ET14" s="7">
        <v>2594</v>
      </c>
      <c r="EU14" s="7">
        <v>8447</v>
      </c>
      <c r="EV14" s="7">
        <v>2564</v>
      </c>
      <c r="EW14" s="7">
        <v>1762</v>
      </c>
      <c r="EX14" s="7">
        <v>3036</v>
      </c>
      <c r="EY14" s="7">
        <v>5978</v>
      </c>
      <c r="EZ14" s="7">
        <v>1017</v>
      </c>
      <c r="FA14" s="7">
        <v>865</v>
      </c>
      <c r="FB14" s="7">
        <v>1559</v>
      </c>
      <c r="FC14" s="7">
        <v>1715</v>
      </c>
      <c r="FD14" s="7">
        <v>3472</v>
      </c>
      <c r="FE14" s="7">
        <v>2660</v>
      </c>
      <c r="FF14" s="7">
        <v>1129</v>
      </c>
      <c r="FG14" s="7">
        <v>2267</v>
      </c>
      <c r="FH14" s="7">
        <v>1711</v>
      </c>
      <c r="FI14" s="7">
        <v>1709</v>
      </c>
      <c r="FJ14" s="7">
        <v>1824</v>
      </c>
      <c r="FK14" s="7">
        <v>607</v>
      </c>
      <c r="FL14" s="7">
        <v>1186</v>
      </c>
      <c r="FM14" s="7">
        <v>1880</v>
      </c>
      <c r="FN14" s="7">
        <v>1576</v>
      </c>
      <c r="FO14" s="7">
        <v>1618</v>
      </c>
      <c r="FP14" s="7">
        <v>1976</v>
      </c>
      <c r="FQ14" s="7">
        <v>2709</v>
      </c>
      <c r="FR14" s="7">
        <v>3264</v>
      </c>
      <c r="FS14" s="7">
        <v>1583</v>
      </c>
      <c r="FT14" s="7">
        <v>991</v>
      </c>
      <c r="FU14" s="7">
        <v>1669</v>
      </c>
    </row>
    <row r="15" spans="1:177" s="6" customFormat="1" ht="12">
      <c r="A15" s="57" t="s">
        <v>247</v>
      </c>
      <c r="B15" s="52" t="s">
        <v>242</v>
      </c>
      <c r="C15" s="56" t="s">
        <v>323</v>
      </c>
      <c r="D15" s="7">
        <v>668</v>
      </c>
      <c r="E15" s="6">
        <v>2755</v>
      </c>
      <c r="F15" s="6">
        <v>1035</v>
      </c>
      <c r="G15" s="6">
        <v>412</v>
      </c>
      <c r="H15" s="7">
        <v>584</v>
      </c>
      <c r="I15" s="7">
        <v>1543</v>
      </c>
      <c r="J15" s="7">
        <v>1273</v>
      </c>
      <c r="K15" s="7">
        <v>1910</v>
      </c>
      <c r="L15" s="7">
        <v>727</v>
      </c>
      <c r="M15" s="7">
        <v>816</v>
      </c>
      <c r="N15" s="7">
        <v>767</v>
      </c>
      <c r="O15" s="7">
        <v>1320</v>
      </c>
      <c r="P15" s="7">
        <v>1220</v>
      </c>
      <c r="Q15" s="7">
        <v>2816</v>
      </c>
      <c r="R15" s="7">
        <v>1221</v>
      </c>
      <c r="S15" s="7">
        <v>1433</v>
      </c>
      <c r="T15" s="7">
        <v>2296</v>
      </c>
      <c r="U15" s="7">
        <v>1283</v>
      </c>
      <c r="V15" s="7">
        <v>2320</v>
      </c>
      <c r="W15" s="7">
        <v>4604</v>
      </c>
      <c r="X15" s="7">
        <v>1011</v>
      </c>
      <c r="Y15" s="7">
        <v>884</v>
      </c>
      <c r="Z15" s="7">
        <v>4709</v>
      </c>
      <c r="AA15" s="7">
        <v>1245</v>
      </c>
      <c r="AB15" s="7">
        <v>3433</v>
      </c>
      <c r="AC15" s="7">
        <v>1513</v>
      </c>
      <c r="AD15" s="7">
        <v>1262</v>
      </c>
      <c r="AE15" s="6">
        <v>699</v>
      </c>
      <c r="AF15" s="6">
        <v>1194</v>
      </c>
      <c r="AG15" s="6">
        <v>1445</v>
      </c>
      <c r="AH15" s="6">
        <v>1116</v>
      </c>
      <c r="AI15" s="6">
        <v>2427</v>
      </c>
      <c r="AJ15" s="6">
        <v>1985</v>
      </c>
      <c r="AK15" s="6">
        <v>3577</v>
      </c>
      <c r="AL15" s="6">
        <v>466</v>
      </c>
      <c r="AM15" s="6">
        <v>535</v>
      </c>
      <c r="AN15" s="6">
        <v>7744</v>
      </c>
      <c r="AO15" s="6">
        <v>2260</v>
      </c>
      <c r="AP15" s="6">
        <v>1999</v>
      </c>
      <c r="AQ15" s="6">
        <v>1184</v>
      </c>
      <c r="AR15" s="6">
        <v>1100</v>
      </c>
      <c r="AS15" s="6">
        <v>1302</v>
      </c>
      <c r="AT15" s="6">
        <v>2224</v>
      </c>
      <c r="AU15" s="6">
        <v>835</v>
      </c>
      <c r="AV15" s="6">
        <v>1823</v>
      </c>
      <c r="AW15" s="6">
        <v>1184</v>
      </c>
      <c r="AX15" s="6">
        <v>1334</v>
      </c>
      <c r="AY15" s="6">
        <v>935</v>
      </c>
      <c r="AZ15" s="6">
        <v>1261</v>
      </c>
      <c r="BA15" s="6">
        <v>2234</v>
      </c>
      <c r="BB15" s="7">
        <v>5370</v>
      </c>
      <c r="BC15" s="7">
        <v>1611</v>
      </c>
      <c r="BD15" s="7">
        <v>1612</v>
      </c>
      <c r="BE15" s="7">
        <v>1316</v>
      </c>
      <c r="BF15" s="7">
        <v>1494</v>
      </c>
      <c r="BG15" s="7">
        <v>2112</v>
      </c>
      <c r="BH15" s="7">
        <v>1155</v>
      </c>
      <c r="BI15" s="7">
        <v>4440</v>
      </c>
      <c r="BJ15" s="7">
        <v>1284</v>
      </c>
      <c r="BK15" s="7">
        <v>628</v>
      </c>
      <c r="BL15" s="7">
        <v>1239</v>
      </c>
      <c r="BM15" s="7">
        <v>3094</v>
      </c>
      <c r="BN15" s="7">
        <v>1373</v>
      </c>
      <c r="BO15" s="7">
        <v>3523</v>
      </c>
      <c r="BP15" s="7">
        <v>1288</v>
      </c>
      <c r="BQ15" s="7">
        <v>4620</v>
      </c>
      <c r="BR15" s="7">
        <v>1654</v>
      </c>
      <c r="BS15" s="7">
        <v>3507</v>
      </c>
      <c r="BT15" s="7">
        <v>4372</v>
      </c>
      <c r="BU15" s="7">
        <v>3502</v>
      </c>
      <c r="BV15" s="7">
        <v>1422</v>
      </c>
      <c r="BW15" s="7">
        <v>4577</v>
      </c>
      <c r="BX15" s="7">
        <v>247</v>
      </c>
      <c r="BY15" s="7">
        <v>881</v>
      </c>
      <c r="BZ15" s="7">
        <v>3420</v>
      </c>
      <c r="CA15" s="7">
        <v>1048</v>
      </c>
      <c r="CB15" s="7">
        <v>8489</v>
      </c>
      <c r="CC15" s="7">
        <v>6255</v>
      </c>
      <c r="CD15" s="7">
        <v>766</v>
      </c>
      <c r="CE15" s="7">
        <v>6727</v>
      </c>
      <c r="CF15" s="7">
        <v>780</v>
      </c>
      <c r="CG15" s="7">
        <v>1706</v>
      </c>
      <c r="CH15" s="7">
        <v>5152</v>
      </c>
      <c r="CI15" s="7">
        <v>568</v>
      </c>
      <c r="CJ15" s="7">
        <v>447</v>
      </c>
      <c r="CK15" s="7">
        <v>2264</v>
      </c>
      <c r="CL15" s="7">
        <v>3138</v>
      </c>
      <c r="CM15" s="7">
        <v>6362</v>
      </c>
      <c r="CN15" s="7">
        <v>8599</v>
      </c>
      <c r="CO15" s="7">
        <v>1470</v>
      </c>
      <c r="CP15" s="7">
        <v>9877</v>
      </c>
      <c r="CQ15" s="7">
        <v>1070</v>
      </c>
      <c r="CR15" s="7">
        <v>772</v>
      </c>
      <c r="CS15" s="7">
        <v>3776</v>
      </c>
      <c r="CT15" s="7">
        <v>1265</v>
      </c>
      <c r="CU15" s="7">
        <v>754</v>
      </c>
      <c r="CV15" s="7">
        <v>447</v>
      </c>
      <c r="CW15" s="7">
        <v>1241</v>
      </c>
      <c r="CX15" s="7">
        <v>8181</v>
      </c>
      <c r="CY15" s="7">
        <v>781</v>
      </c>
      <c r="CZ15" s="7">
        <v>8173</v>
      </c>
      <c r="DA15" s="7">
        <v>860</v>
      </c>
      <c r="DB15" s="7">
        <v>716</v>
      </c>
      <c r="DC15" s="7">
        <v>931</v>
      </c>
      <c r="DD15" s="7">
        <v>2463</v>
      </c>
      <c r="DE15" s="7">
        <v>1242</v>
      </c>
      <c r="DF15" s="7">
        <v>1119</v>
      </c>
      <c r="DG15" s="7">
        <v>2189</v>
      </c>
      <c r="DH15" s="7">
        <v>925</v>
      </c>
      <c r="DI15" s="7">
        <v>21</v>
      </c>
      <c r="DJ15" s="7">
        <v>1841</v>
      </c>
      <c r="DK15" s="7">
        <v>1343</v>
      </c>
      <c r="DL15" s="7">
        <v>1833</v>
      </c>
      <c r="DM15" s="7">
        <v>1106</v>
      </c>
      <c r="DN15" s="7">
        <v>788</v>
      </c>
      <c r="DO15" s="7">
        <v>672</v>
      </c>
      <c r="DP15" s="7">
        <v>859</v>
      </c>
      <c r="DQ15" s="7">
        <v>1476</v>
      </c>
      <c r="DR15" s="7">
        <v>1305</v>
      </c>
      <c r="DS15" s="7">
        <v>1320</v>
      </c>
      <c r="DT15" s="7">
        <v>937</v>
      </c>
      <c r="DU15" s="7">
        <v>592</v>
      </c>
      <c r="DV15" s="7">
        <v>857</v>
      </c>
      <c r="DW15" s="7">
        <v>997</v>
      </c>
      <c r="DX15" s="7">
        <v>866</v>
      </c>
      <c r="DY15" s="7">
        <v>1174</v>
      </c>
      <c r="DZ15" s="7">
        <v>1079</v>
      </c>
      <c r="EA15" s="7">
        <v>753</v>
      </c>
      <c r="EB15" s="7">
        <v>1450</v>
      </c>
      <c r="EC15" s="7">
        <v>1181</v>
      </c>
      <c r="ED15" s="7">
        <v>878</v>
      </c>
      <c r="EE15" s="7">
        <v>1233</v>
      </c>
      <c r="EF15" s="7">
        <v>486</v>
      </c>
      <c r="EG15" s="7">
        <v>1201</v>
      </c>
      <c r="EH15" s="7">
        <v>1261</v>
      </c>
      <c r="EI15" s="7">
        <v>884</v>
      </c>
      <c r="EJ15" s="7">
        <v>1320</v>
      </c>
      <c r="EK15" s="7">
        <v>2165</v>
      </c>
      <c r="EL15" s="7">
        <v>2315</v>
      </c>
      <c r="EM15" s="7">
        <v>4478</v>
      </c>
      <c r="EN15" s="7">
        <v>7215</v>
      </c>
      <c r="EO15" s="7">
        <v>3990</v>
      </c>
      <c r="EP15" s="7">
        <v>4114</v>
      </c>
      <c r="EQ15" s="7">
        <v>18</v>
      </c>
      <c r="ER15" s="7">
        <v>1811</v>
      </c>
      <c r="ES15" s="7">
        <v>1589</v>
      </c>
      <c r="ET15" s="7">
        <v>1349</v>
      </c>
      <c r="EU15" s="7">
        <v>4307</v>
      </c>
      <c r="EV15" s="7">
        <v>1283</v>
      </c>
      <c r="EW15" s="7">
        <v>854</v>
      </c>
      <c r="EX15" s="7">
        <v>1828</v>
      </c>
      <c r="EY15" s="7">
        <v>3059</v>
      </c>
      <c r="EZ15" s="7">
        <v>504</v>
      </c>
      <c r="FA15" s="7">
        <v>461</v>
      </c>
      <c r="FB15" s="7">
        <v>734</v>
      </c>
      <c r="FC15" s="7">
        <v>803</v>
      </c>
      <c r="FD15" s="7">
        <v>1677</v>
      </c>
      <c r="FE15" s="7">
        <v>1253</v>
      </c>
      <c r="FF15" s="7">
        <v>563</v>
      </c>
      <c r="FG15" s="7">
        <v>1376</v>
      </c>
      <c r="FH15" s="7">
        <v>912</v>
      </c>
      <c r="FI15" s="7">
        <v>852</v>
      </c>
      <c r="FJ15" s="7">
        <v>930</v>
      </c>
      <c r="FK15" s="7">
        <v>288</v>
      </c>
      <c r="FL15" s="7">
        <v>588</v>
      </c>
      <c r="FM15" s="7">
        <v>946</v>
      </c>
      <c r="FN15" s="7">
        <v>811</v>
      </c>
      <c r="FO15" s="7">
        <v>766</v>
      </c>
      <c r="FP15" s="7">
        <v>1017</v>
      </c>
      <c r="FQ15" s="7">
        <v>1221</v>
      </c>
      <c r="FR15" s="7">
        <v>1575</v>
      </c>
      <c r="FS15" s="7">
        <v>835</v>
      </c>
      <c r="FT15" s="7">
        <v>466</v>
      </c>
      <c r="FU15" s="7">
        <v>829</v>
      </c>
    </row>
    <row r="16" spans="1:177" s="6" customFormat="1" ht="12">
      <c r="A16" s="57" t="s">
        <v>247</v>
      </c>
      <c r="B16" s="52" t="s">
        <v>243</v>
      </c>
      <c r="C16" s="56" t="s">
        <v>323</v>
      </c>
      <c r="D16" s="7">
        <v>16657</v>
      </c>
      <c r="E16" s="6">
        <v>81547</v>
      </c>
      <c r="F16" s="6">
        <v>33142</v>
      </c>
      <c r="G16" s="6">
        <v>14380</v>
      </c>
      <c r="H16" s="7">
        <v>20109</v>
      </c>
      <c r="I16" s="7">
        <v>41369</v>
      </c>
      <c r="J16" s="7">
        <v>34281</v>
      </c>
      <c r="K16" s="7">
        <v>54036</v>
      </c>
      <c r="L16" s="7">
        <v>23270</v>
      </c>
      <c r="M16" s="7">
        <v>27244</v>
      </c>
      <c r="N16" s="7">
        <v>26492</v>
      </c>
      <c r="O16" s="7">
        <v>43777</v>
      </c>
      <c r="P16" s="7">
        <v>35304</v>
      </c>
      <c r="Q16" s="7">
        <v>67661</v>
      </c>
      <c r="R16" s="7">
        <v>30003</v>
      </c>
      <c r="S16" s="7">
        <v>46942</v>
      </c>
      <c r="T16" s="7">
        <v>57831</v>
      </c>
      <c r="U16" s="7">
        <v>37337</v>
      </c>
      <c r="V16" s="7">
        <v>56843</v>
      </c>
      <c r="W16" s="7">
        <v>109558</v>
      </c>
      <c r="X16" s="7">
        <v>26113</v>
      </c>
      <c r="Y16" s="7">
        <v>25700</v>
      </c>
      <c r="Z16" s="7">
        <v>103445</v>
      </c>
      <c r="AA16" s="7">
        <v>38655</v>
      </c>
      <c r="AB16" s="7">
        <v>84056</v>
      </c>
      <c r="AC16" s="7">
        <v>48631</v>
      </c>
      <c r="AD16" s="7">
        <v>30556</v>
      </c>
      <c r="AE16" s="6">
        <f t="shared" ref="AE16:BA16" si="14">SUM(AE12:AE15)</f>
        <v>9458</v>
      </c>
      <c r="AF16" s="6">
        <f t="shared" si="14"/>
        <v>13659</v>
      </c>
      <c r="AG16" s="6">
        <f t="shared" si="14"/>
        <v>19700</v>
      </c>
      <c r="AH16" s="6">
        <f t="shared" si="14"/>
        <v>13072</v>
      </c>
      <c r="AI16" s="6">
        <f t="shared" si="14"/>
        <v>27075</v>
      </c>
      <c r="AJ16" s="6">
        <f t="shared" si="14"/>
        <v>24621</v>
      </c>
      <c r="AK16" s="6">
        <f t="shared" si="14"/>
        <v>42056</v>
      </c>
      <c r="AL16" s="6">
        <f t="shared" si="14"/>
        <v>9204</v>
      </c>
      <c r="AM16" s="6">
        <f t="shared" si="14"/>
        <v>12307</v>
      </c>
      <c r="AN16" s="6">
        <f t="shared" si="14"/>
        <v>92685</v>
      </c>
      <c r="AO16" s="6">
        <f t="shared" si="14"/>
        <v>35332</v>
      </c>
      <c r="AP16" s="6">
        <f t="shared" si="14"/>
        <v>25898</v>
      </c>
      <c r="AQ16" s="6">
        <f t="shared" si="14"/>
        <v>15605</v>
      </c>
      <c r="AR16" s="6">
        <f t="shared" si="14"/>
        <v>14833</v>
      </c>
      <c r="AS16" s="6">
        <f t="shared" si="14"/>
        <v>16841</v>
      </c>
      <c r="AT16" s="6">
        <f t="shared" si="14"/>
        <v>25403</v>
      </c>
      <c r="AU16" s="6">
        <f t="shared" si="14"/>
        <v>15554</v>
      </c>
      <c r="AV16" s="6">
        <f t="shared" si="14"/>
        <v>20708</v>
      </c>
      <c r="AW16" s="6">
        <f t="shared" si="14"/>
        <v>16708</v>
      </c>
      <c r="AX16" s="6">
        <f t="shared" si="14"/>
        <v>14837</v>
      </c>
      <c r="AY16" s="6">
        <f t="shared" si="14"/>
        <v>13611</v>
      </c>
      <c r="AZ16" s="6">
        <f t="shared" si="14"/>
        <v>25781</v>
      </c>
      <c r="BA16" s="6">
        <f t="shared" si="14"/>
        <v>27503</v>
      </c>
      <c r="BB16" s="7">
        <v>141956</v>
      </c>
      <c r="BC16" s="7">
        <v>45955</v>
      </c>
      <c r="BD16" s="7">
        <v>50843</v>
      </c>
      <c r="BE16" s="7">
        <v>33585</v>
      </c>
      <c r="BF16" s="7">
        <v>46574</v>
      </c>
      <c r="BG16" s="7">
        <v>51195</v>
      </c>
      <c r="BH16" s="7">
        <v>33585</v>
      </c>
      <c r="BI16" s="7">
        <v>126021</v>
      </c>
      <c r="BJ16" s="7">
        <v>39104</v>
      </c>
      <c r="BK16" s="7">
        <v>19624</v>
      </c>
      <c r="BL16" s="7">
        <v>41008</v>
      </c>
      <c r="BM16" s="7">
        <v>81866</v>
      </c>
      <c r="BN16" s="7">
        <v>39983</v>
      </c>
      <c r="BO16" s="7">
        <v>89123</v>
      </c>
      <c r="BP16" s="7">
        <v>35910</v>
      </c>
      <c r="BQ16" s="7">
        <v>122962</v>
      </c>
      <c r="BR16" s="7">
        <v>37849</v>
      </c>
      <c r="BS16" s="7">
        <v>95449</v>
      </c>
      <c r="BT16" s="7">
        <v>121776</v>
      </c>
      <c r="BU16" s="7">
        <v>89326</v>
      </c>
      <c r="BV16" s="7">
        <v>38490</v>
      </c>
      <c r="BW16" s="7">
        <v>123079</v>
      </c>
      <c r="BX16" s="7">
        <v>5755</v>
      </c>
      <c r="BY16" s="7">
        <v>21978</v>
      </c>
      <c r="BZ16" s="7">
        <v>81787</v>
      </c>
      <c r="CA16" s="7">
        <v>31619</v>
      </c>
      <c r="CB16" s="7">
        <v>218839</v>
      </c>
      <c r="CC16" s="7">
        <v>156447</v>
      </c>
      <c r="CD16" s="7">
        <v>22129</v>
      </c>
      <c r="CE16" s="7">
        <v>159611</v>
      </c>
      <c r="CF16" s="7">
        <v>22117</v>
      </c>
      <c r="CG16" s="7">
        <v>30742</v>
      </c>
      <c r="CH16" s="7">
        <v>122671</v>
      </c>
      <c r="CI16" s="7">
        <v>18680</v>
      </c>
      <c r="CJ16" s="7">
        <v>11866</v>
      </c>
      <c r="CK16" s="7">
        <v>40448</v>
      </c>
      <c r="CL16" s="7">
        <v>69675</v>
      </c>
      <c r="CM16" s="7">
        <v>112254</v>
      </c>
      <c r="CN16" s="7">
        <v>201130</v>
      </c>
      <c r="CO16" s="7">
        <v>29706</v>
      </c>
      <c r="CP16" s="7">
        <v>228060</v>
      </c>
      <c r="CQ16" s="7">
        <v>31528</v>
      </c>
      <c r="CR16" s="7">
        <v>21275</v>
      </c>
      <c r="CS16" s="7">
        <v>87900</v>
      </c>
      <c r="CT16" s="7">
        <v>28674</v>
      </c>
      <c r="CU16" s="7">
        <v>17983</v>
      </c>
      <c r="CV16" s="7">
        <v>13901</v>
      </c>
      <c r="CW16" s="7">
        <v>31631</v>
      </c>
      <c r="CX16" s="7">
        <v>172165</v>
      </c>
      <c r="CY16" s="7">
        <v>19156</v>
      </c>
      <c r="CZ16" s="7">
        <v>152825</v>
      </c>
      <c r="DA16" s="7">
        <v>20534</v>
      </c>
      <c r="DB16" s="7">
        <v>17917</v>
      </c>
      <c r="DC16" s="7">
        <v>24114</v>
      </c>
      <c r="DD16" s="7">
        <v>45494</v>
      </c>
      <c r="DE16" s="7">
        <v>34512</v>
      </c>
      <c r="DF16" s="7">
        <v>30238</v>
      </c>
      <c r="DG16" s="7">
        <v>49810</v>
      </c>
      <c r="DH16" s="7">
        <v>21217</v>
      </c>
      <c r="DI16" s="7">
        <v>961</v>
      </c>
      <c r="DJ16" s="7">
        <v>42601</v>
      </c>
      <c r="DK16" s="7">
        <v>34676</v>
      </c>
      <c r="DL16" s="7">
        <v>37705</v>
      </c>
      <c r="DM16" s="7">
        <v>27772</v>
      </c>
      <c r="DN16" s="7">
        <v>18931</v>
      </c>
      <c r="DO16" s="7">
        <v>17346</v>
      </c>
      <c r="DP16" s="7">
        <v>21175</v>
      </c>
      <c r="DQ16" s="7">
        <v>29928</v>
      </c>
      <c r="DR16" s="7">
        <v>39672</v>
      </c>
      <c r="DS16" s="7">
        <v>33772</v>
      </c>
      <c r="DT16" s="7">
        <v>24370</v>
      </c>
      <c r="DU16" s="7">
        <v>17987</v>
      </c>
      <c r="DV16" s="7">
        <v>19415</v>
      </c>
      <c r="DW16" s="7">
        <v>19689</v>
      </c>
      <c r="DX16" s="7">
        <v>24613</v>
      </c>
      <c r="DY16" s="7">
        <v>27361</v>
      </c>
      <c r="DZ16" s="7">
        <v>24290</v>
      </c>
      <c r="EA16" s="7">
        <v>21817</v>
      </c>
      <c r="EB16" s="7">
        <v>33503</v>
      </c>
      <c r="EC16" s="7">
        <v>23676</v>
      </c>
      <c r="ED16" s="7">
        <v>25356</v>
      </c>
      <c r="EE16" s="7">
        <v>26141</v>
      </c>
      <c r="EF16" s="7">
        <v>18361</v>
      </c>
      <c r="EG16" s="7">
        <v>25526</v>
      </c>
      <c r="EH16" s="7">
        <v>27157</v>
      </c>
      <c r="EI16" s="7">
        <v>22413</v>
      </c>
      <c r="EJ16" s="7">
        <v>30157</v>
      </c>
      <c r="EK16" s="7">
        <v>34282</v>
      </c>
      <c r="EL16" s="7">
        <v>56683</v>
      </c>
      <c r="EM16" s="7">
        <v>100328</v>
      </c>
      <c r="EN16" s="7">
        <v>147453</v>
      </c>
      <c r="EO16" s="7">
        <v>91446</v>
      </c>
      <c r="EP16" s="7">
        <v>98017</v>
      </c>
      <c r="EQ16" s="7">
        <v>406</v>
      </c>
      <c r="ER16" s="7">
        <v>36382</v>
      </c>
      <c r="ES16" s="7">
        <v>38476</v>
      </c>
      <c r="ET16" s="7">
        <v>28057</v>
      </c>
      <c r="EU16" s="7">
        <v>96680</v>
      </c>
      <c r="EV16" s="7">
        <v>35326</v>
      </c>
      <c r="EW16" s="7">
        <v>24840</v>
      </c>
      <c r="EX16" s="7">
        <v>29358</v>
      </c>
      <c r="EY16" s="7">
        <v>71239</v>
      </c>
      <c r="EZ16" s="7">
        <v>12606</v>
      </c>
      <c r="FA16" s="7">
        <v>11835</v>
      </c>
      <c r="FB16" s="7">
        <v>21300</v>
      </c>
      <c r="FC16" s="7">
        <v>25833</v>
      </c>
      <c r="FD16" s="7">
        <v>44573</v>
      </c>
      <c r="FE16" s="7">
        <v>33704</v>
      </c>
      <c r="FF16" s="7">
        <v>13869</v>
      </c>
      <c r="FG16" s="7">
        <v>25299</v>
      </c>
      <c r="FH16" s="7">
        <v>18811</v>
      </c>
      <c r="FI16" s="7">
        <v>22154</v>
      </c>
      <c r="FJ16" s="7">
        <v>22204</v>
      </c>
      <c r="FK16" s="7">
        <v>9053</v>
      </c>
      <c r="FL16" s="7">
        <v>15248</v>
      </c>
      <c r="FM16" s="7">
        <v>24640</v>
      </c>
      <c r="FN16" s="7">
        <v>22098</v>
      </c>
      <c r="FO16" s="7">
        <v>21911</v>
      </c>
      <c r="FP16" s="7">
        <v>25205</v>
      </c>
      <c r="FQ16" s="7">
        <v>37733</v>
      </c>
      <c r="FR16" s="7">
        <v>40803</v>
      </c>
      <c r="FS16" s="7">
        <v>20016</v>
      </c>
      <c r="FT16" s="7">
        <v>15291</v>
      </c>
      <c r="FU16" s="7">
        <v>20603</v>
      </c>
    </row>
    <row r="17" spans="1:177" s="8" customFormat="1" ht="12">
      <c r="A17" s="45" t="s">
        <v>247</v>
      </c>
      <c r="B17" s="53" t="s">
        <v>244</v>
      </c>
      <c r="C17" s="20" t="s">
        <v>323</v>
      </c>
      <c r="D17" s="15">
        <v>1987</v>
      </c>
      <c r="E17" s="8">
        <v>8440</v>
      </c>
      <c r="F17" s="8">
        <v>3293</v>
      </c>
      <c r="G17" s="8">
        <v>1281</v>
      </c>
      <c r="H17" s="15">
        <v>1868</v>
      </c>
      <c r="I17" s="15">
        <v>4883</v>
      </c>
      <c r="J17" s="15">
        <v>3679</v>
      </c>
      <c r="K17" s="15">
        <v>5882</v>
      </c>
      <c r="L17" s="15">
        <v>2358</v>
      </c>
      <c r="M17" s="15">
        <v>2545</v>
      </c>
      <c r="N17" s="15">
        <v>2455</v>
      </c>
      <c r="O17" s="15">
        <v>4064</v>
      </c>
      <c r="P17" s="15">
        <v>3744</v>
      </c>
      <c r="Q17" s="15">
        <v>8290</v>
      </c>
      <c r="R17" s="15">
        <v>3841</v>
      </c>
      <c r="S17" s="15">
        <v>4633</v>
      </c>
      <c r="T17" s="15">
        <v>6857</v>
      </c>
      <c r="U17" s="15">
        <v>4153</v>
      </c>
      <c r="V17" s="15">
        <v>6884</v>
      </c>
      <c r="W17" s="15">
        <v>13576</v>
      </c>
      <c r="X17" s="15">
        <v>3045</v>
      </c>
      <c r="Y17" s="15">
        <v>2744</v>
      </c>
      <c r="Z17" s="15">
        <v>13640</v>
      </c>
      <c r="AA17" s="15">
        <v>4082</v>
      </c>
      <c r="AB17" s="15">
        <v>10639</v>
      </c>
      <c r="AC17" s="15">
        <v>5000</v>
      </c>
      <c r="AD17" s="15">
        <v>3720</v>
      </c>
      <c r="AE17" s="8">
        <f t="shared" ref="AE17:BA17" si="15">SUM(AE14:AE15)</f>
        <v>2127</v>
      </c>
      <c r="AF17" s="8">
        <f t="shared" si="15"/>
        <v>3543</v>
      </c>
      <c r="AG17" s="8">
        <f t="shared" si="15"/>
        <v>4488</v>
      </c>
      <c r="AH17" s="8">
        <f t="shared" si="15"/>
        <v>3274</v>
      </c>
      <c r="AI17" s="8">
        <f t="shared" si="15"/>
        <v>7194</v>
      </c>
      <c r="AJ17" s="8">
        <f t="shared" si="15"/>
        <v>5933</v>
      </c>
      <c r="AK17" s="8">
        <f t="shared" si="15"/>
        <v>10417</v>
      </c>
      <c r="AL17" s="8">
        <f t="shared" si="15"/>
        <v>1508</v>
      </c>
      <c r="AM17" s="8">
        <f t="shared" si="15"/>
        <v>1756</v>
      </c>
      <c r="AN17" s="8">
        <f t="shared" si="15"/>
        <v>22756</v>
      </c>
      <c r="AO17" s="8">
        <f t="shared" si="15"/>
        <v>7185</v>
      </c>
      <c r="AP17" s="8">
        <f t="shared" si="15"/>
        <v>6318</v>
      </c>
      <c r="AQ17" s="8">
        <f t="shared" si="15"/>
        <v>3705</v>
      </c>
      <c r="AR17" s="8">
        <f t="shared" si="15"/>
        <v>3264</v>
      </c>
      <c r="AS17" s="8">
        <f t="shared" si="15"/>
        <v>3937</v>
      </c>
      <c r="AT17" s="8">
        <f t="shared" si="15"/>
        <v>6410</v>
      </c>
      <c r="AU17" s="8">
        <f t="shared" si="15"/>
        <v>2714</v>
      </c>
      <c r="AV17" s="8">
        <f t="shared" si="15"/>
        <v>5647</v>
      </c>
      <c r="AW17" s="8">
        <f t="shared" si="15"/>
        <v>3737</v>
      </c>
      <c r="AX17" s="8">
        <f t="shared" si="15"/>
        <v>4020</v>
      </c>
      <c r="AY17" s="8">
        <f t="shared" si="15"/>
        <v>2899</v>
      </c>
      <c r="AZ17" s="8">
        <f t="shared" si="15"/>
        <v>4329</v>
      </c>
      <c r="BA17" s="8">
        <f t="shared" si="15"/>
        <v>6994</v>
      </c>
      <c r="BB17" s="15">
        <v>17065</v>
      </c>
      <c r="BC17" s="15">
        <v>5238</v>
      </c>
      <c r="BD17" s="15">
        <v>5251</v>
      </c>
      <c r="BE17" s="15">
        <v>3956</v>
      </c>
      <c r="BF17" s="15">
        <v>4858</v>
      </c>
      <c r="BG17" s="15">
        <v>6212</v>
      </c>
      <c r="BH17" s="15">
        <v>3587</v>
      </c>
      <c r="BI17" s="15">
        <v>13583</v>
      </c>
      <c r="BJ17" s="15">
        <v>4138</v>
      </c>
      <c r="BK17" s="15">
        <v>2100</v>
      </c>
      <c r="BL17" s="15">
        <v>4070</v>
      </c>
      <c r="BM17" s="15">
        <v>9599</v>
      </c>
      <c r="BN17" s="15">
        <v>4341</v>
      </c>
      <c r="BO17" s="15">
        <v>10829</v>
      </c>
      <c r="BP17" s="15">
        <v>4084</v>
      </c>
      <c r="BQ17" s="15">
        <v>14180</v>
      </c>
      <c r="BR17" s="15">
        <v>4888</v>
      </c>
      <c r="BS17" s="15">
        <v>10914</v>
      </c>
      <c r="BT17" s="15">
        <v>13333</v>
      </c>
      <c r="BU17" s="15">
        <v>10505</v>
      </c>
      <c r="BV17" s="15">
        <v>4415</v>
      </c>
      <c r="BW17" s="15">
        <v>13920</v>
      </c>
      <c r="BX17" s="15">
        <v>722</v>
      </c>
      <c r="BY17" s="15">
        <v>2674</v>
      </c>
      <c r="BZ17" s="15">
        <v>10287</v>
      </c>
      <c r="CA17" s="15">
        <v>3488</v>
      </c>
      <c r="CB17" s="15">
        <v>26471</v>
      </c>
      <c r="CC17" s="15">
        <v>18957</v>
      </c>
      <c r="CD17" s="15">
        <v>2373</v>
      </c>
      <c r="CE17" s="15">
        <v>19979</v>
      </c>
      <c r="CF17" s="15">
        <v>2385</v>
      </c>
      <c r="CG17" s="15">
        <v>4873</v>
      </c>
      <c r="CH17" s="15">
        <v>15657</v>
      </c>
      <c r="CI17" s="15">
        <v>1781</v>
      </c>
      <c r="CJ17" s="15">
        <v>1348</v>
      </c>
      <c r="CK17" s="15">
        <v>6499</v>
      </c>
      <c r="CL17" s="15">
        <v>8878</v>
      </c>
      <c r="CM17" s="15">
        <v>17687</v>
      </c>
      <c r="CN17" s="15">
        <v>25327</v>
      </c>
      <c r="CO17" s="15">
        <v>4211</v>
      </c>
      <c r="CP17" s="15">
        <v>29161</v>
      </c>
      <c r="CQ17" s="15">
        <v>3324</v>
      </c>
      <c r="CR17" s="15">
        <v>2378</v>
      </c>
      <c r="CS17" s="15">
        <v>11277</v>
      </c>
      <c r="CT17" s="15">
        <v>3900</v>
      </c>
      <c r="CU17" s="15">
        <v>2427</v>
      </c>
      <c r="CV17" s="15">
        <v>1450</v>
      </c>
      <c r="CW17" s="15">
        <v>3953</v>
      </c>
      <c r="CX17" s="15">
        <v>23896</v>
      </c>
      <c r="CY17" s="15">
        <v>2299</v>
      </c>
      <c r="CZ17" s="15">
        <v>23134</v>
      </c>
      <c r="DA17" s="15">
        <v>2585</v>
      </c>
      <c r="DB17" s="15">
        <v>2062</v>
      </c>
      <c r="DC17" s="15">
        <v>2854</v>
      </c>
      <c r="DD17" s="15">
        <v>7059</v>
      </c>
      <c r="DE17" s="15">
        <v>4065</v>
      </c>
      <c r="DF17" s="15">
        <v>3410</v>
      </c>
      <c r="DG17" s="15">
        <v>6451</v>
      </c>
      <c r="DH17" s="15">
        <v>2685</v>
      </c>
      <c r="DI17" s="15">
        <v>125</v>
      </c>
      <c r="DJ17" s="15">
        <v>5398</v>
      </c>
      <c r="DK17" s="15">
        <v>4223</v>
      </c>
      <c r="DL17" s="15">
        <v>5321</v>
      </c>
      <c r="DM17" s="15">
        <v>3539</v>
      </c>
      <c r="DN17" s="15">
        <v>2215</v>
      </c>
      <c r="DO17" s="15">
        <v>2109</v>
      </c>
      <c r="DP17" s="15">
        <v>2505</v>
      </c>
      <c r="DQ17" s="15">
        <v>4432</v>
      </c>
      <c r="DR17" s="15">
        <v>4216</v>
      </c>
      <c r="DS17" s="15">
        <v>4220</v>
      </c>
      <c r="DT17" s="15">
        <v>2905</v>
      </c>
      <c r="DU17" s="15">
        <v>1833</v>
      </c>
      <c r="DV17" s="15">
        <v>2506</v>
      </c>
      <c r="DW17" s="15">
        <v>2985</v>
      </c>
      <c r="DX17" s="15">
        <v>2716</v>
      </c>
      <c r="DY17" s="15">
        <v>3543</v>
      </c>
      <c r="DZ17" s="15">
        <v>3230</v>
      </c>
      <c r="EA17" s="15">
        <v>2362</v>
      </c>
      <c r="EB17" s="15">
        <v>4400</v>
      </c>
      <c r="EC17" s="15">
        <v>3590</v>
      </c>
      <c r="ED17" s="15">
        <v>2778</v>
      </c>
      <c r="EE17" s="15">
        <v>3698</v>
      </c>
      <c r="EF17" s="15">
        <v>1646</v>
      </c>
      <c r="EG17" s="15">
        <v>3577</v>
      </c>
      <c r="EH17" s="15">
        <v>3647</v>
      </c>
      <c r="EI17" s="15">
        <v>2735</v>
      </c>
      <c r="EJ17" s="15">
        <v>3969</v>
      </c>
      <c r="EK17" s="15">
        <v>5812</v>
      </c>
      <c r="EL17" s="15">
        <v>7228</v>
      </c>
      <c r="EM17" s="15">
        <v>13089</v>
      </c>
      <c r="EN17" s="15">
        <v>20855</v>
      </c>
      <c r="EO17" s="15">
        <v>12219</v>
      </c>
      <c r="EP17" s="15">
        <v>12579</v>
      </c>
      <c r="EQ17" s="15">
        <v>49</v>
      </c>
      <c r="ER17" s="15">
        <v>5157</v>
      </c>
      <c r="ES17" s="15">
        <v>4787</v>
      </c>
      <c r="ET17" s="15">
        <v>3943</v>
      </c>
      <c r="EU17" s="15">
        <v>12754</v>
      </c>
      <c r="EV17" s="15">
        <v>3847</v>
      </c>
      <c r="EW17" s="15">
        <v>2616</v>
      </c>
      <c r="EX17" s="15">
        <v>4864</v>
      </c>
      <c r="EY17" s="15">
        <v>9037</v>
      </c>
      <c r="EZ17" s="15">
        <v>1521</v>
      </c>
      <c r="FA17" s="15">
        <v>1326</v>
      </c>
      <c r="FB17" s="15">
        <v>2293</v>
      </c>
      <c r="FC17" s="15">
        <v>2518</v>
      </c>
      <c r="FD17" s="15">
        <v>5149</v>
      </c>
      <c r="FE17" s="15">
        <v>3913</v>
      </c>
      <c r="FF17" s="15">
        <v>1692</v>
      </c>
      <c r="FG17" s="15">
        <v>3643</v>
      </c>
      <c r="FH17" s="15">
        <v>2623</v>
      </c>
      <c r="FI17" s="15">
        <v>2561</v>
      </c>
      <c r="FJ17" s="15">
        <v>2754</v>
      </c>
      <c r="FK17" s="15">
        <v>895</v>
      </c>
      <c r="FL17" s="15">
        <v>1774</v>
      </c>
      <c r="FM17" s="15">
        <v>2826</v>
      </c>
      <c r="FN17" s="15">
        <v>2387</v>
      </c>
      <c r="FO17" s="15">
        <v>2384</v>
      </c>
      <c r="FP17" s="15">
        <v>2993</v>
      </c>
      <c r="FQ17" s="15">
        <v>3930</v>
      </c>
      <c r="FR17" s="15">
        <v>4839</v>
      </c>
      <c r="FS17" s="15">
        <v>2418</v>
      </c>
      <c r="FT17" s="15">
        <v>1457</v>
      </c>
      <c r="FU17" s="15">
        <v>2498</v>
      </c>
    </row>
    <row r="18" spans="1:177" s="28" customFormat="1" ht="12">
      <c r="A18" s="39" t="s">
        <v>247</v>
      </c>
      <c r="B18" s="46" t="s">
        <v>343</v>
      </c>
      <c r="C18" s="32" t="s">
        <v>195</v>
      </c>
      <c r="D18" s="5">
        <v>46670</v>
      </c>
      <c r="E18" s="5">
        <v>223803</v>
      </c>
      <c r="F18" s="5">
        <v>89154</v>
      </c>
      <c r="G18" s="5">
        <v>40434</v>
      </c>
      <c r="H18" s="5">
        <v>57203</v>
      </c>
      <c r="I18" s="5">
        <v>117153</v>
      </c>
      <c r="J18" s="5">
        <v>91295</v>
      </c>
      <c r="K18" s="5">
        <v>138534</v>
      </c>
      <c r="L18" s="5">
        <v>59605</v>
      </c>
      <c r="M18" s="5">
        <v>67167</v>
      </c>
      <c r="N18" s="5">
        <v>79159</v>
      </c>
      <c r="O18" s="5">
        <v>119758</v>
      </c>
      <c r="P18" s="5">
        <v>100734</v>
      </c>
      <c r="Q18" s="5">
        <v>199296</v>
      </c>
      <c r="R18" s="5">
        <v>88621</v>
      </c>
      <c r="S18" s="5">
        <v>126487</v>
      </c>
      <c r="T18" s="5">
        <v>143032</v>
      </c>
      <c r="U18" s="5">
        <v>112596</v>
      </c>
      <c r="V18" s="5">
        <v>173525</v>
      </c>
      <c r="W18" s="5">
        <v>320596</v>
      </c>
      <c r="X18" s="5">
        <v>69707</v>
      </c>
      <c r="Y18" s="5">
        <v>70684</v>
      </c>
      <c r="Z18" s="5">
        <v>256594</v>
      </c>
      <c r="AA18" s="5">
        <v>108293</v>
      </c>
      <c r="AB18" s="5">
        <v>229928</v>
      </c>
      <c r="AC18" s="5">
        <v>140414</v>
      </c>
      <c r="AD18" s="5">
        <v>83552</v>
      </c>
      <c r="AE18" s="5">
        <v>57353</v>
      </c>
      <c r="AF18" s="5">
        <v>64367</v>
      </c>
      <c r="AG18" s="5">
        <v>116371</v>
      </c>
      <c r="AH18" s="5">
        <v>78113</v>
      </c>
      <c r="AI18" s="5">
        <v>159441</v>
      </c>
      <c r="AJ18" s="5">
        <v>141442</v>
      </c>
      <c r="AK18" s="5">
        <v>222042</v>
      </c>
      <c r="AL18" s="5">
        <v>53312</v>
      </c>
      <c r="AM18" s="5">
        <v>61323</v>
      </c>
      <c r="AN18" s="5">
        <v>496299</v>
      </c>
      <c r="AO18" s="5">
        <v>206515</v>
      </c>
      <c r="AP18" s="5">
        <v>204969</v>
      </c>
      <c r="AQ18" s="5">
        <v>89703</v>
      </c>
      <c r="AR18" s="5">
        <v>87552</v>
      </c>
      <c r="AS18" s="5">
        <v>103556</v>
      </c>
      <c r="AT18" s="5">
        <v>117930</v>
      </c>
      <c r="AU18" s="5">
        <v>75736</v>
      </c>
      <c r="AV18" s="5">
        <v>121979</v>
      </c>
      <c r="AW18" s="5">
        <v>94953</v>
      </c>
      <c r="AX18" s="5">
        <v>94484</v>
      </c>
      <c r="AY18" s="5">
        <v>85140</v>
      </c>
      <c r="AZ18" s="5">
        <v>136386</v>
      </c>
      <c r="BA18" s="5">
        <v>140583</v>
      </c>
      <c r="BB18" s="5">
        <v>410736</v>
      </c>
      <c r="BC18" s="5">
        <v>128592</v>
      </c>
      <c r="BD18" s="5">
        <v>129867</v>
      </c>
      <c r="BE18" s="5">
        <v>78319</v>
      </c>
      <c r="BF18" s="5">
        <v>121498</v>
      </c>
      <c r="BG18" s="5">
        <v>129674</v>
      </c>
      <c r="BH18" s="5">
        <v>86056</v>
      </c>
      <c r="BI18" s="5">
        <v>355263</v>
      </c>
      <c r="BJ18" s="5">
        <v>107575</v>
      </c>
      <c r="BK18" s="5">
        <v>66608</v>
      </c>
      <c r="BL18" s="5">
        <v>107822</v>
      </c>
      <c r="BM18" s="5">
        <v>231005</v>
      </c>
      <c r="BN18" s="5">
        <v>102177</v>
      </c>
      <c r="BO18" s="5">
        <v>239717</v>
      </c>
      <c r="BP18" s="5">
        <v>102271</v>
      </c>
      <c r="BQ18" s="5">
        <v>332637</v>
      </c>
      <c r="BR18" s="5">
        <v>123125</v>
      </c>
      <c r="BS18" s="5">
        <v>267434</v>
      </c>
      <c r="BT18" s="5">
        <v>306971</v>
      </c>
      <c r="BU18" s="5">
        <v>287730</v>
      </c>
      <c r="BV18" s="5">
        <v>126131</v>
      </c>
      <c r="BW18" s="5">
        <v>334303</v>
      </c>
      <c r="BX18" s="5">
        <v>15002</v>
      </c>
      <c r="BY18" s="5">
        <v>63812</v>
      </c>
      <c r="BZ18" s="5">
        <v>251241</v>
      </c>
      <c r="CA18" s="5">
        <v>104399</v>
      </c>
      <c r="CB18" s="5">
        <v>581589</v>
      </c>
      <c r="CC18" s="5">
        <v>453817</v>
      </c>
      <c r="CD18" s="5">
        <v>74293</v>
      </c>
      <c r="CE18" s="5">
        <v>372085</v>
      </c>
      <c r="CF18" s="5">
        <v>74023</v>
      </c>
      <c r="CG18" s="5">
        <v>74678</v>
      </c>
      <c r="CH18" s="5">
        <v>310745</v>
      </c>
      <c r="CI18" s="5">
        <v>62353</v>
      </c>
      <c r="CJ18" s="5">
        <v>45878</v>
      </c>
      <c r="CK18" s="5">
        <v>121540</v>
      </c>
      <c r="CL18" s="5">
        <v>200727</v>
      </c>
      <c r="CM18" s="5">
        <v>231905</v>
      </c>
      <c r="CN18" s="5">
        <v>545254</v>
      </c>
      <c r="CO18" s="5">
        <v>61085</v>
      </c>
      <c r="CP18" s="5">
        <v>605638</v>
      </c>
      <c r="CQ18" s="5">
        <v>106209</v>
      </c>
      <c r="CR18" s="5">
        <v>98584</v>
      </c>
      <c r="CS18" s="5">
        <v>258855</v>
      </c>
      <c r="CT18" s="5">
        <v>85473</v>
      </c>
      <c r="CU18" s="5">
        <v>62869</v>
      </c>
      <c r="CV18" s="5">
        <v>50766</v>
      </c>
      <c r="CW18" s="5">
        <v>98254</v>
      </c>
      <c r="CX18" s="5">
        <v>455791</v>
      </c>
      <c r="CY18" s="5">
        <v>62340</v>
      </c>
      <c r="CZ18" s="5">
        <v>345614</v>
      </c>
      <c r="DA18" s="5">
        <v>58349</v>
      </c>
      <c r="DB18" s="5">
        <v>60332</v>
      </c>
      <c r="DC18" s="5">
        <v>69681</v>
      </c>
      <c r="DD18" s="5">
        <v>135916</v>
      </c>
      <c r="DE18" s="5">
        <v>92604</v>
      </c>
      <c r="DF18" s="5">
        <v>110286</v>
      </c>
      <c r="DG18" s="5">
        <v>130862</v>
      </c>
      <c r="DH18" s="5">
        <v>97534</v>
      </c>
      <c r="DI18" s="5">
        <v>4385</v>
      </c>
      <c r="DJ18" s="5">
        <v>145010</v>
      </c>
      <c r="DK18" s="5">
        <v>124082</v>
      </c>
      <c r="DL18" s="5">
        <v>119916</v>
      </c>
      <c r="DM18" s="5">
        <v>101045</v>
      </c>
      <c r="DN18" s="5">
        <v>101690</v>
      </c>
      <c r="DO18" s="5">
        <v>80590</v>
      </c>
      <c r="DP18" s="5">
        <v>101955</v>
      </c>
      <c r="DQ18" s="5">
        <v>84268</v>
      </c>
      <c r="DR18" s="5">
        <v>97199</v>
      </c>
      <c r="DS18" s="5">
        <v>100214</v>
      </c>
      <c r="DT18" s="5">
        <v>94902</v>
      </c>
      <c r="DU18" s="5">
        <v>93556</v>
      </c>
      <c r="DV18" s="5">
        <v>78536</v>
      </c>
      <c r="DW18" s="5">
        <v>63639</v>
      </c>
      <c r="DX18" s="5">
        <v>130017</v>
      </c>
      <c r="DY18" s="5">
        <v>116091</v>
      </c>
      <c r="DZ18" s="5">
        <v>78757</v>
      </c>
      <c r="EA18" s="5">
        <v>101519</v>
      </c>
      <c r="EB18" s="5">
        <v>99105</v>
      </c>
      <c r="EC18" s="5">
        <v>79835</v>
      </c>
      <c r="ED18" s="5">
        <v>120422</v>
      </c>
      <c r="EE18" s="5">
        <v>78174</v>
      </c>
      <c r="EF18" s="5">
        <v>101257</v>
      </c>
      <c r="EG18" s="5">
        <v>96861</v>
      </c>
      <c r="EH18" s="5">
        <v>130493</v>
      </c>
      <c r="EI18" s="5">
        <v>105772</v>
      </c>
      <c r="EJ18" s="5">
        <v>73515</v>
      </c>
      <c r="EK18" s="5">
        <v>82374</v>
      </c>
      <c r="EL18" s="5">
        <v>182747</v>
      </c>
      <c r="EM18" s="5">
        <v>230389</v>
      </c>
      <c r="EN18" s="5">
        <v>322644</v>
      </c>
      <c r="EO18" s="5">
        <v>180213</v>
      </c>
      <c r="EP18" s="5">
        <v>254615</v>
      </c>
      <c r="EQ18" s="5">
        <v>989</v>
      </c>
      <c r="ER18" s="5">
        <v>88227</v>
      </c>
      <c r="ES18" s="5">
        <v>109307</v>
      </c>
      <c r="ET18" s="5">
        <v>63530</v>
      </c>
      <c r="EU18" s="5">
        <v>226989</v>
      </c>
      <c r="EV18" s="5">
        <v>107538</v>
      </c>
      <c r="EW18" s="5">
        <v>88360</v>
      </c>
      <c r="EX18" s="5">
        <v>59010</v>
      </c>
      <c r="EY18" s="5">
        <v>194194</v>
      </c>
      <c r="EZ18" s="5">
        <v>30594</v>
      </c>
      <c r="FA18" s="5">
        <v>30416</v>
      </c>
      <c r="FB18" s="5">
        <v>58515</v>
      </c>
      <c r="FC18" s="5">
        <v>74479</v>
      </c>
      <c r="FD18" s="5">
        <v>142557</v>
      </c>
      <c r="FE18" s="5">
        <v>78829</v>
      </c>
      <c r="FF18" s="5">
        <v>31562</v>
      </c>
      <c r="FG18" s="5">
        <v>51177</v>
      </c>
      <c r="FH18" s="5">
        <v>40546</v>
      </c>
      <c r="FI18" s="5">
        <v>63781</v>
      </c>
      <c r="FJ18" s="5">
        <v>52473</v>
      </c>
      <c r="FK18" s="5">
        <v>24264</v>
      </c>
      <c r="FL18" s="5">
        <v>38233</v>
      </c>
      <c r="FM18" s="5">
        <v>60393</v>
      </c>
      <c r="FN18" s="5">
        <v>61172</v>
      </c>
      <c r="FO18" s="5">
        <v>53122</v>
      </c>
      <c r="FP18" s="5">
        <v>58345</v>
      </c>
      <c r="FQ18" s="5">
        <v>99663</v>
      </c>
      <c r="FR18" s="5">
        <v>103497</v>
      </c>
      <c r="FS18" s="5">
        <v>53505</v>
      </c>
      <c r="FT18" s="5">
        <v>38524</v>
      </c>
      <c r="FU18" s="5">
        <v>57029</v>
      </c>
    </row>
    <row r="19" spans="1:177" s="28" customFormat="1" ht="12">
      <c r="A19" s="39" t="s">
        <v>347</v>
      </c>
      <c r="B19" s="46" t="s">
        <v>343</v>
      </c>
      <c r="C19" s="32" t="s">
        <v>195</v>
      </c>
      <c r="D19" s="5">
        <v>20184</v>
      </c>
      <c r="E19" s="5">
        <v>87986</v>
      </c>
      <c r="F19" s="5">
        <v>34609</v>
      </c>
      <c r="G19" s="5">
        <v>14351</v>
      </c>
      <c r="H19" s="5">
        <v>19729</v>
      </c>
      <c r="I19" s="5">
        <v>47504</v>
      </c>
      <c r="J19" s="5">
        <v>39602</v>
      </c>
      <c r="K19" s="5">
        <v>60451</v>
      </c>
      <c r="L19" s="5">
        <v>22517</v>
      </c>
      <c r="M19" s="5">
        <v>24531</v>
      </c>
      <c r="N19" s="5">
        <v>34306</v>
      </c>
      <c r="O19" s="5">
        <v>42790</v>
      </c>
      <c r="P19" s="5">
        <v>36661</v>
      </c>
      <c r="Q19" s="5">
        <v>74662</v>
      </c>
      <c r="R19" s="5">
        <v>37671</v>
      </c>
      <c r="S19" s="5">
        <v>46551</v>
      </c>
      <c r="T19" s="5">
        <v>66055</v>
      </c>
      <c r="U19" s="5">
        <v>37719</v>
      </c>
      <c r="V19" s="5">
        <v>70977</v>
      </c>
      <c r="W19" s="5">
        <v>133802</v>
      </c>
      <c r="X19" s="5">
        <v>26569</v>
      </c>
      <c r="Y19" s="5">
        <v>29434</v>
      </c>
      <c r="Z19" s="5">
        <v>122837</v>
      </c>
      <c r="AA19" s="5">
        <v>40466</v>
      </c>
      <c r="AB19" s="5">
        <v>91862</v>
      </c>
      <c r="AC19" s="5">
        <v>52403</v>
      </c>
      <c r="AD19" s="5">
        <v>41409</v>
      </c>
      <c r="AE19" s="5">
        <v>20599</v>
      </c>
      <c r="AF19" s="5">
        <v>20308</v>
      </c>
      <c r="AG19" s="5">
        <v>45456</v>
      </c>
      <c r="AH19" s="5">
        <v>34149</v>
      </c>
      <c r="AI19" s="5">
        <v>79623</v>
      </c>
      <c r="AJ19" s="5">
        <v>66475</v>
      </c>
      <c r="AK19" s="5">
        <v>96017</v>
      </c>
      <c r="AL19" s="5">
        <v>20060</v>
      </c>
      <c r="AM19" s="5">
        <v>19164</v>
      </c>
      <c r="AN19" s="5">
        <v>213445</v>
      </c>
      <c r="AO19" s="5">
        <v>67965</v>
      </c>
      <c r="AP19" s="5">
        <v>70540</v>
      </c>
      <c r="AQ19" s="5">
        <v>32828</v>
      </c>
      <c r="AR19" s="5">
        <v>31456</v>
      </c>
      <c r="AS19" s="5">
        <v>37672</v>
      </c>
      <c r="AT19" s="5">
        <v>45823</v>
      </c>
      <c r="AU19" s="5">
        <v>28985</v>
      </c>
      <c r="AV19" s="5">
        <v>56445</v>
      </c>
      <c r="AW19" s="5">
        <v>35619</v>
      </c>
      <c r="AX19" s="5">
        <v>45282</v>
      </c>
      <c r="AY19" s="5">
        <v>40205</v>
      </c>
      <c r="AZ19" s="5">
        <v>54099</v>
      </c>
      <c r="BA19" s="5">
        <v>56553</v>
      </c>
      <c r="BB19" s="5">
        <v>138065</v>
      </c>
      <c r="BC19" s="5">
        <v>49382</v>
      </c>
      <c r="BD19" s="5">
        <v>49664</v>
      </c>
      <c r="BE19" s="5">
        <v>34469</v>
      </c>
      <c r="BF19" s="5">
        <v>37044</v>
      </c>
      <c r="BG19" s="5">
        <v>59558</v>
      </c>
      <c r="BH19" s="5">
        <v>39220</v>
      </c>
      <c r="BI19" s="5">
        <v>156703</v>
      </c>
      <c r="BJ19" s="5">
        <v>36409</v>
      </c>
      <c r="BK19" s="5">
        <v>27793</v>
      </c>
      <c r="BL19" s="5">
        <v>35715</v>
      </c>
      <c r="BM19" s="5">
        <v>109373</v>
      </c>
      <c r="BN19" s="5">
        <v>33348</v>
      </c>
      <c r="BO19" s="5">
        <v>109688</v>
      </c>
      <c r="BP19" s="5">
        <v>41618</v>
      </c>
      <c r="BQ19" s="5">
        <v>144558</v>
      </c>
      <c r="BR19" s="5">
        <v>40214</v>
      </c>
      <c r="BS19" s="5">
        <v>130582</v>
      </c>
      <c r="BT19" s="5">
        <v>127466</v>
      </c>
      <c r="BU19" s="5">
        <v>131085</v>
      </c>
      <c r="BV19" s="5">
        <v>43326</v>
      </c>
      <c r="BW19" s="5">
        <v>144243</v>
      </c>
      <c r="BX19" s="5">
        <v>8042</v>
      </c>
      <c r="BY19" s="5">
        <v>29041</v>
      </c>
      <c r="BZ19" s="5">
        <v>123285</v>
      </c>
      <c r="CA19" s="5">
        <v>52706</v>
      </c>
      <c r="CB19" s="5">
        <v>255205</v>
      </c>
      <c r="CC19" s="5">
        <v>223886</v>
      </c>
      <c r="CD19" s="5">
        <v>26640</v>
      </c>
      <c r="CE19" s="5">
        <v>153938</v>
      </c>
      <c r="CF19" s="5">
        <v>29667</v>
      </c>
      <c r="CG19" s="5">
        <v>29872</v>
      </c>
      <c r="CH19" s="5">
        <v>136271</v>
      </c>
      <c r="CI19" s="5">
        <v>24074</v>
      </c>
      <c r="CJ19" s="5">
        <v>24325</v>
      </c>
      <c r="CK19" s="5">
        <v>52226</v>
      </c>
      <c r="CL19" s="5">
        <v>106894</v>
      </c>
      <c r="CM19" s="5">
        <v>98156</v>
      </c>
      <c r="CN19" s="5">
        <v>274142</v>
      </c>
      <c r="CO19" s="5">
        <v>23935</v>
      </c>
      <c r="CP19" s="5">
        <v>264980</v>
      </c>
      <c r="CQ19" s="5">
        <v>44119</v>
      </c>
      <c r="CR19" s="5">
        <v>46086</v>
      </c>
      <c r="CS19" s="5">
        <v>134689</v>
      </c>
      <c r="CT19" s="5">
        <v>35779</v>
      </c>
      <c r="CU19" s="5">
        <v>28876</v>
      </c>
      <c r="CV19" s="5">
        <v>17733</v>
      </c>
      <c r="CW19" s="5">
        <v>39116</v>
      </c>
      <c r="CX19" s="5">
        <v>243546</v>
      </c>
      <c r="CY19" s="5">
        <v>33452</v>
      </c>
      <c r="CZ19" s="5">
        <v>160244</v>
      </c>
      <c r="DA19" s="5">
        <v>31762</v>
      </c>
      <c r="DB19" s="5">
        <v>35852</v>
      </c>
      <c r="DC19" s="5">
        <v>19618</v>
      </c>
      <c r="DD19" s="5">
        <v>58764</v>
      </c>
      <c r="DE19" s="5">
        <v>38457</v>
      </c>
      <c r="DF19" s="5">
        <v>34085</v>
      </c>
      <c r="DG19" s="5">
        <v>63450</v>
      </c>
      <c r="DH19" s="5">
        <v>36975</v>
      </c>
      <c r="DI19" s="5">
        <v>1973</v>
      </c>
      <c r="DJ19" s="5">
        <v>59399</v>
      </c>
      <c r="DK19" s="5">
        <v>46377</v>
      </c>
      <c r="DL19" s="5">
        <v>43308</v>
      </c>
      <c r="DM19" s="5">
        <v>37600</v>
      </c>
      <c r="DN19" s="5">
        <v>31994</v>
      </c>
      <c r="DO19" s="5">
        <v>33427</v>
      </c>
      <c r="DP19" s="5">
        <v>36356</v>
      </c>
      <c r="DQ19" s="5">
        <v>35196</v>
      </c>
      <c r="DR19" s="5">
        <v>38567</v>
      </c>
      <c r="DS19" s="5">
        <v>40143</v>
      </c>
      <c r="DT19" s="5">
        <v>35413</v>
      </c>
      <c r="DU19" s="5">
        <v>34289</v>
      </c>
      <c r="DV19" s="5">
        <v>34278</v>
      </c>
      <c r="DW19" s="5">
        <v>32175</v>
      </c>
      <c r="DX19" s="5">
        <v>51814</v>
      </c>
      <c r="DY19" s="5">
        <v>44523</v>
      </c>
      <c r="DZ19" s="5">
        <v>36641</v>
      </c>
      <c r="EA19" s="5">
        <v>25356</v>
      </c>
      <c r="EB19" s="5">
        <v>38422</v>
      </c>
      <c r="EC19" s="5">
        <v>46005</v>
      </c>
      <c r="ED19" s="5">
        <v>43590</v>
      </c>
      <c r="EE19" s="5">
        <v>35636</v>
      </c>
      <c r="EF19" s="5">
        <v>33144</v>
      </c>
      <c r="EG19" s="5">
        <v>33217</v>
      </c>
      <c r="EH19" s="5">
        <v>65759</v>
      </c>
      <c r="EI19" s="5">
        <v>41507</v>
      </c>
      <c r="EJ19" s="5">
        <v>36446</v>
      </c>
      <c r="EK19" s="5">
        <v>33804</v>
      </c>
      <c r="EL19" s="5">
        <v>77443</v>
      </c>
      <c r="EM19" s="5">
        <v>92572</v>
      </c>
      <c r="EN19" s="5">
        <v>142697</v>
      </c>
      <c r="EO19" s="5">
        <v>80487</v>
      </c>
      <c r="EP19" s="5">
        <v>122736</v>
      </c>
      <c r="EQ19" s="5">
        <v>380</v>
      </c>
      <c r="ER19" s="5">
        <v>41762</v>
      </c>
      <c r="ES19" s="5">
        <v>43157</v>
      </c>
      <c r="ET19" s="5">
        <v>28688</v>
      </c>
      <c r="EU19" s="5">
        <v>101303</v>
      </c>
      <c r="EV19" s="5">
        <v>54100</v>
      </c>
      <c r="EW19" s="5">
        <v>40187</v>
      </c>
      <c r="EX19" s="5">
        <v>21315</v>
      </c>
      <c r="EY19" s="5">
        <v>96645</v>
      </c>
      <c r="EZ19" s="5">
        <v>12139</v>
      </c>
      <c r="FA19" s="5">
        <v>9051</v>
      </c>
      <c r="FB19" s="5">
        <v>22225</v>
      </c>
      <c r="FC19" s="5">
        <v>26218</v>
      </c>
      <c r="FD19" s="5">
        <v>60541</v>
      </c>
      <c r="FE19" s="5">
        <v>29639</v>
      </c>
      <c r="FF19" s="5">
        <v>12896</v>
      </c>
      <c r="FG19" s="5">
        <v>20030</v>
      </c>
      <c r="FH19" s="5">
        <v>15883</v>
      </c>
      <c r="FI19" s="5">
        <v>27470</v>
      </c>
      <c r="FJ19" s="5">
        <v>21019</v>
      </c>
      <c r="FK19" s="5">
        <v>7440</v>
      </c>
      <c r="FL19" s="5">
        <v>17659</v>
      </c>
      <c r="FM19" s="5">
        <v>20311</v>
      </c>
      <c r="FN19" s="5">
        <v>23724</v>
      </c>
      <c r="FO19" s="5">
        <v>21009</v>
      </c>
      <c r="FP19" s="5">
        <v>24253</v>
      </c>
      <c r="FQ19" s="5">
        <v>34591</v>
      </c>
      <c r="FR19" s="5">
        <v>40501</v>
      </c>
      <c r="FS19" s="5">
        <v>24064</v>
      </c>
      <c r="FT19" s="5">
        <v>14123</v>
      </c>
      <c r="FU19" s="5">
        <v>23339</v>
      </c>
    </row>
    <row r="20" spans="1:177" s="28" customFormat="1" ht="12">
      <c r="A20" s="39" t="s">
        <v>348</v>
      </c>
      <c r="B20" s="46" t="s">
        <v>343</v>
      </c>
      <c r="C20" s="32" t="s">
        <v>195</v>
      </c>
      <c r="D20" s="5">
        <v>14922</v>
      </c>
      <c r="E20" s="5">
        <v>68885</v>
      </c>
      <c r="F20" s="5">
        <v>27846</v>
      </c>
      <c r="G20" s="5">
        <v>12821</v>
      </c>
      <c r="H20" s="5">
        <v>18615</v>
      </c>
      <c r="I20" s="5">
        <v>36508</v>
      </c>
      <c r="J20" s="5">
        <v>28382</v>
      </c>
      <c r="K20" s="5">
        <v>44844</v>
      </c>
      <c r="L20" s="5">
        <v>19351</v>
      </c>
      <c r="M20" s="5">
        <v>21705</v>
      </c>
      <c r="N20" s="5">
        <v>24692</v>
      </c>
      <c r="O20" s="5">
        <v>38223</v>
      </c>
      <c r="P20" s="5">
        <v>30916</v>
      </c>
      <c r="Q20" s="5">
        <v>65855</v>
      </c>
      <c r="R20" s="5">
        <v>28175</v>
      </c>
      <c r="S20" s="5">
        <v>41125</v>
      </c>
      <c r="T20" s="5">
        <v>46722</v>
      </c>
      <c r="U20" s="5">
        <v>37207</v>
      </c>
      <c r="V20" s="5">
        <v>55932</v>
      </c>
      <c r="W20" s="5">
        <v>103214</v>
      </c>
      <c r="X20" s="5">
        <v>23201</v>
      </c>
      <c r="Y20" s="5">
        <v>23407</v>
      </c>
      <c r="Z20" s="5">
        <v>83245</v>
      </c>
      <c r="AA20" s="5">
        <v>34737</v>
      </c>
      <c r="AB20" s="5">
        <v>74496</v>
      </c>
      <c r="AC20" s="5">
        <v>45074</v>
      </c>
      <c r="AD20" s="5">
        <v>26882</v>
      </c>
      <c r="AE20" s="5">
        <v>18421</v>
      </c>
      <c r="AF20" s="5">
        <v>20700</v>
      </c>
      <c r="AG20" s="5">
        <v>37277</v>
      </c>
      <c r="AH20" s="5">
        <v>24674</v>
      </c>
      <c r="AI20" s="5">
        <v>48842</v>
      </c>
      <c r="AJ20" s="5">
        <v>43630</v>
      </c>
      <c r="AK20" s="5">
        <v>72142</v>
      </c>
      <c r="AL20" s="5">
        <v>16642</v>
      </c>
      <c r="AM20" s="5">
        <v>18553</v>
      </c>
      <c r="AN20" s="5">
        <v>157329</v>
      </c>
      <c r="AO20" s="5">
        <v>64560</v>
      </c>
      <c r="AP20" s="5">
        <v>68763</v>
      </c>
      <c r="AQ20" s="5">
        <v>29234</v>
      </c>
      <c r="AR20" s="5">
        <v>27874</v>
      </c>
      <c r="AS20" s="5">
        <v>33304</v>
      </c>
      <c r="AT20" s="5">
        <v>38478</v>
      </c>
      <c r="AU20" s="5">
        <v>23460</v>
      </c>
      <c r="AV20" s="5">
        <v>38046</v>
      </c>
      <c r="AW20" s="5">
        <v>30373</v>
      </c>
      <c r="AX20" s="5">
        <v>28804</v>
      </c>
      <c r="AY20" s="5">
        <v>25930</v>
      </c>
      <c r="AZ20" s="5">
        <v>42039</v>
      </c>
      <c r="BA20" s="5">
        <v>44618</v>
      </c>
      <c r="BB20" s="5">
        <v>136199</v>
      </c>
      <c r="BC20" s="5">
        <v>42408</v>
      </c>
      <c r="BD20" s="5">
        <v>41953</v>
      </c>
      <c r="BE20" s="5">
        <v>26487</v>
      </c>
      <c r="BF20" s="5">
        <v>39493</v>
      </c>
      <c r="BG20" s="5">
        <v>42311</v>
      </c>
      <c r="BH20" s="5">
        <v>27167</v>
      </c>
      <c r="BI20" s="5">
        <v>113504</v>
      </c>
      <c r="BJ20" s="5">
        <v>33967</v>
      </c>
      <c r="BK20" s="5">
        <v>21348</v>
      </c>
      <c r="BL20" s="5">
        <v>35746</v>
      </c>
      <c r="BM20" s="5">
        <v>73346</v>
      </c>
      <c r="BN20" s="5">
        <v>33902</v>
      </c>
      <c r="BO20" s="5">
        <v>77262</v>
      </c>
      <c r="BP20" s="5">
        <v>33029</v>
      </c>
      <c r="BQ20" s="5">
        <v>104149</v>
      </c>
      <c r="BR20" s="5">
        <v>41982</v>
      </c>
      <c r="BS20" s="5">
        <v>84605</v>
      </c>
      <c r="BT20" s="5">
        <v>103324</v>
      </c>
      <c r="BU20" s="5">
        <v>93387</v>
      </c>
      <c r="BV20" s="5">
        <v>42708</v>
      </c>
      <c r="BW20" s="5">
        <v>106363</v>
      </c>
      <c r="BX20" s="5">
        <v>4679</v>
      </c>
      <c r="BY20" s="5">
        <v>20595</v>
      </c>
      <c r="BZ20" s="5">
        <v>79821</v>
      </c>
      <c r="CA20" s="5">
        <v>32753</v>
      </c>
      <c r="CB20" s="5">
        <v>193345</v>
      </c>
      <c r="CC20" s="5">
        <v>143859</v>
      </c>
      <c r="CD20" s="5">
        <v>26416</v>
      </c>
      <c r="CE20" s="5">
        <v>126531</v>
      </c>
      <c r="CF20" s="5">
        <v>24589</v>
      </c>
      <c r="CG20" s="5">
        <v>24948</v>
      </c>
      <c r="CH20" s="5">
        <v>104965</v>
      </c>
      <c r="CI20" s="5">
        <v>21335</v>
      </c>
      <c r="CJ20" s="5">
        <v>13911</v>
      </c>
      <c r="CK20" s="5">
        <v>39931</v>
      </c>
      <c r="CL20" s="5">
        <v>61449</v>
      </c>
      <c r="CM20" s="5">
        <v>78965</v>
      </c>
      <c r="CN20" s="5">
        <v>173320</v>
      </c>
      <c r="CO20" s="5">
        <v>21358</v>
      </c>
      <c r="CP20" s="5">
        <v>200070</v>
      </c>
      <c r="CQ20" s="5">
        <v>35652</v>
      </c>
      <c r="CR20" s="5">
        <v>31678</v>
      </c>
      <c r="CS20" s="5">
        <v>80088</v>
      </c>
      <c r="CT20" s="5">
        <v>28114</v>
      </c>
      <c r="CU20" s="5">
        <v>20443</v>
      </c>
      <c r="CV20" s="5">
        <v>18437</v>
      </c>
      <c r="CW20" s="5">
        <v>32798</v>
      </c>
      <c r="CX20" s="5">
        <v>140441</v>
      </c>
      <c r="CY20" s="5">
        <v>18842</v>
      </c>
      <c r="CZ20" s="5">
        <v>115557</v>
      </c>
      <c r="DA20" s="5">
        <v>17645</v>
      </c>
      <c r="DB20" s="5">
        <v>17126</v>
      </c>
      <c r="DC20" s="5">
        <v>24953</v>
      </c>
      <c r="DD20" s="5">
        <v>45413</v>
      </c>
      <c r="DE20" s="5">
        <v>31937</v>
      </c>
      <c r="DF20" s="5">
        <v>40538</v>
      </c>
      <c r="DG20" s="5">
        <v>41818</v>
      </c>
      <c r="DH20" s="5">
        <v>34569</v>
      </c>
      <c r="DI20" s="5">
        <v>1772</v>
      </c>
      <c r="DJ20" s="5">
        <v>50369</v>
      </c>
      <c r="DK20" s="5">
        <v>42757</v>
      </c>
      <c r="DL20" s="5">
        <v>41080</v>
      </c>
      <c r="DM20" s="5">
        <v>34480</v>
      </c>
      <c r="DN20" s="5">
        <v>36314</v>
      </c>
      <c r="DO20" s="5">
        <v>27335</v>
      </c>
      <c r="DP20" s="5">
        <v>34280</v>
      </c>
      <c r="DQ20" s="5">
        <v>28917</v>
      </c>
      <c r="DR20" s="5">
        <v>33711</v>
      </c>
      <c r="DS20" s="5">
        <v>34824</v>
      </c>
      <c r="DT20" s="5">
        <v>33763</v>
      </c>
      <c r="DU20" s="5">
        <v>31880</v>
      </c>
      <c r="DV20" s="5">
        <v>27161</v>
      </c>
      <c r="DW20" s="5">
        <v>20186</v>
      </c>
      <c r="DX20" s="5">
        <v>44100</v>
      </c>
      <c r="DY20" s="5">
        <v>39640</v>
      </c>
      <c r="DZ20" s="5">
        <v>25594</v>
      </c>
      <c r="EA20" s="5">
        <v>38692</v>
      </c>
      <c r="EB20" s="5">
        <v>34616</v>
      </c>
      <c r="EC20" s="5">
        <v>22322</v>
      </c>
      <c r="ED20" s="5">
        <v>42428</v>
      </c>
      <c r="EE20" s="5">
        <v>26211</v>
      </c>
      <c r="EF20" s="5">
        <v>36199</v>
      </c>
      <c r="EG20" s="5">
        <v>33920</v>
      </c>
      <c r="EH20" s="5">
        <v>39677</v>
      </c>
      <c r="EI20" s="5">
        <v>36506</v>
      </c>
      <c r="EJ20" s="5">
        <v>23106</v>
      </c>
      <c r="EK20" s="5">
        <v>27788</v>
      </c>
      <c r="EL20" s="5">
        <v>58827</v>
      </c>
      <c r="EM20" s="5">
        <v>79717</v>
      </c>
      <c r="EN20" s="5">
        <v>109815</v>
      </c>
      <c r="EO20" s="5">
        <v>62366</v>
      </c>
      <c r="EP20" s="5">
        <v>81780</v>
      </c>
      <c r="EQ20" s="5">
        <v>414</v>
      </c>
      <c r="ER20" s="5">
        <v>28397</v>
      </c>
      <c r="ES20" s="5">
        <v>36415</v>
      </c>
      <c r="ET20" s="5">
        <v>21222</v>
      </c>
      <c r="EU20" s="5">
        <v>76133</v>
      </c>
      <c r="EV20" s="5">
        <v>33900</v>
      </c>
      <c r="EW20" s="5">
        <v>28500</v>
      </c>
      <c r="EX20" s="5">
        <v>20367</v>
      </c>
      <c r="EY20" s="5">
        <v>62496</v>
      </c>
      <c r="EZ20" s="5">
        <v>10168</v>
      </c>
      <c r="FA20" s="5">
        <v>9242</v>
      </c>
      <c r="FB20" s="5">
        <v>17974</v>
      </c>
      <c r="FC20" s="5">
        <v>22373</v>
      </c>
      <c r="FD20" s="5">
        <v>44719</v>
      </c>
      <c r="FE20" s="5">
        <v>25587</v>
      </c>
      <c r="FF20" s="5">
        <v>10981</v>
      </c>
      <c r="FG20" s="5">
        <v>17308</v>
      </c>
      <c r="FH20" s="5">
        <v>13310</v>
      </c>
      <c r="FI20" s="5">
        <v>20659</v>
      </c>
      <c r="FJ20" s="5">
        <v>17843</v>
      </c>
      <c r="FK20" s="5">
        <v>7409</v>
      </c>
      <c r="FL20" s="5">
        <v>12341</v>
      </c>
      <c r="FM20" s="5">
        <v>18302</v>
      </c>
      <c r="FN20" s="5">
        <v>19405</v>
      </c>
      <c r="FO20" s="5">
        <v>18069</v>
      </c>
      <c r="FP20" s="5">
        <v>20098</v>
      </c>
      <c r="FQ20" s="5">
        <v>29900</v>
      </c>
      <c r="FR20" s="5">
        <v>33016</v>
      </c>
      <c r="FS20" s="5">
        <v>16928</v>
      </c>
      <c r="FT20" s="5">
        <v>12330</v>
      </c>
      <c r="FU20" s="5">
        <v>18021</v>
      </c>
    </row>
    <row r="21" spans="1:177" s="28" customFormat="1" ht="12">
      <c r="A21" s="39" t="s">
        <v>349</v>
      </c>
      <c r="B21" s="46" t="s">
        <v>343</v>
      </c>
      <c r="C21" s="32" t="s">
        <v>195</v>
      </c>
      <c r="D21" s="5">
        <v>8954</v>
      </c>
      <c r="E21" s="5">
        <v>51846</v>
      </c>
      <c r="F21" s="5">
        <v>20128</v>
      </c>
      <c r="G21" s="5">
        <v>9970</v>
      </c>
      <c r="H21" s="5">
        <v>13717</v>
      </c>
      <c r="I21" s="5">
        <v>24309</v>
      </c>
      <c r="J21" s="5">
        <v>18223</v>
      </c>
      <c r="K21" s="5">
        <v>26716</v>
      </c>
      <c r="L21" s="5">
        <v>13773</v>
      </c>
      <c r="M21" s="5">
        <v>15947</v>
      </c>
      <c r="N21" s="5">
        <v>15755</v>
      </c>
      <c r="O21" s="5">
        <v>29259</v>
      </c>
      <c r="P21" s="5">
        <v>25329</v>
      </c>
      <c r="Q21" s="5">
        <v>42834</v>
      </c>
      <c r="R21" s="5">
        <v>17294</v>
      </c>
      <c r="S21" s="5">
        <v>29925</v>
      </c>
      <c r="T21" s="5">
        <v>25187</v>
      </c>
      <c r="U21" s="5">
        <v>27899</v>
      </c>
      <c r="V21" s="5">
        <v>34808</v>
      </c>
      <c r="W21" s="5">
        <v>62541</v>
      </c>
      <c r="X21" s="5">
        <v>15505</v>
      </c>
      <c r="Y21" s="5">
        <v>14508</v>
      </c>
      <c r="Z21" s="5">
        <v>41705</v>
      </c>
      <c r="AA21" s="5">
        <v>25897</v>
      </c>
      <c r="AB21" s="5">
        <v>48361</v>
      </c>
      <c r="AC21" s="5">
        <v>33070</v>
      </c>
      <c r="AD21" s="5">
        <v>12526</v>
      </c>
      <c r="AE21" s="5">
        <v>13105</v>
      </c>
      <c r="AF21" s="5">
        <v>16465</v>
      </c>
      <c r="AG21" s="5">
        <v>25079</v>
      </c>
      <c r="AH21" s="5">
        <v>14770</v>
      </c>
      <c r="AI21" s="5">
        <v>25289</v>
      </c>
      <c r="AJ21" s="5">
        <v>24840</v>
      </c>
      <c r="AK21" s="5">
        <v>41985</v>
      </c>
      <c r="AL21" s="5">
        <v>12238</v>
      </c>
      <c r="AM21" s="5">
        <v>16600</v>
      </c>
      <c r="AN21" s="5">
        <v>96828</v>
      </c>
      <c r="AO21" s="5">
        <v>51305</v>
      </c>
      <c r="AP21" s="5">
        <v>45745</v>
      </c>
      <c r="AQ21" s="5">
        <v>20597</v>
      </c>
      <c r="AR21" s="5">
        <v>20461</v>
      </c>
      <c r="AS21" s="5">
        <v>23660</v>
      </c>
      <c r="AT21" s="5">
        <v>25880</v>
      </c>
      <c r="AU21" s="5">
        <v>17738</v>
      </c>
      <c r="AV21" s="5">
        <v>21322</v>
      </c>
      <c r="AW21" s="5">
        <v>21616</v>
      </c>
      <c r="AX21" s="5">
        <v>15889</v>
      </c>
      <c r="AY21" s="5">
        <v>14960</v>
      </c>
      <c r="AZ21" s="5">
        <v>30637</v>
      </c>
      <c r="BA21" s="5">
        <v>29693</v>
      </c>
      <c r="BB21" s="5">
        <v>99768</v>
      </c>
      <c r="BC21" s="5">
        <v>27371</v>
      </c>
      <c r="BD21" s="5">
        <v>29792</v>
      </c>
      <c r="BE21" s="5">
        <v>13969</v>
      </c>
      <c r="BF21" s="5">
        <v>33907</v>
      </c>
      <c r="BG21" s="5">
        <v>22718</v>
      </c>
      <c r="BH21" s="5">
        <v>15858</v>
      </c>
      <c r="BI21" s="5">
        <v>68922</v>
      </c>
      <c r="BJ21" s="5">
        <v>27659</v>
      </c>
      <c r="BK21" s="5">
        <v>13548</v>
      </c>
      <c r="BL21" s="5">
        <v>27758</v>
      </c>
      <c r="BM21" s="5">
        <v>39454</v>
      </c>
      <c r="BN21" s="5">
        <v>26585</v>
      </c>
      <c r="BO21" s="5">
        <v>42677</v>
      </c>
      <c r="BP21" s="5">
        <v>20996</v>
      </c>
      <c r="BQ21" s="5">
        <v>67248</v>
      </c>
      <c r="BR21" s="5">
        <v>29765</v>
      </c>
      <c r="BS21" s="5">
        <v>43817</v>
      </c>
      <c r="BT21" s="5">
        <v>61903</v>
      </c>
      <c r="BU21" s="5">
        <v>50366</v>
      </c>
      <c r="BV21" s="5">
        <v>29144</v>
      </c>
      <c r="BW21" s="5">
        <v>67077</v>
      </c>
      <c r="BX21" s="5">
        <v>1936</v>
      </c>
      <c r="BY21" s="5">
        <v>11212</v>
      </c>
      <c r="BZ21" s="5">
        <v>39389</v>
      </c>
      <c r="CA21" s="5">
        <v>15716</v>
      </c>
      <c r="CB21" s="5">
        <v>107615</v>
      </c>
      <c r="CC21" s="5">
        <v>69844</v>
      </c>
      <c r="CD21" s="5">
        <v>16185</v>
      </c>
      <c r="CE21" s="5">
        <v>74131</v>
      </c>
      <c r="CF21" s="5">
        <v>15215</v>
      </c>
      <c r="CG21" s="5">
        <v>14927</v>
      </c>
      <c r="CH21" s="5">
        <v>56586</v>
      </c>
      <c r="CI21" s="5">
        <v>13349</v>
      </c>
      <c r="CJ21" s="5">
        <v>6254</v>
      </c>
      <c r="CK21" s="5">
        <v>21628</v>
      </c>
      <c r="CL21" s="5">
        <v>26862</v>
      </c>
      <c r="CM21" s="5">
        <v>43629</v>
      </c>
      <c r="CN21" s="5">
        <v>80170</v>
      </c>
      <c r="CO21" s="5">
        <v>12460</v>
      </c>
      <c r="CP21" s="5">
        <v>111252</v>
      </c>
      <c r="CQ21" s="5">
        <v>20314</v>
      </c>
      <c r="CR21" s="5">
        <v>16220</v>
      </c>
      <c r="CS21" s="5">
        <v>35844</v>
      </c>
      <c r="CT21" s="5">
        <v>16105</v>
      </c>
      <c r="CU21" s="5">
        <v>10326</v>
      </c>
      <c r="CV21" s="5">
        <v>11077</v>
      </c>
      <c r="CW21" s="5">
        <v>19691</v>
      </c>
      <c r="CX21" s="5">
        <v>59140</v>
      </c>
      <c r="CY21" s="5">
        <v>8218</v>
      </c>
      <c r="CZ21" s="5">
        <v>56841</v>
      </c>
      <c r="DA21" s="5">
        <v>7446</v>
      </c>
      <c r="DB21" s="5">
        <v>6267</v>
      </c>
      <c r="DC21" s="5">
        <v>18382</v>
      </c>
      <c r="DD21" s="5">
        <v>24122</v>
      </c>
      <c r="DE21" s="5">
        <v>17839</v>
      </c>
      <c r="DF21" s="5">
        <v>25540</v>
      </c>
      <c r="DG21" s="5">
        <v>20141</v>
      </c>
      <c r="DH21" s="5">
        <v>17469</v>
      </c>
      <c r="DI21" s="5">
        <v>499</v>
      </c>
      <c r="DJ21" s="5">
        <v>26731</v>
      </c>
      <c r="DK21" s="5">
        <v>25522</v>
      </c>
      <c r="DL21" s="5">
        <v>26163</v>
      </c>
      <c r="DM21" s="5">
        <v>20809</v>
      </c>
      <c r="DN21" s="5">
        <v>22514</v>
      </c>
      <c r="DO21" s="5">
        <v>13749</v>
      </c>
      <c r="DP21" s="5">
        <v>21949</v>
      </c>
      <c r="DQ21" s="5">
        <v>15813</v>
      </c>
      <c r="DR21" s="5">
        <v>20248</v>
      </c>
      <c r="DS21" s="5">
        <v>19622</v>
      </c>
      <c r="DT21" s="5">
        <v>19203</v>
      </c>
      <c r="DU21" s="5">
        <v>18351</v>
      </c>
      <c r="DV21" s="5">
        <v>11908</v>
      </c>
      <c r="DW21" s="5">
        <v>8892</v>
      </c>
      <c r="DX21" s="5">
        <v>24158</v>
      </c>
      <c r="DY21" s="5">
        <v>22963</v>
      </c>
      <c r="DZ21" s="5">
        <v>12685</v>
      </c>
      <c r="EA21" s="5">
        <v>26412</v>
      </c>
      <c r="EB21" s="5">
        <v>20000</v>
      </c>
      <c r="EC21" s="5">
        <v>8994</v>
      </c>
      <c r="ED21" s="5">
        <v>24121</v>
      </c>
      <c r="EE21" s="5">
        <v>12776</v>
      </c>
      <c r="EF21" s="5">
        <v>20987</v>
      </c>
      <c r="EG21" s="5">
        <v>21764</v>
      </c>
      <c r="EH21" s="5">
        <v>18174</v>
      </c>
      <c r="EI21" s="5">
        <v>18341</v>
      </c>
      <c r="EJ21" s="5">
        <v>11348</v>
      </c>
      <c r="EK21" s="5">
        <v>15624</v>
      </c>
      <c r="EL21" s="5">
        <v>34808</v>
      </c>
      <c r="EM21" s="5">
        <v>45836</v>
      </c>
      <c r="EN21" s="5">
        <v>56769</v>
      </c>
      <c r="EO21" s="5">
        <v>31001</v>
      </c>
      <c r="EP21" s="5">
        <v>40770</v>
      </c>
      <c r="EQ21" s="5">
        <v>158</v>
      </c>
      <c r="ER21" s="5">
        <v>14492</v>
      </c>
      <c r="ES21" s="5">
        <v>22169</v>
      </c>
      <c r="ET21" s="5">
        <v>11125</v>
      </c>
      <c r="EU21" s="5">
        <v>40561</v>
      </c>
      <c r="EV21" s="5">
        <v>16216</v>
      </c>
      <c r="EW21" s="5">
        <v>15432</v>
      </c>
      <c r="EX21" s="5">
        <v>13148</v>
      </c>
      <c r="EY21" s="5">
        <v>28845</v>
      </c>
      <c r="EZ21" s="5">
        <v>6466</v>
      </c>
      <c r="FA21" s="5">
        <v>8828</v>
      </c>
      <c r="FB21" s="5">
        <v>13741</v>
      </c>
      <c r="FC21" s="5">
        <v>19379</v>
      </c>
      <c r="FD21" s="5">
        <v>27307</v>
      </c>
      <c r="FE21" s="5">
        <v>18590</v>
      </c>
      <c r="FF21" s="5">
        <v>6061</v>
      </c>
      <c r="FG21" s="5">
        <v>10892</v>
      </c>
      <c r="FH21" s="5">
        <v>8872</v>
      </c>
      <c r="FI21" s="5">
        <v>12596</v>
      </c>
      <c r="FJ21" s="5">
        <v>10633</v>
      </c>
      <c r="FK21" s="5">
        <v>6784</v>
      </c>
      <c r="FL21" s="5">
        <v>6750</v>
      </c>
      <c r="FM21" s="5">
        <v>16109</v>
      </c>
      <c r="FN21" s="5">
        <v>13734</v>
      </c>
      <c r="FO21" s="5">
        <v>11104</v>
      </c>
      <c r="FP21" s="5">
        <v>11533</v>
      </c>
      <c r="FQ21" s="5">
        <v>25755</v>
      </c>
      <c r="FR21" s="5">
        <v>22539</v>
      </c>
      <c r="FS21" s="5">
        <v>9817</v>
      </c>
      <c r="FT21" s="5">
        <v>9301</v>
      </c>
      <c r="FU21" s="5">
        <v>12080</v>
      </c>
    </row>
    <row r="22" spans="1:177" s="28" customFormat="1" ht="12">
      <c r="A22" s="39" t="s">
        <v>350</v>
      </c>
      <c r="B22" s="46" t="s">
        <v>343</v>
      </c>
      <c r="C22" s="32" t="s">
        <v>195</v>
      </c>
      <c r="D22" s="5">
        <v>2407</v>
      </c>
      <c r="E22" s="5">
        <v>14353</v>
      </c>
      <c r="F22" s="5">
        <v>6175</v>
      </c>
      <c r="G22" s="5">
        <v>3104</v>
      </c>
      <c r="H22" s="5">
        <v>4789</v>
      </c>
      <c r="I22" s="5">
        <v>8074</v>
      </c>
      <c r="J22" s="5">
        <v>4749</v>
      </c>
      <c r="K22" s="5">
        <v>6150</v>
      </c>
      <c r="L22" s="5">
        <v>3681</v>
      </c>
      <c r="M22" s="5">
        <v>4679</v>
      </c>
      <c r="N22" s="5">
        <v>4114</v>
      </c>
      <c r="O22" s="5">
        <v>8920</v>
      </c>
      <c r="P22" s="5">
        <v>7393</v>
      </c>
      <c r="Q22" s="5">
        <v>14250</v>
      </c>
      <c r="R22" s="5">
        <v>4977</v>
      </c>
      <c r="S22" s="5">
        <v>8263</v>
      </c>
      <c r="T22" s="5">
        <v>4665</v>
      </c>
      <c r="U22" s="5">
        <v>9024</v>
      </c>
      <c r="V22" s="5">
        <v>10651</v>
      </c>
      <c r="W22" s="5">
        <v>18854</v>
      </c>
      <c r="X22" s="5">
        <v>4132</v>
      </c>
      <c r="Y22" s="5">
        <v>3116</v>
      </c>
      <c r="Z22" s="5">
        <v>8153</v>
      </c>
      <c r="AA22" s="5">
        <v>6763</v>
      </c>
      <c r="AB22" s="5">
        <v>13905</v>
      </c>
      <c r="AC22" s="5">
        <v>9266</v>
      </c>
      <c r="AD22" s="5">
        <v>2524</v>
      </c>
      <c r="AE22" s="5">
        <v>4779</v>
      </c>
      <c r="AF22" s="5">
        <v>5985</v>
      </c>
      <c r="AG22" s="5">
        <v>7771</v>
      </c>
      <c r="AH22" s="5">
        <v>4141</v>
      </c>
      <c r="AI22" s="5">
        <v>5287</v>
      </c>
      <c r="AJ22" s="5">
        <v>6044</v>
      </c>
      <c r="AK22" s="5">
        <v>10994</v>
      </c>
      <c r="AL22" s="5">
        <v>4105</v>
      </c>
      <c r="AM22" s="5">
        <v>6501</v>
      </c>
      <c r="AN22" s="5">
        <v>26275</v>
      </c>
      <c r="AO22" s="5">
        <v>20598</v>
      </c>
      <c r="AP22" s="5">
        <v>18104</v>
      </c>
      <c r="AQ22" s="5">
        <v>6508</v>
      </c>
      <c r="AR22" s="5">
        <v>7085</v>
      </c>
      <c r="AS22" s="5">
        <v>8249</v>
      </c>
      <c r="AT22" s="5">
        <v>7126</v>
      </c>
      <c r="AU22" s="5">
        <v>5198</v>
      </c>
      <c r="AV22" s="5">
        <v>5602</v>
      </c>
      <c r="AW22" s="5">
        <v>6759</v>
      </c>
      <c r="AX22" s="5">
        <v>4179</v>
      </c>
      <c r="AY22" s="5">
        <v>3755</v>
      </c>
      <c r="AZ22" s="5">
        <v>8949</v>
      </c>
      <c r="BA22" s="5">
        <v>8957</v>
      </c>
      <c r="BB22" s="5">
        <v>32979</v>
      </c>
      <c r="BC22" s="5">
        <v>8446</v>
      </c>
      <c r="BD22" s="5">
        <v>7738</v>
      </c>
      <c r="BE22" s="5">
        <v>3131</v>
      </c>
      <c r="BF22" s="5">
        <v>10148</v>
      </c>
      <c r="BG22" s="5">
        <v>4713</v>
      </c>
      <c r="BH22" s="5">
        <v>3519</v>
      </c>
      <c r="BI22" s="5">
        <v>14985</v>
      </c>
      <c r="BJ22" s="5">
        <v>8902</v>
      </c>
      <c r="BK22" s="5">
        <v>3673</v>
      </c>
      <c r="BL22" s="5">
        <v>7926</v>
      </c>
      <c r="BM22" s="5">
        <v>8194</v>
      </c>
      <c r="BN22" s="5">
        <v>7680</v>
      </c>
      <c r="BO22" s="5">
        <v>9330</v>
      </c>
      <c r="BP22" s="5">
        <v>6054</v>
      </c>
      <c r="BQ22" s="5">
        <v>15645</v>
      </c>
      <c r="BR22" s="5">
        <v>9915</v>
      </c>
      <c r="BS22" s="5">
        <v>7884</v>
      </c>
      <c r="BT22" s="5">
        <v>13237</v>
      </c>
      <c r="BU22" s="5">
        <v>11862</v>
      </c>
      <c r="BV22" s="5">
        <v>9942</v>
      </c>
      <c r="BW22" s="5">
        <v>15535</v>
      </c>
      <c r="BX22" s="5">
        <v>332</v>
      </c>
      <c r="BY22" s="5">
        <v>2671</v>
      </c>
      <c r="BZ22" s="5">
        <v>8067</v>
      </c>
      <c r="CA22" s="5">
        <v>2955</v>
      </c>
      <c r="CB22" s="5">
        <v>23257</v>
      </c>
      <c r="CC22" s="5">
        <v>14694</v>
      </c>
      <c r="CD22" s="5">
        <v>4538</v>
      </c>
      <c r="CE22" s="5">
        <v>16122</v>
      </c>
      <c r="CF22" s="5">
        <v>4115</v>
      </c>
      <c r="CG22" s="5">
        <v>4381</v>
      </c>
      <c r="CH22" s="5">
        <v>11900</v>
      </c>
      <c r="CI22" s="5">
        <v>3283</v>
      </c>
      <c r="CJ22" s="5">
        <v>1244</v>
      </c>
      <c r="CK22" s="5">
        <v>6704</v>
      </c>
      <c r="CL22" s="5">
        <v>5007</v>
      </c>
      <c r="CM22" s="5">
        <v>10054</v>
      </c>
      <c r="CN22" s="5">
        <v>16139</v>
      </c>
      <c r="CO22" s="5">
        <v>2992</v>
      </c>
      <c r="CP22" s="5">
        <v>26476</v>
      </c>
      <c r="CQ22" s="5">
        <v>5550</v>
      </c>
      <c r="CR22" s="5">
        <v>4169</v>
      </c>
      <c r="CS22" s="5">
        <v>7483</v>
      </c>
      <c r="CT22" s="5">
        <v>4894</v>
      </c>
      <c r="CU22" s="5">
        <v>2883</v>
      </c>
      <c r="CV22" s="5">
        <v>3156</v>
      </c>
      <c r="CW22" s="5">
        <v>5871</v>
      </c>
      <c r="CX22" s="5">
        <v>11503</v>
      </c>
      <c r="CY22" s="5">
        <v>1667</v>
      </c>
      <c r="CZ22" s="5">
        <v>11785</v>
      </c>
      <c r="DA22" s="5">
        <v>1364</v>
      </c>
      <c r="DB22" s="5">
        <v>998</v>
      </c>
      <c r="DC22" s="5">
        <v>6027</v>
      </c>
      <c r="DD22" s="5">
        <v>6669</v>
      </c>
      <c r="DE22" s="5">
        <v>4048</v>
      </c>
      <c r="DF22" s="5">
        <v>8741</v>
      </c>
      <c r="DG22" s="5">
        <v>4931</v>
      </c>
      <c r="DH22" s="5">
        <v>7085</v>
      </c>
      <c r="DI22" s="5">
        <v>122</v>
      </c>
      <c r="DJ22" s="5">
        <v>7457</v>
      </c>
      <c r="DK22" s="5">
        <v>8212</v>
      </c>
      <c r="DL22" s="5">
        <v>8172</v>
      </c>
      <c r="DM22" s="5">
        <v>7239</v>
      </c>
      <c r="DN22" s="5">
        <v>9308</v>
      </c>
      <c r="DO22" s="5">
        <v>5240</v>
      </c>
      <c r="DP22" s="5">
        <v>7968</v>
      </c>
      <c r="DQ22" s="5">
        <v>3892</v>
      </c>
      <c r="DR22" s="5">
        <v>4272</v>
      </c>
      <c r="DS22" s="5">
        <v>5029</v>
      </c>
      <c r="DT22" s="5">
        <v>5774</v>
      </c>
      <c r="DU22" s="5">
        <v>7762</v>
      </c>
      <c r="DV22" s="5">
        <v>4366</v>
      </c>
      <c r="DW22" s="5">
        <v>2140</v>
      </c>
      <c r="DX22" s="5">
        <v>8654</v>
      </c>
      <c r="DY22" s="5">
        <v>7871</v>
      </c>
      <c r="DZ22" s="5">
        <v>3457</v>
      </c>
      <c r="EA22" s="5">
        <v>9748</v>
      </c>
      <c r="EB22" s="5">
        <v>5455</v>
      </c>
      <c r="EC22" s="5">
        <v>2237</v>
      </c>
      <c r="ED22" s="5">
        <v>8961</v>
      </c>
      <c r="EE22" s="5">
        <v>3195</v>
      </c>
      <c r="EF22" s="5">
        <v>9432</v>
      </c>
      <c r="EG22" s="5">
        <v>7027</v>
      </c>
      <c r="EH22" s="5">
        <v>6064</v>
      </c>
      <c r="EI22" s="5">
        <v>7790</v>
      </c>
      <c r="EJ22" s="5">
        <v>2351</v>
      </c>
      <c r="EK22" s="5">
        <v>4371</v>
      </c>
      <c r="EL22" s="5">
        <v>10430</v>
      </c>
      <c r="EM22" s="5">
        <v>11126</v>
      </c>
      <c r="EN22" s="5">
        <v>12105</v>
      </c>
      <c r="EO22" s="5">
        <v>5823</v>
      </c>
      <c r="EP22" s="5">
        <v>8529</v>
      </c>
      <c r="EQ22" s="5">
        <v>36</v>
      </c>
      <c r="ER22" s="5">
        <v>3212</v>
      </c>
      <c r="ES22" s="5">
        <v>6754</v>
      </c>
      <c r="ET22" s="5">
        <v>2264</v>
      </c>
      <c r="EU22" s="5">
        <v>8233</v>
      </c>
      <c r="EV22" s="5">
        <v>3042</v>
      </c>
      <c r="EW22" s="5">
        <v>3880</v>
      </c>
      <c r="EX22" s="5">
        <v>3627</v>
      </c>
      <c r="EY22" s="5">
        <v>5720</v>
      </c>
      <c r="EZ22" s="5">
        <v>1668</v>
      </c>
      <c r="FA22" s="5">
        <v>3098</v>
      </c>
      <c r="FB22" s="5">
        <v>4303</v>
      </c>
      <c r="FC22" s="5">
        <v>6124</v>
      </c>
      <c r="FD22" s="5">
        <v>9008</v>
      </c>
      <c r="FE22" s="5">
        <v>4729</v>
      </c>
      <c r="FF22" s="5">
        <v>1480</v>
      </c>
      <c r="FG22" s="5">
        <v>2696</v>
      </c>
      <c r="FH22" s="5">
        <v>2267</v>
      </c>
      <c r="FI22" s="5">
        <v>2868</v>
      </c>
      <c r="FJ22" s="5">
        <v>2717</v>
      </c>
      <c r="FK22" s="5">
        <v>2452</v>
      </c>
      <c r="FL22" s="5">
        <v>1383</v>
      </c>
      <c r="FM22" s="5">
        <v>5394</v>
      </c>
      <c r="FN22" s="5">
        <v>3952</v>
      </c>
      <c r="FO22" s="5">
        <v>2723</v>
      </c>
      <c r="FP22" s="5">
        <v>2314</v>
      </c>
      <c r="FQ22" s="5">
        <v>8876</v>
      </c>
      <c r="FR22" s="5">
        <v>6955</v>
      </c>
      <c r="FS22" s="5">
        <v>2486</v>
      </c>
      <c r="FT22" s="5">
        <v>2596</v>
      </c>
      <c r="FU22" s="5">
        <v>3350</v>
      </c>
    </row>
    <row r="23" spans="1:177" s="28" customFormat="1" ht="12">
      <c r="A23" s="39" t="s">
        <v>351</v>
      </c>
      <c r="B23" s="46" t="s">
        <v>343</v>
      </c>
      <c r="C23" s="32" t="s">
        <v>195</v>
      </c>
      <c r="D23" s="5">
        <v>203</v>
      </c>
      <c r="E23" s="5">
        <v>733</v>
      </c>
      <c r="F23" s="5">
        <v>396</v>
      </c>
      <c r="G23" s="5">
        <v>188</v>
      </c>
      <c r="H23" s="5">
        <v>353</v>
      </c>
      <c r="I23" s="5">
        <v>758</v>
      </c>
      <c r="J23" s="5">
        <v>339</v>
      </c>
      <c r="K23" s="5">
        <v>373</v>
      </c>
      <c r="L23" s="5">
        <v>283</v>
      </c>
      <c r="M23" s="5">
        <v>305</v>
      </c>
      <c r="N23" s="5">
        <v>292</v>
      </c>
      <c r="O23" s="5">
        <v>566</v>
      </c>
      <c r="P23" s="5">
        <v>435</v>
      </c>
      <c r="Q23" s="5">
        <v>1695</v>
      </c>
      <c r="R23" s="5">
        <v>504</v>
      </c>
      <c r="S23" s="5">
        <v>623</v>
      </c>
      <c r="T23" s="5">
        <v>403</v>
      </c>
      <c r="U23" s="5">
        <v>747</v>
      </c>
      <c r="V23" s="5">
        <v>1157</v>
      </c>
      <c r="W23" s="5">
        <v>2185</v>
      </c>
      <c r="X23" s="5">
        <v>300</v>
      </c>
      <c r="Y23" s="5">
        <v>219</v>
      </c>
      <c r="Z23" s="5">
        <v>654</v>
      </c>
      <c r="AA23" s="5">
        <v>430</v>
      </c>
      <c r="AB23" s="5">
        <v>1304</v>
      </c>
      <c r="AC23" s="5">
        <v>601</v>
      </c>
      <c r="AD23" s="5">
        <v>211</v>
      </c>
      <c r="AE23" s="5">
        <v>449</v>
      </c>
      <c r="AF23" s="5">
        <v>909</v>
      </c>
      <c r="AG23" s="5">
        <v>788</v>
      </c>
      <c r="AH23" s="5">
        <v>379</v>
      </c>
      <c r="AI23" s="5">
        <v>400</v>
      </c>
      <c r="AJ23" s="5">
        <v>453</v>
      </c>
      <c r="AK23" s="5">
        <v>904</v>
      </c>
      <c r="AL23" s="5">
        <v>267</v>
      </c>
      <c r="AM23" s="5">
        <v>505</v>
      </c>
      <c r="AN23" s="5">
        <v>2422</v>
      </c>
      <c r="AO23" s="5">
        <v>2087</v>
      </c>
      <c r="AP23" s="5">
        <v>1817</v>
      </c>
      <c r="AQ23" s="5">
        <v>536</v>
      </c>
      <c r="AR23" s="5">
        <v>676</v>
      </c>
      <c r="AS23" s="5">
        <v>671</v>
      </c>
      <c r="AT23" s="5">
        <v>623</v>
      </c>
      <c r="AU23" s="5">
        <v>355</v>
      </c>
      <c r="AV23" s="5">
        <v>564</v>
      </c>
      <c r="AW23" s="5">
        <v>586</v>
      </c>
      <c r="AX23" s="5">
        <v>330</v>
      </c>
      <c r="AY23" s="5">
        <v>290</v>
      </c>
      <c r="AZ23" s="5">
        <v>662</v>
      </c>
      <c r="BA23" s="5">
        <v>762</v>
      </c>
      <c r="BB23" s="5">
        <v>3725</v>
      </c>
      <c r="BC23" s="5">
        <v>985</v>
      </c>
      <c r="BD23" s="5">
        <v>720</v>
      </c>
      <c r="BE23" s="5">
        <v>263</v>
      </c>
      <c r="BF23" s="5">
        <v>906</v>
      </c>
      <c r="BG23" s="5">
        <v>374</v>
      </c>
      <c r="BH23" s="5">
        <v>292</v>
      </c>
      <c r="BI23" s="5">
        <v>1149</v>
      </c>
      <c r="BJ23" s="5">
        <v>638</v>
      </c>
      <c r="BK23" s="5">
        <v>246</v>
      </c>
      <c r="BL23" s="5">
        <v>677</v>
      </c>
      <c r="BM23" s="5">
        <v>638</v>
      </c>
      <c r="BN23" s="5">
        <v>662</v>
      </c>
      <c r="BO23" s="5">
        <v>760</v>
      </c>
      <c r="BP23" s="5">
        <v>574</v>
      </c>
      <c r="BQ23" s="5">
        <v>1037</v>
      </c>
      <c r="BR23" s="5">
        <v>1249</v>
      </c>
      <c r="BS23" s="5">
        <v>546</v>
      </c>
      <c r="BT23" s="5">
        <v>1041</v>
      </c>
      <c r="BU23" s="5">
        <v>1030</v>
      </c>
      <c r="BV23" s="5">
        <v>1011</v>
      </c>
      <c r="BW23" s="5">
        <v>1085</v>
      </c>
      <c r="BX23" s="5">
        <v>13</v>
      </c>
      <c r="BY23" s="5">
        <v>293</v>
      </c>
      <c r="BZ23" s="5">
        <v>679</v>
      </c>
      <c r="CA23" s="5">
        <v>269</v>
      </c>
      <c r="CB23" s="5">
        <v>2167</v>
      </c>
      <c r="CC23" s="5">
        <v>1534</v>
      </c>
      <c r="CD23" s="5">
        <v>514</v>
      </c>
      <c r="CE23" s="5">
        <v>1363</v>
      </c>
      <c r="CF23" s="5">
        <v>437</v>
      </c>
      <c r="CG23" s="5">
        <v>550</v>
      </c>
      <c r="CH23" s="5">
        <v>1023</v>
      </c>
      <c r="CI23" s="5">
        <v>312</v>
      </c>
      <c r="CJ23" s="5">
        <v>144</v>
      </c>
      <c r="CK23" s="5">
        <v>1051</v>
      </c>
      <c r="CL23" s="5">
        <v>515</v>
      </c>
      <c r="CM23" s="5">
        <v>1101</v>
      </c>
      <c r="CN23" s="5">
        <v>1483</v>
      </c>
      <c r="CO23" s="5">
        <v>340</v>
      </c>
      <c r="CP23" s="5">
        <v>2860</v>
      </c>
      <c r="CQ23" s="5">
        <v>574</v>
      </c>
      <c r="CR23" s="5">
        <v>431</v>
      </c>
      <c r="CS23" s="5">
        <v>751</v>
      </c>
      <c r="CT23" s="5">
        <v>581</v>
      </c>
      <c r="CU23" s="5">
        <v>341</v>
      </c>
      <c r="CV23" s="5">
        <v>363</v>
      </c>
      <c r="CW23" s="5">
        <v>778</v>
      </c>
      <c r="CX23" s="5">
        <v>1161</v>
      </c>
      <c r="CY23" s="5">
        <v>161</v>
      </c>
      <c r="CZ23" s="5">
        <v>1187</v>
      </c>
      <c r="DA23" s="5">
        <v>132</v>
      </c>
      <c r="DB23" s="5">
        <v>89</v>
      </c>
      <c r="DC23" s="5">
        <v>701</v>
      </c>
      <c r="DD23" s="5">
        <v>948</v>
      </c>
      <c r="DE23" s="5">
        <v>323</v>
      </c>
      <c r="DF23" s="5">
        <v>1382</v>
      </c>
      <c r="DG23" s="5">
        <v>522</v>
      </c>
      <c r="DH23" s="5">
        <v>1436</v>
      </c>
      <c r="DI23" s="5">
        <v>19</v>
      </c>
      <c r="DJ23" s="5">
        <v>1054</v>
      </c>
      <c r="DK23" s="5">
        <v>1214</v>
      </c>
      <c r="DL23" s="5">
        <v>1193</v>
      </c>
      <c r="DM23" s="5">
        <v>917</v>
      </c>
      <c r="DN23" s="5">
        <v>1560</v>
      </c>
      <c r="DO23" s="5">
        <v>839</v>
      </c>
      <c r="DP23" s="5">
        <v>1402</v>
      </c>
      <c r="DQ23" s="5">
        <v>450</v>
      </c>
      <c r="DR23" s="5">
        <v>401</v>
      </c>
      <c r="DS23" s="5">
        <v>596</v>
      </c>
      <c r="DT23" s="5">
        <v>749</v>
      </c>
      <c r="DU23" s="5">
        <v>1274</v>
      </c>
      <c r="DV23" s="5">
        <v>823</v>
      </c>
      <c r="DW23" s="5">
        <v>246</v>
      </c>
      <c r="DX23" s="5">
        <v>1291</v>
      </c>
      <c r="DY23" s="5">
        <v>1094</v>
      </c>
      <c r="DZ23" s="5">
        <v>380</v>
      </c>
      <c r="EA23" s="5">
        <v>1311</v>
      </c>
      <c r="EB23" s="5">
        <v>612</v>
      </c>
      <c r="EC23" s="5">
        <v>277</v>
      </c>
      <c r="ED23" s="5">
        <v>1322</v>
      </c>
      <c r="EE23" s="5">
        <v>356</v>
      </c>
      <c r="EF23" s="5">
        <v>1495</v>
      </c>
      <c r="EG23" s="5">
        <v>933</v>
      </c>
      <c r="EH23" s="5">
        <v>819</v>
      </c>
      <c r="EI23" s="5">
        <v>1628</v>
      </c>
      <c r="EJ23" s="5">
        <v>264</v>
      </c>
      <c r="EK23" s="5">
        <v>787</v>
      </c>
      <c r="EL23" s="5">
        <v>1239</v>
      </c>
      <c r="EM23" s="5">
        <v>1138</v>
      </c>
      <c r="EN23" s="5">
        <v>1258</v>
      </c>
      <c r="EO23" s="5">
        <v>536</v>
      </c>
      <c r="EP23" s="5">
        <v>800</v>
      </c>
      <c r="EQ23" s="5">
        <v>1</v>
      </c>
      <c r="ER23" s="5">
        <v>364</v>
      </c>
      <c r="ES23" s="5">
        <v>812</v>
      </c>
      <c r="ET23" s="5">
        <v>231</v>
      </c>
      <c r="EU23" s="5">
        <v>759</v>
      </c>
      <c r="EV23" s="5">
        <v>280</v>
      </c>
      <c r="EW23" s="5">
        <v>361</v>
      </c>
      <c r="EX23" s="5">
        <v>553</v>
      </c>
      <c r="EY23" s="5">
        <v>488</v>
      </c>
      <c r="EZ23" s="5">
        <v>153</v>
      </c>
      <c r="FA23" s="5">
        <v>197</v>
      </c>
      <c r="FB23" s="5">
        <v>272</v>
      </c>
      <c r="FC23" s="5">
        <v>385</v>
      </c>
      <c r="FD23" s="5">
        <v>982</v>
      </c>
      <c r="FE23" s="5">
        <v>284</v>
      </c>
      <c r="FF23" s="5">
        <v>144</v>
      </c>
      <c r="FG23" s="5">
        <v>251</v>
      </c>
      <c r="FH23" s="5">
        <v>214</v>
      </c>
      <c r="FI23" s="5">
        <v>188</v>
      </c>
      <c r="FJ23" s="5">
        <v>261</v>
      </c>
      <c r="FK23" s="5">
        <v>179</v>
      </c>
      <c r="FL23" s="5">
        <v>100</v>
      </c>
      <c r="FM23" s="5">
        <v>277</v>
      </c>
      <c r="FN23" s="5">
        <v>357</v>
      </c>
      <c r="FO23" s="5">
        <v>217</v>
      </c>
      <c r="FP23" s="5">
        <v>147</v>
      </c>
      <c r="FQ23" s="5">
        <v>541</v>
      </c>
      <c r="FR23" s="5">
        <v>486</v>
      </c>
      <c r="FS23" s="5">
        <v>210</v>
      </c>
      <c r="FT23" s="5">
        <v>174</v>
      </c>
      <c r="FU23" s="5">
        <v>239</v>
      </c>
    </row>
    <row r="24" spans="1:177" s="8" customFormat="1" ht="19" customHeight="1">
      <c r="A24" s="37" t="s">
        <v>250</v>
      </c>
      <c r="B24" s="47" t="s">
        <v>214</v>
      </c>
      <c r="C24" s="20" t="s">
        <v>195</v>
      </c>
      <c r="D24" s="1">
        <v>5160</v>
      </c>
      <c r="E24" s="1">
        <v>27674</v>
      </c>
      <c r="F24" s="1">
        <v>9597</v>
      </c>
      <c r="G24" s="1">
        <v>4204</v>
      </c>
      <c r="H24" s="1">
        <v>5636</v>
      </c>
      <c r="I24" s="1">
        <v>10170</v>
      </c>
      <c r="J24" s="1">
        <v>9632</v>
      </c>
      <c r="K24" s="1">
        <v>18933</v>
      </c>
      <c r="L24" s="1">
        <v>7721</v>
      </c>
      <c r="M24" s="1">
        <v>7052</v>
      </c>
      <c r="N24" s="1">
        <v>8688</v>
      </c>
      <c r="O24" s="1">
        <v>13119</v>
      </c>
      <c r="P24" s="1">
        <v>12276</v>
      </c>
      <c r="Q24" s="1">
        <v>18413</v>
      </c>
      <c r="R24" s="1">
        <v>9804</v>
      </c>
      <c r="S24" s="1">
        <v>14638</v>
      </c>
      <c r="T24" s="1">
        <v>20879</v>
      </c>
      <c r="U24" s="1">
        <v>9514</v>
      </c>
      <c r="V24" s="1">
        <v>19223</v>
      </c>
      <c r="W24" s="1">
        <v>30064</v>
      </c>
      <c r="X24" s="1">
        <v>7758</v>
      </c>
      <c r="Y24" s="1">
        <v>8966</v>
      </c>
      <c r="Z24" s="1">
        <v>35982</v>
      </c>
      <c r="AA24" s="1">
        <v>13618</v>
      </c>
      <c r="AB24" s="1">
        <v>23949</v>
      </c>
      <c r="AC24" s="1">
        <v>16757</v>
      </c>
      <c r="AD24" s="1">
        <v>9061</v>
      </c>
      <c r="AE24" s="1">
        <v>5646</v>
      </c>
      <c r="AF24" s="1">
        <v>7503</v>
      </c>
      <c r="AG24" s="1">
        <v>12989</v>
      </c>
      <c r="AH24" s="1">
        <v>8901</v>
      </c>
      <c r="AI24" s="1">
        <v>20965</v>
      </c>
      <c r="AJ24" s="1">
        <v>17749</v>
      </c>
      <c r="AK24" s="1">
        <v>30233</v>
      </c>
      <c r="AL24" s="1">
        <v>5725</v>
      </c>
      <c r="AM24" s="1">
        <v>6117</v>
      </c>
      <c r="AN24" s="1">
        <v>62146</v>
      </c>
      <c r="AO24" s="1">
        <v>17490</v>
      </c>
      <c r="AP24" s="1">
        <v>13039</v>
      </c>
      <c r="AQ24" s="1">
        <v>9966</v>
      </c>
      <c r="AR24" s="1">
        <v>9107</v>
      </c>
      <c r="AS24" s="1">
        <v>9416</v>
      </c>
      <c r="AT24" s="1">
        <v>14892</v>
      </c>
      <c r="AU24" s="1">
        <v>9560</v>
      </c>
      <c r="AV24" s="1">
        <v>14217</v>
      </c>
      <c r="AW24" s="1">
        <v>10486</v>
      </c>
      <c r="AX24" s="1">
        <v>9726</v>
      </c>
      <c r="AY24" s="1">
        <v>9915</v>
      </c>
      <c r="AZ24" s="1">
        <v>17106</v>
      </c>
      <c r="BA24" s="1">
        <v>16903</v>
      </c>
      <c r="BB24" s="1">
        <v>37278</v>
      </c>
      <c r="BC24" s="1">
        <v>13127</v>
      </c>
      <c r="BD24" s="1">
        <v>17172</v>
      </c>
      <c r="BE24" s="1">
        <v>11339</v>
      </c>
      <c r="BF24" s="1">
        <v>13070</v>
      </c>
      <c r="BG24" s="1">
        <v>18911</v>
      </c>
      <c r="BH24" s="1">
        <v>11488</v>
      </c>
      <c r="BI24" s="1">
        <v>48945</v>
      </c>
      <c r="BJ24" s="1">
        <v>11518</v>
      </c>
      <c r="BK24" s="1">
        <v>7887</v>
      </c>
      <c r="BL24" s="1">
        <v>13180</v>
      </c>
      <c r="BM24" s="1">
        <v>30516</v>
      </c>
      <c r="BN24" s="1">
        <v>10793</v>
      </c>
      <c r="BO24" s="1">
        <v>32902</v>
      </c>
      <c r="BP24" s="1">
        <v>10088</v>
      </c>
      <c r="BQ24" s="1">
        <v>44013</v>
      </c>
      <c r="BR24" s="1">
        <v>9847</v>
      </c>
      <c r="BS24" s="1">
        <v>34624</v>
      </c>
      <c r="BT24" s="1">
        <v>44523</v>
      </c>
      <c r="BU24" s="1">
        <v>33135</v>
      </c>
      <c r="BV24" s="1">
        <v>9205</v>
      </c>
      <c r="BW24" s="1">
        <v>42921</v>
      </c>
      <c r="BX24" s="1">
        <v>2318</v>
      </c>
      <c r="BY24" s="1">
        <v>6999</v>
      </c>
      <c r="BZ24" s="1">
        <v>29809</v>
      </c>
      <c r="CA24" s="1">
        <v>12390</v>
      </c>
      <c r="CB24" s="1">
        <v>73754</v>
      </c>
      <c r="CC24" s="1">
        <v>47719</v>
      </c>
      <c r="CD24" s="1">
        <v>6493</v>
      </c>
      <c r="CE24" s="1">
        <v>52680</v>
      </c>
      <c r="CF24" s="1">
        <v>6883</v>
      </c>
      <c r="CG24" s="1">
        <v>8388</v>
      </c>
      <c r="CH24" s="1">
        <v>41633</v>
      </c>
      <c r="CI24" s="1">
        <v>5978</v>
      </c>
      <c r="CJ24" s="1">
        <v>4194</v>
      </c>
      <c r="CK24" s="1">
        <v>9458</v>
      </c>
      <c r="CL24" s="1">
        <v>24566</v>
      </c>
      <c r="CM24" s="1">
        <v>32201</v>
      </c>
      <c r="CN24" s="1">
        <v>70266</v>
      </c>
      <c r="CO24" s="1">
        <v>9593</v>
      </c>
      <c r="CP24" s="1">
        <v>76202</v>
      </c>
      <c r="CQ24" s="1">
        <v>11558</v>
      </c>
      <c r="CR24" s="1">
        <v>8825</v>
      </c>
      <c r="CS24" s="1">
        <v>29988</v>
      </c>
      <c r="CT24" s="1">
        <v>7592</v>
      </c>
      <c r="CU24" s="1">
        <v>4857</v>
      </c>
      <c r="CV24" s="1">
        <v>3520</v>
      </c>
      <c r="CW24" s="1">
        <v>8577</v>
      </c>
      <c r="CX24" s="1">
        <v>53773</v>
      </c>
      <c r="CY24" s="1">
        <v>7369</v>
      </c>
      <c r="CZ24" s="1">
        <v>44521</v>
      </c>
      <c r="DA24" s="1">
        <v>6876</v>
      </c>
      <c r="DB24" s="1">
        <v>7304</v>
      </c>
      <c r="DC24" s="1">
        <v>4928</v>
      </c>
      <c r="DD24" s="1">
        <v>13223</v>
      </c>
      <c r="DE24" s="1">
        <v>9891</v>
      </c>
      <c r="DF24" s="1">
        <v>9493</v>
      </c>
      <c r="DG24" s="1">
        <v>14122</v>
      </c>
      <c r="DH24" s="1">
        <v>7245</v>
      </c>
      <c r="DI24" s="1">
        <v>329</v>
      </c>
      <c r="DJ24" s="1">
        <v>12478</v>
      </c>
      <c r="DK24" s="1">
        <v>10278</v>
      </c>
      <c r="DL24" s="1">
        <v>11079</v>
      </c>
      <c r="DM24" s="1">
        <v>7441</v>
      </c>
      <c r="DN24" s="1">
        <v>5263</v>
      </c>
      <c r="DO24" s="1">
        <v>4972</v>
      </c>
      <c r="DP24" s="1">
        <v>6617</v>
      </c>
      <c r="DQ24" s="1">
        <v>9310</v>
      </c>
      <c r="DR24" s="1">
        <v>10991</v>
      </c>
      <c r="DS24" s="1">
        <v>9589</v>
      </c>
      <c r="DT24" s="1">
        <v>7880</v>
      </c>
      <c r="DU24" s="1">
        <v>5352</v>
      </c>
      <c r="DV24" s="1">
        <v>6199</v>
      </c>
      <c r="DW24" s="1">
        <v>5661</v>
      </c>
      <c r="DX24" s="1">
        <v>6506</v>
      </c>
      <c r="DY24" s="1">
        <v>7216</v>
      </c>
      <c r="DZ24" s="1">
        <v>6323</v>
      </c>
      <c r="EA24" s="1">
        <v>5957</v>
      </c>
      <c r="EB24" s="1">
        <v>9106</v>
      </c>
      <c r="EC24" s="1">
        <v>7362</v>
      </c>
      <c r="ED24" s="1">
        <v>6472</v>
      </c>
      <c r="EE24" s="1">
        <v>7503</v>
      </c>
      <c r="EF24" s="1">
        <v>4105</v>
      </c>
      <c r="EG24" s="1">
        <v>7161</v>
      </c>
      <c r="EH24" s="1">
        <v>7578</v>
      </c>
      <c r="EI24" s="1">
        <v>7123</v>
      </c>
      <c r="EJ24" s="1">
        <v>8749</v>
      </c>
      <c r="EK24" s="1">
        <v>7941</v>
      </c>
      <c r="EL24" s="1">
        <v>15090</v>
      </c>
      <c r="EM24" s="1">
        <v>35007</v>
      </c>
      <c r="EN24" s="1">
        <v>48187</v>
      </c>
      <c r="EO24" s="1">
        <v>28553</v>
      </c>
      <c r="EP24" s="1">
        <v>32226</v>
      </c>
      <c r="EQ24" s="1">
        <v>161</v>
      </c>
      <c r="ER24" s="1">
        <v>12337</v>
      </c>
      <c r="ES24" s="1">
        <v>12048</v>
      </c>
      <c r="ET24" s="1">
        <v>7977</v>
      </c>
      <c r="EU24" s="1">
        <v>31929</v>
      </c>
      <c r="EV24" s="1">
        <v>13394</v>
      </c>
      <c r="EW24" s="1">
        <v>8414</v>
      </c>
      <c r="EX24" s="1">
        <v>8469</v>
      </c>
      <c r="EY24" s="1">
        <v>24972</v>
      </c>
      <c r="EZ24" s="1">
        <v>4745</v>
      </c>
      <c r="FA24" s="1">
        <v>3893</v>
      </c>
      <c r="FB24" s="1">
        <v>7450</v>
      </c>
      <c r="FC24" s="1">
        <v>9231</v>
      </c>
      <c r="FD24" s="1">
        <v>12118</v>
      </c>
      <c r="FE24" s="1">
        <v>11344</v>
      </c>
      <c r="FF24" s="1">
        <v>4697</v>
      </c>
      <c r="FG24" s="1">
        <v>7517</v>
      </c>
      <c r="FH24" s="1">
        <v>5756</v>
      </c>
      <c r="FI24" s="1">
        <v>8445</v>
      </c>
      <c r="FJ24" s="1">
        <v>7350</v>
      </c>
      <c r="FK24" s="1">
        <v>2880</v>
      </c>
      <c r="FL24" s="1">
        <v>5564</v>
      </c>
      <c r="FM24" s="1">
        <v>7599</v>
      </c>
      <c r="FN24" s="1">
        <v>6726</v>
      </c>
      <c r="FO24" s="1">
        <v>7849</v>
      </c>
      <c r="FP24" s="1">
        <v>9021</v>
      </c>
      <c r="FQ24" s="1">
        <v>12122</v>
      </c>
      <c r="FR24" s="1">
        <v>11956</v>
      </c>
      <c r="FS24" s="1">
        <v>6783</v>
      </c>
      <c r="FT24" s="1">
        <v>4799</v>
      </c>
      <c r="FU24" s="1">
        <v>7063</v>
      </c>
    </row>
    <row r="25" spans="1:177" s="8" customFormat="1" ht="12">
      <c r="A25" s="37" t="s">
        <v>250</v>
      </c>
      <c r="B25" s="47" t="s">
        <v>215</v>
      </c>
      <c r="C25" s="20" t="s">
        <v>195</v>
      </c>
      <c r="D25" s="1">
        <v>4438</v>
      </c>
      <c r="E25" s="1">
        <v>22666</v>
      </c>
      <c r="F25" s="1">
        <v>8861</v>
      </c>
      <c r="G25" s="1">
        <v>3881</v>
      </c>
      <c r="H25" s="1">
        <v>5100</v>
      </c>
      <c r="I25" s="1">
        <v>8967</v>
      </c>
      <c r="J25" s="1">
        <v>8319</v>
      </c>
      <c r="K25" s="1">
        <v>15127</v>
      </c>
      <c r="L25" s="1">
        <v>6561</v>
      </c>
      <c r="M25" s="1">
        <v>6460</v>
      </c>
      <c r="N25" s="1">
        <v>7239</v>
      </c>
      <c r="O25" s="1">
        <v>11716</v>
      </c>
      <c r="P25" s="1">
        <v>9649</v>
      </c>
      <c r="Q25" s="1">
        <v>16707</v>
      </c>
      <c r="R25" s="1">
        <v>7684</v>
      </c>
      <c r="S25" s="1">
        <v>12255</v>
      </c>
      <c r="T25" s="1">
        <v>17437</v>
      </c>
      <c r="U25" s="1">
        <v>8484</v>
      </c>
      <c r="V25" s="1">
        <v>15553</v>
      </c>
      <c r="W25" s="1">
        <v>26013</v>
      </c>
      <c r="X25" s="1">
        <v>6835</v>
      </c>
      <c r="Y25" s="1">
        <v>7185</v>
      </c>
      <c r="Z25" s="1">
        <v>28877</v>
      </c>
      <c r="AA25" s="1">
        <v>10994</v>
      </c>
      <c r="AB25" s="1">
        <v>20355</v>
      </c>
      <c r="AC25" s="1">
        <v>13323</v>
      </c>
      <c r="AD25" s="1">
        <v>7726</v>
      </c>
      <c r="AE25" s="1">
        <v>4592</v>
      </c>
      <c r="AF25" s="1">
        <v>6468</v>
      </c>
      <c r="AG25" s="1">
        <v>10435</v>
      </c>
      <c r="AH25" s="1">
        <v>7247</v>
      </c>
      <c r="AI25" s="1">
        <v>16713</v>
      </c>
      <c r="AJ25" s="1">
        <v>14804</v>
      </c>
      <c r="AK25" s="1">
        <v>24699</v>
      </c>
      <c r="AL25" s="1">
        <v>4563</v>
      </c>
      <c r="AM25" s="1">
        <v>5706</v>
      </c>
      <c r="AN25" s="1">
        <v>50162</v>
      </c>
      <c r="AO25" s="1">
        <v>16083</v>
      </c>
      <c r="AP25" s="1">
        <v>11376</v>
      </c>
      <c r="AQ25" s="1">
        <v>8118</v>
      </c>
      <c r="AR25" s="1">
        <v>7395</v>
      </c>
      <c r="AS25" s="1">
        <v>7920</v>
      </c>
      <c r="AT25" s="1">
        <v>13499</v>
      </c>
      <c r="AU25" s="1">
        <v>7941</v>
      </c>
      <c r="AV25" s="1">
        <v>12128</v>
      </c>
      <c r="AW25" s="1">
        <v>8420</v>
      </c>
      <c r="AX25" s="1">
        <v>8486</v>
      </c>
      <c r="AY25" s="1">
        <v>8111</v>
      </c>
      <c r="AZ25" s="1">
        <v>13006</v>
      </c>
      <c r="BA25" s="1">
        <v>14101</v>
      </c>
      <c r="BB25" s="1">
        <v>32193</v>
      </c>
      <c r="BC25" s="1">
        <v>10700</v>
      </c>
      <c r="BD25" s="1">
        <v>14147</v>
      </c>
      <c r="BE25" s="1">
        <v>9001</v>
      </c>
      <c r="BF25" s="1">
        <v>11268</v>
      </c>
      <c r="BG25" s="1">
        <v>14991</v>
      </c>
      <c r="BH25" s="1">
        <v>8874</v>
      </c>
      <c r="BI25" s="1">
        <v>38084</v>
      </c>
      <c r="BJ25" s="1">
        <v>9259</v>
      </c>
      <c r="BK25" s="1">
        <v>5948</v>
      </c>
      <c r="BL25" s="1">
        <v>11344</v>
      </c>
      <c r="BM25" s="1">
        <v>23002</v>
      </c>
      <c r="BN25" s="1">
        <v>9588</v>
      </c>
      <c r="BO25" s="1">
        <v>25329</v>
      </c>
      <c r="BP25" s="1">
        <v>8606</v>
      </c>
      <c r="BQ25" s="1">
        <v>33226</v>
      </c>
      <c r="BR25" s="1">
        <v>8763</v>
      </c>
      <c r="BS25" s="1">
        <v>26801</v>
      </c>
      <c r="BT25" s="1">
        <v>35102</v>
      </c>
      <c r="BU25" s="1">
        <v>24538</v>
      </c>
      <c r="BV25" s="1">
        <v>8098</v>
      </c>
      <c r="BW25" s="1">
        <v>33668</v>
      </c>
      <c r="BX25" s="1">
        <v>1872</v>
      </c>
      <c r="BY25" s="1">
        <v>5650</v>
      </c>
      <c r="BZ25" s="1">
        <v>22943</v>
      </c>
      <c r="CA25" s="1">
        <v>9447</v>
      </c>
      <c r="CB25" s="1">
        <v>58707</v>
      </c>
      <c r="CC25" s="1">
        <v>39245</v>
      </c>
      <c r="CD25" s="1">
        <v>6029</v>
      </c>
      <c r="CE25" s="1">
        <v>42686</v>
      </c>
      <c r="CF25" s="1">
        <v>5757</v>
      </c>
      <c r="CG25" s="1">
        <v>6626</v>
      </c>
      <c r="CH25" s="1">
        <v>33155</v>
      </c>
      <c r="CI25" s="1">
        <v>4718</v>
      </c>
      <c r="CJ25" s="1">
        <v>3282</v>
      </c>
      <c r="CK25" s="1">
        <v>7820</v>
      </c>
      <c r="CL25" s="1">
        <v>19858</v>
      </c>
      <c r="CM25" s="1">
        <v>25918</v>
      </c>
      <c r="CN25" s="1">
        <v>55834</v>
      </c>
      <c r="CO25" s="1">
        <v>7235</v>
      </c>
      <c r="CP25" s="1">
        <v>60077</v>
      </c>
      <c r="CQ25" s="1">
        <v>8993</v>
      </c>
      <c r="CR25" s="1">
        <v>6528</v>
      </c>
      <c r="CS25" s="1">
        <v>24031</v>
      </c>
      <c r="CT25" s="1">
        <v>6144</v>
      </c>
      <c r="CU25" s="1">
        <v>4109</v>
      </c>
      <c r="CV25" s="1">
        <v>3076</v>
      </c>
      <c r="CW25" s="1">
        <v>6717</v>
      </c>
      <c r="CX25" s="1">
        <v>43099</v>
      </c>
      <c r="CY25" s="1">
        <v>5502</v>
      </c>
      <c r="CZ25" s="1">
        <v>36617</v>
      </c>
      <c r="DA25" s="1">
        <v>5427</v>
      </c>
      <c r="DB25" s="1">
        <v>5677</v>
      </c>
      <c r="DC25" s="1">
        <v>4293</v>
      </c>
      <c r="DD25" s="1">
        <v>10249</v>
      </c>
      <c r="DE25" s="1">
        <v>8733</v>
      </c>
      <c r="DF25" s="1">
        <v>8263</v>
      </c>
      <c r="DG25" s="1">
        <v>11527</v>
      </c>
      <c r="DH25" s="1">
        <v>5564</v>
      </c>
      <c r="DI25" s="1">
        <v>258</v>
      </c>
      <c r="DJ25" s="1">
        <v>10392</v>
      </c>
      <c r="DK25" s="1">
        <v>8880</v>
      </c>
      <c r="DL25" s="1">
        <v>9106</v>
      </c>
      <c r="DM25" s="1">
        <v>6080</v>
      </c>
      <c r="DN25" s="1">
        <v>4326</v>
      </c>
      <c r="DO25" s="1">
        <v>4057</v>
      </c>
      <c r="DP25" s="1">
        <v>5823</v>
      </c>
      <c r="DQ25" s="1">
        <v>7983</v>
      </c>
      <c r="DR25" s="1">
        <v>9449</v>
      </c>
      <c r="DS25" s="1">
        <v>8359</v>
      </c>
      <c r="DT25" s="1">
        <v>6620</v>
      </c>
      <c r="DU25" s="1">
        <v>4417</v>
      </c>
      <c r="DV25" s="1">
        <v>4588</v>
      </c>
      <c r="DW25" s="1">
        <v>4496</v>
      </c>
      <c r="DX25" s="1">
        <v>5892</v>
      </c>
      <c r="DY25" s="1">
        <v>6255</v>
      </c>
      <c r="DZ25" s="1">
        <v>5461</v>
      </c>
      <c r="EA25" s="1">
        <v>5409</v>
      </c>
      <c r="EB25" s="1">
        <v>7559</v>
      </c>
      <c r="EC25" s="1">
        <v>5565</v>
      </c>
      <c r="ED25" s="1">
        <v>5353</v>
      </c>
      <c r="EE25" s="1">
        <v>6166</v>
      </c>
      <c r="EF25" s="1">
        <v>3989</v>
      </c>
      <c r="EG25" s="1">
        <v>6107</v>
      </c>
      <c r="EH25" s="1">
        <v>6618</v>
      </c>
      <c r="EI25" s="1">
        <v>5947</v>
      </c>
      <c r="EJ25" s="1">
        <v>7058</v>
      </c>
      <c r="EK25" s="1">
        <v>6516</v>
      </c>
      <c r="EL25" s="1">
        <v>12336</v>
      </c>
      <c r="EM25" s="1">
        <v>26311</v>
      </c>
      <c r="EN25" s="1">
        <v>37511</v>
      </c>
      <c r="EO25" s="1">
        <v>23183</v>
      </c>
      <c r="EP25" s="1">
        <v>25596</v>
      </c>
      <c r="EQ25" s="1">
        <v>107</v>
      </c>
      <c r="ER25" s="1">
        <v>9455</v>
      </c>
      <c r="ES25" s="1">
        <v>9733</v>
      </c>
      <c r="ET25" s="1">
        <v>6498</v>
      </c>
      <c r="EU25" s="1">
        <v>25124</v>
      </c>
      <c r="EV25" s="1">
        <v>10486</v>
      </c>
      <c r="EW25" s="1">
        <v>6657</v>
      </c>
      <c r="EX25" s="1">
        <v>6882</v>
      </c>
      <c r="EY25" s="1">
        <v>19757</v>
      </c>
      <c r="EZ25" s="1">
        <v>3776</v>
      </c>
      <c r="FA25" s="1">
        <v>3016</v>
      </c>
      <c r="FB25" s="1">
        <v>6182</v>
      </c>
      <c r="FC25" s="1">
        <v>7374</v>
      </c>
      <c r="FD25" s="1">
        <v>10377</v>
      </c>
      <c r="FE25" s="1">
        <v>8818</v>
      </c>
      <c r="FF25" s="1">
        <v>3672</v>
      </c>
      <c r="FG25" s="1">
        <v>6246</v>
      </c>
      <c r="FH25" s="1">
        <v>4752</v>
      </c>
      <c r="FI25" s="1">
        <v>6815</v>
      </c>
      <c r="FJ25" s="1">
        <v>5686</v>
      </c>
      <c r="FK25" s="1">
        <v>2404</v>
      </c>
      <c r="FL25" s="1">
        <v>4389</v>
      </c>
      <c r="FM25" s="1">
        <v>6163</v>
      </c>
      <c r="FN25" s="1">
        <v>5728</v>
      </c>
      <c r="FO25" s="1">
        <v>6365</v>
      </c>
      <c r="FP25" s="1">
        <v>7080</v>
      </c>
      <c r="FQ25" s="1">
        <v>9704</v>
      </c>
      <c r="FR25" s="1">
        <v>10002</v>
      </c>
      <c r="FS25" s="1">
        <v>5491</v>
      </c>
      <c r="FT25" s="1">
        <v>3767</v>
      </c>
      <c r="FU25" s="1">
        <v>5334</v>
      </c>
    </row>
    <row r="26" spans="1:177" s="8" customFormat="1" ht="12">
      <c r="A26" s="37" t="s">
        <v>250</v>
      </c>
      <c r="B26" s="47" t="s">
        <v>216</v>
      </c>
      <c r="C26" s="20" t="s">
        <v>195</v>
      </c>
      <c r="D26" s="1">
        <v>3410</v>
      </c>
      <c r="E26" s="1">
        <v>17355</v>
      </c>
      <c r="F26" s="1">
        <v>7106</v>
      </c>
      <c r="G26" s="1">
        <v>3226</v>
      </c>
      <c r="H26" s="1">
        <v>4189</v>
      </c>
      <c r="I26" s="1">
        <v>7585</v>
      </c>
      <c r="J26" s="1">
        <v>6958</v>
      </c>
      <c r="K26" s="1">
        <v>11949</v>
      </c>
      <c r="L26" s="1">
        <v>4906</v>
      </c>
      <c r="M26" s="1">
        <v>5384</v>
      </c>
      <c r="N26" s="1">
        <v>5897</v>
      </c>
      <c r="O26" s="1">
        <v>9545</v>
      </c>
      <c r="P26" s="1">
        <v>7536</v>
      </c>
      <c r="Q26" s="1">
        <v>13592</v>
      </c>
      <c r="R26" s="1">
        <v>5854</v>
      </c>
      <c r="S26" s="1">
        <v>9972</v>
      </c>
      <c r="T26" s="1">
        <v>13611</v>
      </c>
      <c r="U26" s="1">
        <v>7076</v>
      </c>
      <c r="V26" s="1">
        <v>11865</v>
      </c>
      <c r="W26" s="1">
        <v>21894</v>
      </c>
      <c r="X26" s="1">
        <v>5569</v>
      </c>
      <c r="Y26" s="1">
        <v>5657</v>
      </c>
      <c r="Z26" s="1">
        <v>22961</v>
      </c>
      <c r="AA26" s="1">
        <v>8382</v>
      </c>
      <c r="AB26" s="1">
        <v>16464</v>
      </c>
      <c r="AC26" s="1">
        <v>10407</v>
      </c>
      <c r="AD26" s="1">
        <v>6458</v>
      </c>
      <c r="AE26" s="1">
        <v>3576</v>
      </c>
      <c r="AF26" s="1">
        <v>5061</v>
      </c>
      <c r="AG26" s="1">
        <v>7785</v>
      </c>
      <c r="AH26" s="1">
        <v>5490</v>
      </c>
      <c r="AI26" s="1">
        <v>13187</v>
      </c>
      <c r="AJ26" s="1">
        <v>11469</v>
      </c>
      <c r="AK26" s="1">
        <v>19119</v>
      </c>
      <c r="AL26" s="1">
        <v>3509</v>
      </c>
      <c r="AM26" s="1">
        <v>5027</v>
      </c>
      <c r="AN26" s="1">
        <v>39248</v>
      </c>
      <c r="AO26" s="1">
        <v>13590</v>
      </c>
      <c r="AP26" s="1">
        <v>9085</v>
      </c>
      <c r="AQ26" s="1">
        <v>5897</v>
      </c>
      <c r="AR26" s="1">
        <v>5754</v>
      </c>
      <c r="AS26" s="1">
        <v>6264</v>
      </c>
      <c r="AT26" s="1">
        <v>11502</v>
      </c>
      <c r="AU26" s="1">
        <v>6004</v>
      </c>
      <c r="AV26" s="1">
        <v>9957</v>
      </c>
      <c r="AW26" s="1">
        <v>6294</v>
      </c>
      <c r="AX26" s="1">
        <v>7131</v>
      </c>
      <c r="AY26" s="1">
        <v>5847</v>
      </c>
      <c r="AZ26" s="1">
        <v>9303</v>
      </c>
      <c r="BA26" s="1">
        <v>11731</v>
      </c>
      <c r="BB26" s="1">
        <v>27366</v>
      </c>
      <c r="BC26" s="1">
        <v>8564</v>
      </c>
      <c r="BD26" s="1">
        <v>11207</v>
      </c>
      <c r="BE26" s="1">
        <v>7449</v>
      </c>
      <c r="BF26" s="1">
        <v>8990</v>
      </c>
      <c r="BG26" s="1">
        <v>11445</v>
      </c>
      <c r="BH26" s="1">
        <v>7427</v>
      </c>
      <c r="BI26" s="1">
        <v>28596</v>
      </c>
      <c r="BJ26" s="1">
        <v>7319</v>
      </c>
      <c r="BK26" s="1">
        <v>4357</v>
      </c>
      <c r="BL26" s="1">
        <v>9044</v>
      </c>
      <c r="BM26" s="1">
        <v>17910</v>
      </c>
      <c r="BN26" s="1">
        <v>7940</v>
      </c>
      <c r="BO26" s="1">
        <v>19926</v>
      </c>
      <c r="BP26" s="1">
        <v>7387</v>
      </c>
      <c r="BQ26" s="1">
        <v>26172</v>
      </c>
      <c r="BR26" s="1">
        <v>7118</v>
      </c>
      <c r="BS26" s="1">
        <v>21459</v>
      </c>
      <c r="BT26" s="1">
        <v>27255</v>
      </c>
      <c r="BU26" s="1">
        <v>18979</v>
      </c>
      <c r="BV26" s="1">
        <v>6983</v>
      </c>
      <c r="BW26" s="1">
        <v>26546</v>
      </c>
      <c r="BX26" s="1">
        <v>1419</v>
      </c>
      <c r="BY26" s="1">
        <v>4793</v>
      </c>
      <c r="BZ26" s="1">
        <v>18417</v>
      </c>
      <c r="CA26" s="1">
        <v>7697</v>
      </c>
      <c r="CB26" s="1">
        <v>48526</v>
      </c>
      <c r="CC26" s="1">
        <v>34186</v>
      </c>
      <c r="CD26" s="1">
        <v>4957</v>
      </c>
      <c r="CE26" s="1">
        <v>35132</v>
      </c>
      <c r="CF26" s="1">
        <v>4947</v>
      </c>
      <c r="CG26" s="1">
        <v>5626</v>
      </c>
      <c r="CH26" s="1">
        <v>27114</v>
      </c>
      <c r="CI26" s="1">
        <v>3734</v>
      </c>
      <c r="CJ26" s="1">
        <v>2738</v>
      </c>
      <c r="CK26" s="1">
        <v>6537</v>
      </c>
      <c r="CL26" s="1">
        <v>16035</v>
      </c>
      <c r="CM26" s="1">
        <v>21998</v>
      </c>
      <c r="CN26" s="1">
        <v>45624</v>
      </c>
      <c r="CO26" s="1">
        <v>5858</v>
      </c>
      <c r="CP26" s="1">
        <v>48489</v>
      </c>
      <c r="CQ26" s="1">
        <v>6877</v>
      </c>
      <c r="CR26" s="1">
        <v>4765</v>
      </c>
      <c r="CS26" s="1">
        <v>19335</v>
      </c>
      <c r="CT26" s="1">
        <v>5085</v>
      </c>
      <c r="CU26" s="1">
        <v>3332</v>
      </c>
      <c r="CV26" s="1">
        <v>2592</v>
      </c>
      <c r="CW26" s="1">
        <v>5793</v>
      </c>
      <c r="CX26" s="1">
        <v>36794</v>
      </c>
      <c r="CY26" s="1">
        <v>4277</v>
      </c>
      <c r="CZ26" s="1">
        <v>31271</v>
      </c>
      <c r="DA26" s="1">
        <v>4513</v>
      </c>
      <c r="DB26" s="1">
        <v>4554</v>
      </c>
      <c r="DC26" s="1">
        <v>3717</v>
      </c>
      <c r="DD26" s="1">
        <v>8762</v>
      </c>
      <c r="DE26" s="1">
        <v>7395</v>
      </c>
      <c r="DF26" s="1">
        <v>6578</v>
      </c>
      <c r="DG26" s="1">
        <v>10081</v>
      </c>
      <c r="DH26" s="1">
        <v>4376</v>
      </c>
      <c r="DI26" s="1">
        <v>185</v>
      </c>
      <c r="DJ26" s="1">
        <v>8704</v>
      </c>
      <c r="DK26" s="1">
        <v>7055</v>
      </c>
      <c r="DL26" s="1">
        <v>7473</v>
      </c>
      <c r="DM26" s="1">
        <v>4809</v>
      </c>
      <c r="DN26" s="1">
        <v>3387</v>
      </c>
      <c r="DO26" s="1">
        <v>2979</v>
      </c>
      <c r="DP26" s="1">
        <v>4420</v>
      </c>
      <c r="DQ26" s="1">
        <v>6625</v>
      </c>
      <c r="DR26" s="1">
        <v>8591</v>
      </c>
      <c r="DS26" s="1">
        <v>7116</v>
      </c>
      <c r="DT26" s="1">
        <v>5219</v>
      </c>
      <c r="DU26" s="1">
        <v>3368</v>
      </c>
      <c r="DV26" s="1">
        <v>3166</v>
      </c>
      <c r="DW26" s="1">
        <v>3667</v>
      </c>
      <c r="DX26" s="1">
        <v>4292</v>
      </c>
      <c r="DY26" s="1">
        <v>4994</v>
      </c>
      <c r="DZ26" s="1">
        <v>4449</v>
      </c>
      <c r="EA26" s="1">
        <v>3980</v>
      </c>
      <c r="EB26" s="1">
        <v>6330</v>
      </c>
      <c r="EC26" s="1">
        <v>4450</v>
      </c>
      <c r="ED26" s="1">
        <v>4175</v>
      </c>
      <c r="EE26" s="1">
        <v>5257</v>
      </c>
      <c r="EF26" s="1">
        <v>3154</v>
      </c>
      <c r="EG26" s="1">
        <v>4873</v>
      </c>
      <c r="EH26" s="1">
        <v>4965</v>
      </c>
      <c r="EI26" s="1">
        <v>4698</v>
      </c>
      <c r="EJ26" s="1">
        <v>5920</v>
      </c>
      <c r="EK26" s="1">
        <v>5963</v>
      </c>
      <c r="EL26" s="1">
        <v>10475</v>
      </c>
      <c r="EM26" s="1">
        <v>20993</v>
      </c>
      <c r="EN26" s="1">
        <v>30653</v>
      </c>
      <c r="EO26" s="1">
        <v>19841</v>
      </c>
      <c r="EP26" s="1">
        <v>20470</v>
      </c>
      <c r="EQ26" s="1">
        <v>81</v>
      </c>
      <c r="ER26" s="1">
        <v>7720</v>
      </c>
      <c r="ES26" s="1">
        <v>7953</v>
      </c>
      <c r="ET26" s="1">
        <v>5708</v>
      </c>
      <c r="EU26" s="1">
        <v>20482</v>
      </c>
      <c r="EV26" s="1">
        <v>8586</v>
      </c>
      <c r="EW26" s="1">
        <v>5531</v>
      </c>
      <c r="EX26" s="1">
        <v>5647</v>
      </c>
      <c r="EY26" s="1">
        <v>15870</v>
      </c>
      <c r="EZ26" s="1">
        <v>2800</v>
      </c>
      <c r="FA26" s="1">
        <v>2359</v>
      </c>
      <c r="FB26" s="1">
        <v>4680</v>
      </c>
      <c r="FC26" s="1">
        <v>5621</v>
      </c>
      <c r="FD26" s="1">
        <v>8871</v>
      </c>
      <c r="FE26" s="1">
        <v>7105</v>
      </c>
      <c r="FF26" s="1">
        <v>2915</v>
      </c>
      <c r="FG26" s="1">
        <v>5402</v>
      </c>
      <c r="FH26" s="1">
        <v>3668</v>
      </c>
      <c r="FI26" s="1">
        <v>4855</v>
      </c>
      <c r="FJ26" s="1">
        <v>4696</v>
      </c>
      <c r="FK26" s="1">
        <v>1878</v>
      </c>
      <c r="FL26" s="1">
        <v>3657</v>
      </c>
      <c r="FM26" s="1">
        <v>4787</v>
      </c>
      <c r="FN26" s="1">
        <v>4611</v>
      </c>
      <c r="FO26" s="1">
        <v>5072</v>
      </c>
      <c r="FP26" s="1">
        <v>5590</v>
      </c>
      <c r="FQ26" s="1">
        <v>7534</v>
      </c>
      <c r="FR26" s="1">
        <v>8434</v>
      </c>
      <c r="FS26" s="1">
        <v>4178</v>
      </c>
      <c r="FT26" s="1">
        <v>3146</v>
      </c>
      <c r="FU26" s="1">
        <v>4148</v>
      </c>
    </row>
    <row r="27" spans="1:177" s="8" customFormat="1" ht="12">
      <c r="A27" s="37" t="s">
        <v>250</v>
      </c>
      <c r="B27" s="47" t="s">
        <v>217</v>
      </c>
      <c r="C27" s="20" t="s">
        <v>195</v>
      </c>
      <c r="D27" s="1">
        <v>2466</v>
      </c>
      <c r="E27" s="1">
        <v>11990</v>
      </c>
      <c r="F27" s="1">
        <v>4849</v>
      </c>
      <c r="G27" s="1">
        <v>2079</v>
      </c>
      <c r="H27" s="1">
        <v>2967</v>
      </c>
      <c r="I27" s="1">
        <v>5612</v>
      </c>
      <c r="J27" s="1">
        <v>5090</v>
      </c>
      <c r="K27" s="1">
        <v>8219</v>
      </c>
      <c r="L27" s="1">
        <v>3493</v>
      </c>
      <c r="M27" s="1">
        <v>3917</v>
      </c>
      <c r="N27" s="1">
        <v>3990</v>
      </c>
      <c r="O27" s="1">
        <v>6487</v>
      </c>
      <c r="P27" s="1">
        <v>5261</v>
      </c>
      <c r="Q27" s="1">
        <v>9814</v>
      </c>
      <c r="R27" s="1">
        <v>4412</v>
      </c>
      <c r="S27" s="1">
        <v>7069</v>
      </c>
      <c r="T27" s="1">
        <v>9145</v>
      </c>
      <c r="U27" s="1">
        <v>5066</v>
      </c>
      <c r="V27" s="1">
        <v>8594</v>
      </c>
      <c r="W27" s="1">
        <v>15684</v>
      </c>
      <c r="X27" s="1">
        <v>3849</v>
      </c>
      <c r="Y27" s="1">
        <v>3994</v>
      </c>
      <c r="Z27" s="1">
        <v>16704</v>
      </c>
      <c r="AA27" s="1">
        <v>5751</v>
      </c>
      <c r="AB27" s="1">
        <v>11845</v>
      </c>
      <c r="AC27" s="1">
        <v>7172</v>
      </c>
      <c r="AD27" s="1">
        <v>4802</v>
      </c>
      <c r="AE27" s="1">
        <v>2540</v>
      </c>
      <c r="AF27" s="1">
        <v>3633</v>
      </c>
      <c r="AG27" s="1">
        <v>5479</v>
      </c>
      <c r="AH27" s="1">
        <v>3764</v>
      </c>
      <c r="AI27" s="1">
        <v>9731</v>
      </c>
      <c r="AJ27" s="1">
        <v>8262</v>
      </c>
      <c r="AK27" s="1">
        <v>13881</v>
      </c>
      <c r="AL27" s="1">
        <v>2403</v>
      </c>
      <c r="AM27" s="1">
        <v>3382</v>
      </c>
      <c r="AN27" s="1">
        <v>28200</v>
      </c>
      <c r="AO27" s="1">
        <v>9217</v>
      </c>
      <c r="AP27" s="1">
        <v>6603</v>
      </c>
      <c r="AQ27" s="1">
        <v>4099</v>
      </c>
      <c r="AR27" s="1">
        <v>4195</v>
      </c>
      <c r="AS27" s="1">
        <v>4463</v>
      </c>
      <c r="AT27" s="1">
        <v>8284</v>
      </c>
      <c r="AU27" s="1">
        <v>3982</v>
      </c>
      <c r="AV27" s="1">
        <v>7276</v>
      </c>
      <c r="AW27" s="1">
        <v>4262</v>
      </c>
      <c r="AX27" s="1">
        <v>5431</v>
      </c>
      <c r="AY27" s="1">
        <v>3998</v>
      </c>
      <c r="AZ27" s="1">
        <v>6062</v>
      </c>
      <c r="BA27" s="1">
        <v>8793</v>
      </c>
      <c r="BB27" s="1">
        <v>20283</v>
      </c>
      <c r="BC27" s="1">
        <v>6517</v>
      </c>
      <c r="BD27" s="1">
        <v>8098</v>
      </c>
      <c r="BE27" s="1">
        <v>5373</v>
      </c>
      <c r="BF27" s="1">
        <v>6659</v>
      </c>
      <c r="BG27" s="1">
        <v>8474</v>
      </c>
      <c r="BH27" s="1">
        <v>5882</v>
      </c>
      <c r="BI27" s="1">
        <v>19820</v>
      </c>
      <c r="BJ27" s="1">
        <v>5358</v>
      </c>
      <c r="BK27" s="1">
        <v>2886</v>
      </c>
      <c r="BL27" s="1">
        <v>6331</v>
      </c>
      <c r="BM27" s="1">
        <v>13370</v>
      </c>
      <c r="BN27" s="1">
        <v>6001</v>
      </c>
      <c r="BO27" s="1">
        <v>14551</v>
      </c>
      <c r="BP27" s="1">
        <v>5684</v>
      </c>
      <c r="BQ27" s="1">
        <v>18692</v>
      </c>
      <c r="BR27" s="1">
        <v>5297</v>
      </c>
      <c r="BS27" s="1">
        <v>15936</v>
      </c>
      <c r="BT27" s="1">
        <v>19827</v>
      </c>
      <c r="BU27" s="1">
        <v>13768</v>
      </c>
      <c r="BV27" s="1">
        <v>5415</v>
      </c>
      <c r="BW27" s="1">
        <v>18914</v>
      </c>
      <c r="BX27" s="1">
        <v>1051</v>
      </c>
      <c r="BY27" s="1">
        <v>3600</v>
      </c>
      <c r="BZ27" s="1">
        <v>13913</v>
      </c>
      <c r="CA27" s="1">
        <v>5236</v>
      </c>
      <c r="CB27" s="1">
        <v>35775</v>
      </c>
      <c r="CC27" s="1">
        <v>25290</v>
      </c>
      <c r="CD27" s="1">
        <v>3227</v>
      </c>
      <c r="CE27" s="1">
        <v>26277</v>
      </c>
      <c r="CF27" s="1">
        <v>3680</v>
      </c>
      <c r="CG27" s="1">
        <v>4483</v>
      </c>
      <c r="CH27" s="1">
        <v>20481</v>
      </c>
      <c r="CI27" s="1">
        <v>2784</v>
      </c>
      <c r="CJ27" s="1">
        <v>1884</v>
      </c>
      <c r="CK27" s="1">
        <v>5304</v>
      </c>
      <c r="CL27" s="1">
        <v>11412</v>
      </c>
      <c r="CM27" s="1">
        <v>17487</v>
      </c>
      <c r="CN27" s="1">
        <v>33932</v>
      </c>
      <c r="CO27" s="1">
        <v>4407</v>
      </c>
      <c r="CP27" s="1">
        <v>36444</v>
      </c>
      <c r="CQ27" s="1">
        <v>4721</v>
      </c>
      <c r="CR27" s="1">
        <v>3410</v>
      </c>
      <c r="CS27" s="1">
        <v>14262</v>
      </c>
      <c r="CT27" s="1">
        <v>3859</v>
      </c>
      <c r="CU27" s="1">
        <v>2620</v>
      </c>
      <c r="CV27" s="1">
        <v>1814</v>
      </c>
      <c r="CW27" s="1">
        <v>4574</v>
      </c>
      <c r="CX27" s="1">
        <v>27426</v>
      </c>
      <c r="CY27" s="1">
        <v>3157</v>
      </c>
      <c r="CZ27" s="1">
        <v>24729</v>
      </c>
      <c r="DA27" s="1">
        <v>3333</v>
      </c>
      <c r="DB27" s="1">
        <v>3019</v>
      </c>
      <c r="DC27" s="1">
        <v>3079</v>
      </c>
      <c r="DD27" s="1">
        <v>6601</v>
      </c>
      <c r="DE27" s="1">
        <v>5729</v>
      </c>
      <c r="DF27" s="1">
        <v>4329</v>
      </c>
      <c r="DG27" s="1">
        <v>7948</v>
      </c>
      <c r="DH27" s="1">
        <v>3327</v>
      </c>
      <c r="DI27" s="1">
        <v>146</v>
      </c>
      <c r="DJ27" s="1">
        <v>6118</v>
      </c>
      <c r="DK27" s="1">
        <v>4623</v>
      </c>
      <c r="DL27" s="1">
        <v>5300</v>
      </c>
      <c r="DM27" s="1">
        <v>3532</v>
      </c>
      <c r="DN27" s="1">
        <v>2297</v>
      </c>
      <c r="DO27" s="1">
        <v>2202</v>
      </c>
      <c r="DP27" s="1">
        <v>2780</v>
      </c>
      <c r="DQ27" s="1">
        <v>4793</v>
      </c>
      <c r="DR27" s="1">
        <v>6711</v>
      </c>
      <c r="DS27" s="1">
        <v>4993</v>
      </c>
      <c r="DT27" s="1">
        <v>3567</v>
      </c>
      <c r="DU27" s="1">
        <v>2438</v>
      </c>
      <c r="DV27" s="1">
        <v>2305</v>
      </c>
      <c r="DW27" s="1">
        <v>2877</v>
      </c>
      <c r="DX27" s="1">
        <v>3106</v>
      </c>
      <c r="DY27" s="1">
        <v>3719</v>
      </c>
      <c r="DZ27" s="1">
        <v>3304</v>
      </c>
      <c r="EA27" s="1">
        <v>2632</v>
      </c>
      <c r="EB27" s="1">
        <v>4901</v>
      </c>
      <c r="EC27" s="1">
        <v>3556</v>
      </c>
      <c r="ED27" s="1">
        <v>3071</v>
      </c>
      <c r="EE27" s="1">
        <v>3920</v>
      </c>
      <c r="EF27" s="1">
        <v>2335</v>
      </c>
      <c r="EG27" s="1">
        <v>3501</v>
      </c>
      <c r="EH27" s="1">
        <v>3444</v>
      </c>
      <c r="EI27" s="1">
        <v>3318</v>
      </c>
      <c r="EJ27" s="1">
        <v>4718</v>
      </c>
      <c r="EK27" s="1">
        <v>5037</v>
      </c>
      <c r="EL27" s="1">
        <v>8112</v>
      </c>
      <c r="EM27" s="1">
        <v>15614</v>
      </c>
      <c r="EN27" s="1">
        <v>23863</v>
      </c>
      <c r="EO27" s="1">
        <v>15458</v>
      </c>
      <c r="EP27" s="1">
        <v>15486</v>
      </c>
      <c r="EQ27" s="1">
        <v>83</v>
      </c>
      <c r="ER27" s="1">
        <v>5710</v>
      </c>
      <c r="ES27" s="1">
        <v>5667</v>
      </c>
      <c r="ET27" s="1">
        <v>4653</v>
      </c>
      <c r="EU27" s="1">
        <v>15911</v>
      </c>
      <c r="EV27" s="1">
        <v>5816</v>
      </c>
      <c r="EW27" s="1">
        <v>4078</v>
      </c>
      <c r="EX27" s="1">
        <v>4154</v>
      </c>
      <c r="EY27" s="1">
        <v>11690</v>
      </c>
      <c r="EZ27" s="1">
        <v>2084</v>
      </c>
      <c r="FA27" s="1">
        <v>1526</v>
      </c>
      <c r="FB27" s="1">
        <v>3164</v>
      </c>
      <c r="FC27" s="1">
        <v>3582</v>
      </c>
      <c r="FD27" s="1">
        <v>6558</v>
      </c>
      <c r="FE27" s="1">
        <v>5069</v>
      </c>
      <c r="FF27" s="1">
        <v>2126</v>
      </c>
      <c r="FG27" s="1">
        <v>4107</v>
      </c>
      <c r="FH27" s="1">
        <v>2701</v>
      </c>
      <c r="FI27" s="1">
        <v>3335</v>
      </c>
      <c r="FJ27" s="1">
        <v>3593</v>
      </c>
      <c r="FK27" s="1">
        <v>1283</v>
      </c>
      <c r="FL27" s="1">
        <v>2575</v>
      </c>
      <c r="FM27" s="1">
        <v>3678</v>
      </c>
      <c r="FN27" s="1">
        <v>3234</v>
      </c>
      <c r="FO27" s="1">
        <v>3497</v>
      </c>
      <c r="FP27" s="1">
        <v>4012</v>
      </c>
      <c r="FQ27" s="1">
        <v>5016</v>
      </c>
      <c r="FR27" s="1">
        <v>5951</v>
      </c>
      <c r="FS27" s="1">
        <v>3137</v>
      </c>
      <c r="FT27" s="1">
        <v>2222</v>
      </c>
      <c r="FU27" s="1">
        <v>2991</v>
      </c>
    </row>
    <row r="28" spans="1:177" s="8" customFormat="1" ht="12">
      <c r="A28" s="37" t="s">
        <v>250</v>
      </c>
      <c r="B28" s="47" t="s">
        <v>244</v>
      </c>
      <c r="C28" s="20" t="s">
        <v>195</v>
      </c>
      <c r="D28" s="1">
        <v>2000</v>
      </c>
      <c r="E28" s="1">
        <v>8839</v>
      </c>
      <c r="F28" s="1">
        <v>3585</v>
      </c>
      <c r="G28" s="1">
        <v>1451</v>
      </c>
      <c r="H28" s="1">
        <v>2050</v>
      </c>
      <c r="I28" s="1">
        <v>4504</v>
      </c>
      <c r="J28" s="1">
        <v>3998</v>
      </c>
      <c r="K28" s="1">
        <v>6357</v>
      </c>
      <c r="L28" s="1">
        <v>2628</v>
      </c>
      <c r="M28" s="1">
        <v>3110</v>
      </c>
      <c r="N28" s="1">
        <v>2822</v>
      </c>
      <c r="O28" s="1">
        <v>4468</v>
      </c>
      <c r="P28" s="1">
        <v>4020</v>
      </c>
      <c r="Q28" s="1">
        <v>8028</v>
      </c>
      <c r="R28" s="1">
        <v>3655</v>
      </c>
      <c r="S28" s="1">
        <v>5442</v>
      </c>
      <c r="T28" s="1">
        <v>7185</v>
      </c>
      <c r="U28" s="1">
        <v>3808</v>
      </c>
      <c r="V28" s="1">
        <v>6765</v>
      </c>
      <c r="W28" s="1">
        <v>12762</v>
      </c>
      <c r="X28" s="1">
        <v>3077</v>
      </c>
      <c r="Y28" s="1">
        <v>3155</v>
      </c>
      <c r="Z28" s="1">
        <v>13849</v>
      </c>
      <c r="AA28" s="1">
        <v>4733</v>
      </c>
      <c r="AB28" s="1">
        <v>10211</v>
      </c>
      <c r="AC28" s="1">
        <v>5730</v>
      </c>
      <c r="AD28" s="1">
        <v>4104</v>
      </c>
      <c r="AE28" s="1">
        <v>1952</v>
      </c>
      <c r="AF28" s="1">
        <v>2975</v>
      </c>
      <c r="AG28" s="1">
        <v>4653</v>
      </c>
      <c r="AH28" s="1">
        <v>2955</v>
      </c>
      <c r="AI28" s="1">
        <v>7900</v>
      </c>
      <c r="AJ28" s="1">
        <v>6633</v>
      </c>
      <c r="AK28" s="1">
        <v>10991</v>
      </c>
      <c r="AL28" s="1">
        <v>1703</v>
      </c>
      <c r="AM28" s="1">
        <v>2052</v>
      </c>
      <c r="AN28" s="1">
        <v>22169</v>
      </c>
      <c r="AO28" s="1">
        <v>6719</v>
      </c>
      <c r="AP28" s="1">
        <v>5492</v>
      </c>
      <c r="AQ28" s="1">
        <v>3382</v>
      </c>
      <c r="AR28" s="1">
        <v>3145</v>
      </c>
      <c r="AS28" s="1">
        <v>3900</v>
      </c>
      <c r="AT28" s="1">
        <v>6080</v>
      </c>
      <c r="AU28" s="1">
        <v>3016</v>
      </c>
      <c r="AV28" s="1">
        <v>5709</v>
      </c>
      <c r="AW28" s="1">
        <v>3481</v>
      </c>
      <c r="AX28" s="1">
        <v>4454</v>
      </c>
      <c r="AY28" s="1">
        <v>3027</v>
      </c>
      <c r="AZ28" s="1">
        <v>4549</v>
      </c>
      <c r="BA28" s="1">
        <v>6923</v>
      </c>
      <c r="BB28" s="1">
        <v>16842</v>
      </c>
      <c r="BC28" s="1">
        <v>5882</v>
      </c>
      <c r="BD28" s="1">
        <v>5960</v>
      </c>
      <c r="BE28" s="1">
        <v>4540</v>
      </c>
      <c r="BF28" s="1">
        <v>5436</v>
      </c>
      <c r="BG28" s="1">
        <v>6866</v>
      </c>
      <c r="BH28" s="1">
        <v>4841</v>
      </c>
      <c r="BI28" s="1">
        <v>15547</v>
      </c>
      <c r="BJ28" s="1">
        <v>4073</v>
      </c>
      <c r="BK28" s="1">
        <v>2230</v>
      </c>
      <c r="BL28" s="1">
        <v>4750</v>
      </c>
      <c r="BM28" s="1">
        <v>11133</v>
      </c>
      <c r="BN28" s="1">
        <v>4749</v>
      </c>
      <c r="BO28" s="1">
        <v>12425</v>
      </c>
      <c r="BP28" s="1">
        <v>4507</v>
      </c>
      <c r="BQ28" s="1">
        <v>15507</v>
      </c>
      <c r="BR28" s="1">
        <v>4561</v>
      </c>
      <c r="BS28" s="1">
        <v>13067</v>
      </c>
      <c r="BT28" s="1">
        <v>15527</v>
      </c>
      <c r="BU28" s="1">
        <v>11591</v>
      </c>
      <c r="BV28" s="1">
        <v>4506</v>
      </c>
      <c r="BW28" s="1">
        <v>15066</v>
      </c>
      <c r="BX28" s="1">
        <v>914</v>
      </c>
      <c r="BY28" s="1">
        <v>2874</v>
      </c>
      <c r="BZ28" s="1">
        <v>12101</v>
      </c>
      <c r="CA28" s="1">
        <v>4176</v>
      </c>
      <c r="CB28" s="1">
        <v>29957</v>
      </c>
      <c r="CC28" s="1">
        <v>21244</v>
      </c>
      <c r="CD28" s="1">
        <v>2409</v>
      </c>
      <c r="CE28" s="1">
        <v>21923</v>
      </c>
      <c r="CF28" s="1">
        <v>2949</v>
      </c>
      <c r="CG28" s="1">
        <v>4148</v>
      </c>
      <c r="CH28" s="1">
        <v>17628</v>
      </c>
      <c r="CI28" s="1">
        <v>2346</v>
      </c>
      <c r="CJ28" s="1">
        <v>1660</v>
      </c>
      <c r="CK28" s="1">
        <v>5061</v>
      </c>
      <c r="CL28" s="1">
        <v>9503</v>
      </c>
      <c r="CM28" s="1">
        <v>16206</v>
      </c>
      <c r="CN28" s="1">
        <v>28359</v>
      </c>
      <c r="CO28" s="1">
        <v>4063</v>
      </c>
      <c r="CP28" s="1">
        <v>30670</v>
      </c>
      <c r="CQ28" s="1">
        <v>3825</v>
      </c>
      <c r="CR28" s="1">
        <v>2853</v>
      </c>
      <c r="CS28" s="1">
        <v>12402</v>
      </c>
      <c r="CT28" s="1">
        <v>3817</v>
      </c>
      <c r="CU28" s="1">
        <v>2279</v>
      </c>
      <c r="CV28" s="1">
        <v>1516</v>
      </c>
      <c r="CW28" s="1">
        <v>4130</v>
      </c>
      <c r="CX28" s="1">
        <v>24845</v>
      </c>
      <c r="CY28" s="1">
        <v>2751</v>
      </c>
      <c r="CZ28" s="1">
        <v>21904</v>
      </c>
      <c r="DA28" s="1">
        <v>2867</v>
      </c>
      <c r="DB28" s="1">
        <v>2413</v>
      </c>
      <c r="DC28" s="1">
        <v>2788</v>
      </c>
      <c r="DD28" s="1">
        <v>6303</v>
      </c>
      <c r="DE28" s="1">
        <v>4584</v>
      </c>
      <c r="DF28" s="1">
        <v>3250</v>
      </c>
      <c r="DG28" s="1">
        <v>6813</v>
      </c>
      <c r="DH28" s="1">
        <v>2921</v>
      </c>
      <c r="DI28" s="1">
        <v>117</v>
      </c>
      <c r="DJ28" s="1">
        <v>5016</v>
      </c>
      <c r="DK28" s="1">
        <v>4015</v>
      </c>
      <c r="DL28" s="1">
        <v>4543</v>
      </c>
      <c r="DM28" s="1">
        <v>3251</v>
      </c>
      <c r="DN28" s="1">
        <v>1833</v>
      </c>
      <c r="DO28" s="1">
        <v>1814</v>
      </c>
      <c r="DP28" s="1">
        <v>2173</v>
      </c>
      <c r="DQ28" s="1">
        <v>4169</v>
      </c>
      <c r="DR28" s="1">
        <v>5366</v>
      </c>
      <c r="DS28" s="1">
        <v>4152</v>
      </c>
      <c r="DT28" s="1">
        <v>3006</v>
      </c>
      <c r="DU28" s="1">
        <v>1930</v>
      </c>
      <c r="DV28" s="1">
        <v>2148</v>
      </c>
      <c r="DW28" s="1">
        <v>2821</v>
      </c>
      <c r="DX28" s="1">
        <v>2462</v>
      </c>
      <c r="DY28" s="1">
        <v>3064</v>
      </c>
      <c r="DZ28" s="1">
        <v>2860</v>
      </c>
      <c r="EA28" s="1">
        <v>2115</v>
      </c>
      <c r="EB28" s="1">
        <v>4371</v>
      </c>
      <c r="EC28" s="1">
        <v>3497</v>
      </c>
      <c r="ED28" s="1">
        <v>2593</v>
      </c>
      <c r="EE28" s="1">
        <v>3459</v>
      </c>
      <c r="EF28" s="1">
        <v>1669</v>
      </c>
      <c r="EG28" s="1">
        <v>3125</v>
      </c>
      <c r="EH28" s="1">
        <v>3169</v>
      </c>
      <c r="EI28" s="1">
        <v>2910</v>
      </c>
      <c r="EJ28" s="1">
        <v>4209</v>
      </c>
      <c r="EK28" s="1">
        <v>4998</v>
      </c>
      <c r="EL28" s="1">
        <v>7752</v>
      </c>
      <c r="EM28" s="1">
        <v>13142</v>
      </c>
      <c r="EN28" s="1">
        <v>21511</v>
      </c>
      <c r="EO28" s="1">
        <v>13930</v>
      </c>
      <c r="EP28" s="1">
        <v>13869</v>
      </c>
      <c r="EQ28" s="1">
        <v>63</v>
      </c>
      <c r="ER28" s="1">
        <v>5119</v>
      </c>
      <c r="ES28" s="1">
        <v>4686</v>
      </c>
      <c r="ET28" s="1">
        <v>4195</v>
      </c>
      <c r="EU28" s="1">
        <v>13744</v>
      </c>
      <c r="EV28" s="1">
        <v>4691</v>
      </c>
      <c r="EW28" s="1">
        <v>3340</v>
      </c>
      <c r="EX28" s="1">
        <v>4048</v>
      </c>
      <c r="EY28" s="1">
        <v>10048</v>
      </c>
      <c r="EZ28" s="1">
        <v>1669</v>
      </c>
      <c r="FA28" s="1">
        <v>1274</v>
      </c>
      <c r="FB28" s="1">
        <v>2612</v>
      </c>
      <c r="FC28" s="1">
        <v>2937</v>
      </c>
      <c r="FD28" s="1">
        <v>5923</v>
      </c>
      <c r="FE28" s="1">
        <v>4361</v>
      </c>
      <c r="FF28" s="1">
        <v>1840</v>
      </c>
      <c r="FG28" s="1">
        <v>3359</v>
      </c>
      <c r="FH28" s="1">
        <v>2231</v>
      </c>
      <c r="FI28" s="1">
        <v>2748</v>
      </c>
      <c r="FJ28" s="1">
        <v>2986</v>
      </c>
      <c r="FK28" s="1">
        <v>992</v>
      </c>
      <c r="FL28" s="1">
        <v>2237</v>
      </c>
      <c r="FM28" s="1">
        <v>2961</v>
      </c>
      <c r="FN28" s="1">
        <v>2746</v>
      </c>
      <c r="FO28" s="1">
        <v>2917</v>
      </c>
      <c r="FP28" s="1">
        <v>3455</v>
      </c>
      <c r="FQ28" s="1">
        <v>4182</v>
      </c>
      <c r="FR28" s="1">
        <v>4922</v>
      </c>
      <c r="FS28" s="1">
        <v>2620</v>
      </c>
      <c r="FT28" s="1">
        <v>1829</v>
      </c>
      <c r="FU28" s="1">
        <v>2332</v>
      </c>
    </row>
    <row r="29" spans="1:177" s="8" customFormat="1" ht="12">
      <c r="A29" s="37" t="s">
        <v>250</v>
      </c>
      <c r="B29" s="47" t="s">
        <v>243</v>
      </c>
      <c r="C29" s="20" t="s">
        <v>195</v>
      </c>
      <c r="D29" s="1">
        <f t="shared" ref="D29:AI29" si="16">SUM(D24:D28)</f>
        <v>17474</v>
      </c>
      <c r="E29" s="1">
        <f t="shared" si="16"/>
        <v>88524</v>
      </c>
      <c r="F29" s="1">
        <f t="shared" si="16"/>
        <v>33998</v>
      </c>
      <c r="G29" s="1">
        <f t="shared" si="16"/>
        <v>14841</v>
      </c>
      <c r="H29" s="1">
        <f t="shared" si="16"/>
        <v>19942</v>
      </c>
      <c r="I29" s="1">
        <f t="shared" si="16"/>
        <v>36838</v>
      </c>
      <c r="J29" s="1">
        <f t="shared" si="16"/>
        <v>33997</v>
      </c>
      <c r="K29" s="1">
        <f t="shared" si="16"/>
        <v>60585</v>
      </c>
      <c r="L29" s="1">
        <f t="shared" si="16"/>
        <v>25309</v>
      </c>
      <c r="M29" s="1">
        <f t="shared" si="16"/>
        <v>25923</v>
      </c>
      <c r="N29" s="1">
        <f t="shared" si="16"/>
        <v>28636</v>
      </c>
      <c r="O29" s="1">
        <f t="shared" si="16"/>
        <v>45335</v>
      </c>
      <c r="P29" s="1">
        <f t="shared" si="16"/>
        <v>38742</v>
      </c>
      <c r="Q29" s="1">
        <f t="shared" si="16"/>
        <v>66554</v>
      </c>
      <c r="R29" s="1">
        <f t="shared" si="16"/>
        <v>31409</v>
      </c>
      <c r="S29" s="1">
        <f t="shared" si="16"/>
        <v>49376</v>
      </c>
      <c r="T29" s="1">
        <f t="shared" si="16"/>
        <v>68257</v>
      </c>
      <c r="U29" s="1">
        <f t="shared" si="16"/>
        <v>33948</v>
      </c>
      <c r="V29" s="1">
        <f t="shared" si="16"/>
        <v>62000</v>
      </c>
      <c r="W29" s="1">
        <f t="shared" si="16"/>
        <v>106417</v>
      </c>
      <c r="X29" s="1">
        <f t="shared" si="16"/>
        <v>27088</v>
      </c>
      <c r="Y29" s="1">
        <f t="shared" si="16"/>
        <v>28957</v>
      </c>
      <c r="Z29" s="1">
        <f t="shared" si="16"/>
        <v>118373</v>
      </c>
      <c r="AA29" s="1">
        <f t="shared" si="16"/>
        <v>43478</v>
      </c>
      <c r="AB29" s="1">
        <f t="shared" si="16"/>
        <v>82824</v>
      </c>
      <c r="AC29" s="1">
        <f t="shared" si="16"/>
        <v>53389</v>
      </c>
      <c r="AD29" s="1">
        <f t="shared" si="16"/>
        <v>32151</v>
      </c>
      <c r="AE29" s="1">
        <f t="shared" si="16"/>
        <v>18306</v>
      </c>
      <c r="AF29" s="1">
        <f t="shared" si="16"/>
        <v>25640</v>
      </c>
      <c r="AG29" s="1">
        <f t="shared" si="16"/>
        <v>41341</v>
      </c>
      <c r="AH29" s="1">
        <f t="shared" si="16"/>
        <v>28357</v>
      </c>
      <c r="AI29" s="1">
        <f t="shared" si="16"/>
        <v>68496</v>
      </c>
      <c r="AJ29" s="1">
        <f t="shared" ref="AJ29:BO29" si="17">SUM(AJ24:AJ28)</f>
        <v>58917</v>
      </c>
      <c r="AK29" s="1">
        <f t="shared" si="17"/>
        <v>98923</v>
      </c>
      <c r="AL29" s="1">
        <f t="shared" si="17"/>
        <v>17903</v>
      </c>
      <c r="AM29" s="1">
        <f t="shared" si="17"/>
        <v>22284</v>
      </c>
      <c r="AN29" s="1">
        <f t="shared" si="17"/>
        <v>201925</v>
      </c>
      <c r="AO29" s="1">
        <f t="shared" si="17"/>
        <v>63099</v>
      </c>
      <c r="AP29" s="1">
        <f t="shared" si="17"/>
        <v>45595</v>
      </c>
      <c r="AQ29" s="1">
        <f t="shared" si="17"/>
        <v>31462</v>
      </c>
      <c r="AR29" s="1">
        <f t="shared" si="17"/>
        <v>29596</v>
      </c>
      <c r="AS29" s="1">
        <f t="shared" si="17"/>
        <v>31963</v>
      </c>
      <c r="AT29" s="1">
        <f t="shared" si="17"/>
        <v>54257</v>
      </c>
      <c r="AU29" s="1">
        <f t="shared" si="17"/>
        <v>30503</v>
      </c>
      <c r="AV29" s="1">
        <f t="shared" si="17"/>
        <v>49287</v>
      </c>
      <c r="AW29" s="1">
        <f t="shared" si="17"/>
        <v>32943</v>
      </c>
      <c r="AX29" s="1">
        <f t="shared" si="17"/>
        <v>35228</v>
      </c>
      <c r="AY29" s="1">
        <f t="shared" si="17"/>
        <v>30898</v>
      </c>
      <c r="AZ29" s="1">
        <f t="shared" si="17"/>
        <v>50026</v>
      </c>
      <c r="BA29" s="1">
        <f t="shared" si="17"/>
        <v>58451</v>
      </c>
      <c r="BB29" s="1">
        <f t="shared" si="17"/>
        <v>133962</v>
      </c>
      <c r="BC29" s="1">
        <f t="shared" si="17"/>
        <v>44790</v>
      </c>
      <c r="BD29" s="1">
        <f t="shared" si="17"/>
        <v>56584</v>
      </c>
      <c r="BE29" s="1">
        <f t="shared" si="17"/>
        <v>37702</v>
      </c>
      <c r="BF29" s="1">
        <f t="shared" si="17"/>
        <v>45423</v>
      </c>
      <c r="BG29" s="1">
        <f t="shared" si="17"/>
        <v>60687</v>
      </c>
      <c r="BH29" s="1">
        <f t="shared" si="17"/>
        <v>38512</v>
      </c>
      <c r="BI29" s="1">
        <f t="shared" si="17"/>
        <v>150992</v>
      </c>
      <c r="BJ29" s="1">
        <f t="shared" si="17"/>
        <v>37527</v>
      </c>
      <c r="BK29" s="1">
        <f t="shared" si="17"/>
        <v>23308</v>
      </c>
      <c r="BL29" s="1">
        <f t="shared" si="17"/>
        <v>44649</v>
      </c>
      <c r="BM29" s="1">
        <f t="shared" si="17"/>
        <v>95931</v>
      </c>
      <c r="BN29" s="1">
        <f t="shared" si="17"/>
        <v>39071</v>
      </c>
      <c r="BO29" s="1">
        <f t="shared" si="17"/>
        <v>105133</v>
      </c>
      <c r="BP29" s="1">
        <f t="shared" ref="BP29:CU29" si="18">SUM(BP24:BP28)</f>
        <v>36272</v>
      </c>
      <c r="BQ29" s="1">
        <f t="shared" si="18"/>
        <v>137610</v>
      </c>
      <c r="BR29" s="1">
        <f t="shared" si="18"/>
        <v>35586</v>
      </c>
      <c r="BS29" s="1">
        <f t="shared" si="18"/>
        <v>111887</v>
      </c>
      <c r="BT29" s="1">
        <f t="shared" si="18"/>
        <v>142234</v>
      </c>
      <c r="BU29" s="1">
        <f t="shared" si="18"/>
        <v>102011</v>
      </c>
      <c r="BV29" s="1">
        <f t="shared" si="18"/>
        <v>34207</v>
      </c>
      <c r="BW29" s="1">
        <f t="shared" si="18"/>
        <v>137115</v>
      </c>
      <c r="BX29" s="1">
        <f t="shared" si="18"/>
        <v>7574</v>
      </c>
      <c r="BY29" s="1">
        <f t="shared" si="18"/>
        <v>23916</v>
      </c>
      <c r="BZ29" s="1">
        <f t="shared" si="18"/>
        <v>97183</v>
      </c>
      <c r="CA29" s="1">
        <f t="shared" si="18"/>
        <v>38946</v>
      </c>
      <c r="CB29" s="1">
        <f t="shared" si="18"/>
        <v>246719</v>
      </c>
      <c r="CC29" s="1">
        <f t="shared" si="18"/>
        <v>167684</v>
      </c>
      <c r="CD29" s="1">
        <f t="shared" si="18"/>
        <v>23115</v>
      </c>
      <c r="CE29" s="1">
        <f t="shared" si="18"/>
        <v>178698</v>
      </c>
      <c r="CF29" s="1">
        <f t="shared" si="18"/>
        <v>24216</v>
      </c>
      <c r="CG29" s="1">
        <f t="shared" si="18"/>
        <v>29271</v>
      </c>
      <c r="CH29" s="1">
        <f t="shared" si="18"/>
        <v>140011</v>
      </c>
      <c r="CI29" s="1">
        <f t="shared" si="18"/>
        <v>19560</v>
      </c>
      <c r="CJ29" s="1">
        <f t="shared" si="18"/>
        <v>13758</v>
      </c>
      <c r="CK29" s="1">
        <f t="shared" si="18"/>
        <v>34180</v>
      </c>
      <c r="CL29" s="1">
        <f t="shared" si="18"/>
        <v>81374</v>
      </c>
      <c r="CM29" s="1">
        <f t="shared" si="18"/>
        <v>113810</v>
      </c>
      <c r="CN29" s="1">
        <f t="shared" si="18"/>
        <v>234015</v>
      </c>
      <c r="CO29" s="1">
        <f t="shared" si="18"/>
        <v>31156</v>
      </c>
      <c r="CP29" s="1">
        <f t="shared" si="18"/>
        <v>251882</v>
      </c>
      <c r="CQ29" s="1">
        <f t="shared" si="18"/>
        <v>35974</v>
      </c>
      <c r="CR29" s="1">
        <f t="shared" si="18"/>
        <v>26381</v>
      </c>
      <c r="CS29" s="1">
        <f t="shared" si="18"/>
        <v>100018</v>
      </c>
      <c r="CT29" s="1">
        <f t="shared" si="18"/>
        <v>26497</v>
      </c>
      <c r="CU29" s="1">
        <f t="shared" si="18"/>
        <v>17197</v>
      </c>
      <c r="CV29" s="1">
        <f t="shared" ref="CV29:EA29" si="19">SUM(CV24:CV28)</f>
        <v>12518</v>
      </c>
      <c r="CW29" s="1">
        <f t="shared" si="19"/>
        <v>29791</v>
      </c>
      <c r="CX29" s="1">
        <f t="shared" si="19"/>
        <v>185937</v>
      </c>
      <c r="CY29" s="1">
        <f t="shared" si="19"/>
        <v>23056</v>
      </c>
      <c r="CZ29" s="1">
        <f t="shared" si="19"/>
        <v>159042</v>
      </c>
      <c r="DA29" s="1">
        <f t="shared" si="19"/>
        <v>23016</v>
      </c>
      <c r="DB29" s="1">
        <f t="shared" si="19"/>
        <v>22967</v>
      </c>
      <c r="DC29" s="1">
        <f t="shared" si="19"/>
        <v>18805</v>
      </c>
      <c r="DD29" s="1">
        <f t="shared" si="19"/>
        <v>45138</v>
      </c>
      <c r="DE29" s="1">
        <f t="shared" si="19"/>
        <v>36332</v>
      </c>
      <c r="DF29" s="1">
        <f t="shared" si="19"/>
        <v>31913</v>
      </c>
      <c r="DG29" s="1">
        <f t="shared" si="19"/>
        <v>50491</v>
      </c>
      <c r="DH29" s="1">
        <f t="shared" si="19"/>
        <v>23433</v>
      </c>
      <c r="DI29" s="1">
        <f t="shared" si="19"/>
        <v>1035</v>
      </c>
      <c r="DJ29" s="1">
        <f t="shared" si="19"/>
        <v>42708</v>
      </c>
      <c r="DK29" s="1">
        <f t="shared" si="19"/>
        <v>34851</v>
      </c>
      <c r="DL29" s="1">
        <f t="shared" si="19"/>
        <v>37501</v>
      </c>
      <c r="DM29" s="1">
        <f t="shared" si="19"/>
        <v>25113</v>
      </c>
      <c r="DN29" s="1">
        <f t="shared" si="19"/>
        <v>17106</v>
      </c>
      <c r="DO29" s="1">
        <f t="shared" si="19"/>
        <v>16024</v>
      </c>
      <c r="DP29" s="1">
        <f t="shared" si="19"/>
        <v>21813</v>
      </c>
      <c r="DQ29" s="1">
        <f t="shared" si="19"/>
        <v>32880</v>
      </c>
      <c r="DR29" s="1">
        <f t="shared" si="19"/>
        <v>41108</v>
      </c>
      <c r="DS29" s="1">
        <f t="shared" si="19"/>
        <v>34209</v>
      </c>
      <c r="DT29" s="1">
        <f t="shared" si="19"/>
        <v>26292</v>
      </c>
      <c r="DU29" s="1">
        <f t="shared" si="19"/>
        <v>17505</v>
      </c>
      <c r="DV29" s="1">
        <f t="shared" si="19"/>
        <v>18406</v>
      </c>
      <c r="DW29" s="1">
        <f t="shared" si="19"/>
        <v>19522</v>
      </c>
      <c r="DX29" s="1">
        <f t="shared" si="19"/>
        <v>22258</v>
      </c>
      <c r="DY29" s="1">
        <f t="shared" si="19"/>
        <v>25248</v>
      </c>
      <c r="DZ29" s="1">
        <f t="shared" si="19"/>
        <v>22397</v>
      </c>
      <c r="EA29" s="1">
        <f t="shared" si="19"/>
        <v>20093</v>
      </c>
      <c r="EB29" s="1">
        <f t="shared" ref="EB29:FG29" si="20">SUM(EB24:EB28)</f>
        <v>32267</v>
      </c>
      <c r="EC29" s="1">
        <f t="shared" si="20"/>
        <v>24430</v>
      </c>
      <c r="ED29" s="1">
        <f t="shared" si="20"/>
        <v>21664</v>
      </c>
      <c r="EE29" s="1">
        <f t="shared" si="20"/>
        <v>26305</v>
      </c>
      <c r="EF29" s="1">
        <f t="shared" si="20"/>
        <v>15252</v>
      </c>
      <c r="EG29" s="1">
        <f t="shared" si="20"/>
        <v>24767</v>
      </c>
      <c r="EH29" s="1">
        <f t="shared" si="20"/>
        <v>25774</v>
      </c>
      <c r="EI29" s="1">
        <f t="shared" si="20"/>
        <v>23996</v>
      </c>
      <c r="EJ29" s="1">
        <f t="shared" si="20"/>
        <v>30654</v>
      </c>
      <c r="EK29" s="1">
        <f t="shared" si="20"/>
        <v>30455</v>
      </c>
      <c r="EL29" s="1">
        <f t="shared" si="20"/>
        <v>53765</v>
      </c>
      <c r="EM29" s="1">
        <f t="shared" si="20"/>
        <v>111067</v>
      </c>
      <c r="EN29" s="1">
        <f t="shared" si="20"/>
        <v>161725</v>
      </c>
      <c r="EO29" s="1">
        <f t="shared" si="20"/>
        <v>100965</v>
      </c>
      <c r="EP29" s="1">
        <f t="shared" si="20"/>
        <v>107647</v>
      </c>
      <c r="EQ29" s="1">
        <f t="shared" si="20"/>
        <v>495</v>
      </c>
      <c r="ER29" s="1">
        <f t="shared" si="20"/>
        <v>40341</v>
      </c>
      <c r="ES29" s="1">
        <f t="shared" si="20"/>
        <v>40087</v>
      </c>
      <c r="ET29" s="1">
        <f t="shared" si="20"/>
        <v>29031</v>
      </c>
      <c r="EU29" s="1">
        <f t="shared" si="20"/>
        <v>107190</v>
      </c>
      <c r="EV29" s="1">
        <f t="shared" si="20"/>
        <v>42973</v>
      </c>
      <c r="EW29" s="1">
        <f t="shared" si="20"/>
        <v>28020</v>
      </c>
      <c r="EX29" s="1">
        <f t="shared" si="20"/>
        <v>29200</v>
      </c>
      <c r="EY29" s="1">
        <f t="shared" si="20"/>
        <v>82337</v>
      </c>
      <c r="EZ29" s="1">
        <f t="shared" si="20"/>
        <v>15074</v>
      </c>
      <c r="FA29" s="1">
        <f t="shared" si="20"/>
        <v>12068</v>
      </c>
      <c r="FB29" s="1">
        <f t="shared" si="20"/>
        <v>24088</v>
      </c>
      <c r="FC29" s="1">
        <f t="shared" si="20"/>
        <v>28745</v>
      </c>
      <c r="FD29" s="1">
        <f t="shared" si="20"/>
        <v>43847</v>
      </c>
      <c r="FE29" s="1">
        <f t="shared" si="20"/>
        <v>36697</v>
      </c>
      <c r="FF29" s="1">
        <f t="shared" si="20"/>
        <v>15250</v>
      </c>
      <c r="FG29" s="1">
        <f t="shared" si="20"/>
        <v>26631</v>
      </c>
      <c r="FH29" s="1">
        <f t="shared" ref="FH29:FU29" si="21">SUM(FH24:FH28)</f>
        <v>19108</v>
      </c>
      <c r="FI29" s="1">
        <f t="shared" si="21"/>
        <v>26198</v>
      </c>
      <c r="FJ29" s="1">
        <f t="shared" si="21"/>
        <v>24311</v>
      </c>
      <c r="FK29" s="1">
        <f t="shared" si="21"/>
        <v>9437</v>
      </c>
      <c r="FL29" s="1">
        <f t="shared" si="21"/>
        <v>18422</v>
      </c>
      <c r="FM29" s="1">
        <f t="shared" si="21"/>
        <v>25188</v>
      </c>
      <c r="FN29" s="1">
        <f t="shared" si="21"/>
        <v>23045</v>
      </c>
      <c r="FO29" s="1">
        <f t="shared" si="21"/>
        <v>25700</v>
      </c>
      <c r="FP29" s="1">
        <f t="shared" si="21"/>
        <v>29158</v>
      </c>
      <c r="FQ29" s="1">
        <f t="shared" si="21"/>
        <v>38558</v>
      </c>
      <c r="FR29" s="1">
        <f t="shared" si="21"/>
        <v>41265</v>
      </c>
      <c r="FS29" s="1">
        <f t="shared" si="21"/>
        <v>22209</v>
      </c>
      <c r="FT29" s="1">
        <f t="shared" si="21"/>
        <v>15763</v>
      </c>
      <c r="FU29" s="1">
        <f t="shared" si="21"/>
        <v>21868</v>
      </c>
    </row>
    <row r="30" spans="1:177">
      <c r="A30" s="37" t="s">
        <v>252</v>
      </c>
      <c r="B30" s="47" t="s">
        <v>248</v>
      </c>
      <c r="C30" s="20" t="s">
        <v>195</v>
      </c>
      <c r="D30" s="1">
        <v>19536</v>
      </c>
      <c r="E30" s="1">
        <v>116172</v>
      </c>
      <c r="F30" s="1">
        <v>42825</v>
      </c>
      <c r="G30" s="1">
        <v>20450</v>
      </c>
      <c r="H30" s="1">
        <v>27744</v>
      </c>
      <c r="I30" s="1">
        <v>50176</v>
      </c>
      <c r="J30" s="1">
        <v>39878</v>
      </c>
      <c r="K30" s="1">
        <v>62033</v>
      </c>
      <c r="L30" s="1">
        <v>29537</v>
      </c>
      <c r="M30" s="1">
        <v>33369</v>
      </c>
      <c r="N30" s="1">
        <v>34654</v>
      </c>
      <c r="O30" s="1">
        <v>62510</v>
      </c>
      <c r="P30" s="1">
        <v>53766</v>
      </c>
      <c r="Q30" s="1">
        <v>86854</v>
      </c>
      <c r="R30" s="1">
        <v>35370</v>
      </c>
      <c r="S30" s="1">
        <v>62844</v>
      </c>
      <c r="T30" s="1">
        <v>59957</v>
      </c>
      <c r="U30" s="1">
        <v>48069</v>
      </c>
      <c r="V30" s="1">
        <v>72217</v>
      </c>
      <c r="W30" s="1">
        <v>121343</v>
      </c>
      <c r="X30" s="1">
        <v>29626</v>
      </c>
      <c r="Y30" s="1">
        <v>30889</v>
      </c>
      <c r="Z30" s="1">
        <v>99135</v>
      </c>
      <c r="AA30" s="1">
        <v>54814</v>
      </c>
      <c r="AB30" s="1">
        <v>100122</v>
      </c>
      <c r="AC30" s="1">
        <v>69360</v>
      </c>
      <c r="AD30" s="1">
        <v>28650</v>
      </c>
      <c r="AE30" s="1">
        <v>28790</v>
      </c>
      <c r="AF30" s="1">
        <v>34310</v>
      </c>
      <c r="AG30" s="1">
        <v>53612</v>
      </c>
      <c r="AH30" s="1">
        <v>33248</v>
      </c>
      <c r="AI30" s="1">
        <v>61448</v>
      </c>
      <c r="AJ30" s="1">
        <v>58501</v>
      </c>
      <c r="AK30" s="1">
        <v>97224</v>
      </c>
      <c r="AL30" s="1">
        <v>26124</v>
      </c>
      <c r="AM30" s="1">
        <v>34904</v>
      </c>
      <c r="AN30" s="1">
        <v>223467</v>
      </c>
      <c r="AO30" s="1">
        <v>100891</v>
      </c>
      <c r="AP30" s="1">
        <v>86048</v>
      </c>
      <c r="AQ30" s="1">
        <v>42727</v>
      </c>
      <c r="AR30" s="1">
        <v>42722</v>
      </c>
      <c r="AS30" s="1">
        <v>46691</v>
      </c>
      <c r="AT30" s="1">
        <v>58713</v>
      </c>
      <c r="AU30" s="1">
        <v>39205</v>
      </c>
      <c r="AV30" s="1">
        <v>50151</v>
      </c>
      <c r="AW30" s="1">
        <v>44504</v>
      </c>
      <c r="AX30" s="1">
        <v>37410</v>
      </c>
      <c r="AY30" s="1">
        <v>33202</v>
      </c>
      <c r="AZ30" s="1">
        <v>66555</v>
      </c>
      <c r="BA30" s="1">
        <v>69157</v>
      </c>
      <c r="BB30" s="1">
        <v>191270</v>
      </c>
      <c r="BC30" s="1">
        <v>54254</v>
      </c>
      <c r="BD30" s="1">
        <v>61482</v>
      </c>
      <c r="BE30" s="1">
        <v>32487</v>
      </c>
      <c r="BF30" s="1">
        <v>62574</v>
      </c>
      <c r="BG30" s="1">
        <v>53479</v>
      </c>
      <c r="BH30" s="1">
        <v>35523</v>
      </c>
      <c r="BI30" s="1">
        <v>155071</v>
      </c>
      <c r="BJ30" s="1">
        <v>54623</v>
      </c>
      <c r="BK30" s="1">
        <v>29961</v>
      </c>
      <c r="BL30" s="1">
        <v>54457</v>
      </c>
      <c r="BM30" s="1">
        <v>89066</v>
      </c>
      <c r="BN30" s="1">
        <v>49300</v>
      </c>
      <c r="BO30" s="1">
        <v>96214</v>
      </c>
      <c r="BP30" s="1">
        <v>44587</v>
      </c>
      <c r="BQ30" s="1">
        <v>150780</v>
      </c>
      <c r="BR30" s="1">
        <v>54769</v>
      </c>
      <c r="BS30" s="1">
        <v>100974</v>
      </c>
      <c r="BT30" s="1">
        <v>138345</v>
      </c>
      <c r="BU30" s="1">
        <v>106440</v>
      </c>
      <c r="BV30" s="1">
        <v>53167</v>
      </c>
      <c r="BW30" s="1">
        <v>152351</v>
      </c>
      <c r="BX30" s="1">
        <v>5276</v>
      </c>
      <c r="BY30" s="1">
        <v>23790</v>
      </c>
      <c r="BZ30" s="1">
        <v>90420</v>
      </c>
      <c r="CA30" s="1">
        <v>35383</v>
      </c>
      <c r="CB30" s="1">
        <v>228142</v>
      </c>
      <c r="CC30" s="1">
        <v>151934</v>
      </c>
      <c r="CD30" s="1">
        <v>29646</v>
      </c>
      <c r="CE30" s="1">
        <v>164009</v>
      </c>
      <c r="CF30" s="1">
        <v>29699</v>
      </c>
      <c r="CG30" s="1">
        <v>30293</v>
      </c>
      <c r="CH30" s="1">
        <v>124604</v>
      </c>
      <c r="CI30" s="1">
        <v>24001</v>
      </c>
      <c r="CJ30" s="1">
        <v>13371</v>
      </c>
      <c r="CK30" s="1">
        <v>42430</v>
      </c>
      <c r="CL30" s="1">
        <v>64402</v>
      </c>
      <c r="CM30" s="1">
        <v>99748</v>
      </c>
      <c r="CN30" s="1">
        <v>195488</v>
      </c>
      <c r="CO30" s="1">
        <v>28739</v>
      </c>
      <c r="CP30" s="1">
        <v>243206</v>
      </c>
      <c r="CQ30" s="1">
        <v>42030</v>
      </c>
      <c r="CR30" s="1">
        <v>33048</v>
      </c>
      <c r="CS30" s="1">
        <v>84641</v>
      </c>
      <c r="CT30" s="1">
        <v>31594</v>
      </c>
      <c r="CU30" s="1">
        <v>19140</v>
      </c>
      <c r="CV30" s="1">
        <v>18396</v>
      </c>
      <c r="CW30" s="1">
        <v>36969</v>
      </c>
      <c r="CX30" s="1">
        <v>142107</v>
      </c>
      <c r="CY30" s="1">
        <v>19310</v>
      </c>
      <c r="CZ30" s="1">
        <v>129912</v>
      </c>
      <c r="DA30" s="1">
        <v>17143</v>
      </c>
      <c r="DB30" s="1">
        <v>17290</v>
      </c>
      <c r="DC30" s="1">
        <v>29804</v>
      </c>
      <c r="DD30" s="1">
        <v>47237</v>
      </c>
      <c r="DE30" s="1">
        <v>36051</v>
      </c>
      <c r="DF30" s="1">
        <v>43520</v>
      </c>
      <c r="DG30" s="1">
        <v>44386</v>
      </c>
      <c r="DH30" s="1">
        <v>30716</v>
      </c>
      <c r="DI30" s="1">
        <v>835</v>
      </c>
      <c r="DJ30" s="1">
        <v>50627</v>
      </c>
      <c r="DK30" s="1">
        <v>45633</v>
      </c>
      <c r="DL30" s="1">
        <v>46108</v>
      </c>
      <c r="DM30" s="1">
        <v>37011</v>
      </c>
      <c r="DN30" s="1">
        <v>35012</v>
      </c>
      <c r="DO30" s="1">
        <v>22250</v>
      </c>
      <c r="DP30" s="1">
        <v>34707</v>
      </c>
      <c r="DQ30" s="1">
        <v>33675</v>
      </c>
      <c r="DR30" s="1">
        <v>39523</v>
      </c>
      <c r="DS30" s="1">
        <v>37842</v>
      </c>
      <c r="DT30" s="1">
        <v>34266</v>
      </c>
      <c r="DU30" s="1">
        <v>31167</v>
      </c>
      <c r="DV30" s="1">
        <v>18789</v>
      </c>
      <c r="DW30" s="1">
        <v>18762</v>
      </c>
      <c r="DX30" s="1">
        <v>36962</v>
      </c>
      <c r="DY30" s="1">
        <v>38377</v>
      </c>
      <c r="DZ30" s="1">
        <v>24245</v>
      </c>
      <c r="EA30" s="1">
        <v>41892</v>
      </c>
      <c r="EB30" s="1">
        <v>39916</v>
      </c>
      <c r="EC30" s="1">
        <v>20294</v>
      </c>
      <c r="ED30" s="1">
        <v>37716</v>
      </c>
      <c r="EE30" s="1">
        <v>25958</v>
      </c>
      <c r="EF30" s="1">
        <v>33608</v>
      </c>
      <c r="EG30" s="1">
        <v>36450</v>
      </c>
      <c r="EH30" s="1">
        <v>32204</v>
      </c>
      <c r="EI30" s="1">
        <v>29759</v>
      </c>
      <c r="EJ30" s="1">
        <v>26769</v>
      </c>
      <c r="EK30" s="1">
        <v>31767</v>
      </c>
      <c r="EL30" s="1">
        <v>68513</v>
      </c>
      <c r="EM30" s="1">
        <v>108744</v>
      </c>
      <c r="EN30" s="1">
        <v>136476</v>
      </c>
      <c r="EO30" s="1">
        <v>78841</v>
      </c>
      <c r="EP30" s="1">
        <v>94530</v>
      </c>
      <c r="EQ30" s="1">
        <v>298</v>
      </c>
      <c r="ER30" s="1">
        <v>36054</v>
      </c>
      <c r="ES30" s="1">
        <v>49991</v>
      </c>
      <c r="ET30" s="1">
        <v>25889</v>
      </c>
      <c r="EU30" s="1">
        <v>93969</v>
      </c>
      <c r="EV30" s="1">
        <v>39034</v>
      </c>
      <c r="EW30" s="1">
        <v>31366</v>
      </c>
      <c r="EX30" s="1">
        <v>29431</v>
      </c>
      <c r="EY30" s="1">
        <v>71141</v>
      </c>
      <c r="EZ30" s="1">
        <v>15507</v>
      </c>
      <c r="FA30" s="1">
        <v>18479</v>
      </c>
      <c r="FB30" s="1">
        <v>33208</v>
      </c>
      <c r="FC30" s="1">
        <v>44397</v>
      </c>
      <c r="FD30" s="1">
        <v>59791</v>
      </c>
      <c r="FE30" s="1">
        <v>44951</v>
      </c>
      <c r="FF30" s="1">
        <v>15358</v>
      </c>
      <c r="FG30" s="1">
        <v>26153</v>
      </c>
      <c r="FH30" s="1">
        <v>21159</v>
      </c>
      <c r="FI30" s="1">
        <v>28915</v>
      </c>
      <c r="FJ30" s="1">
        <v>23986</v>
      </c>
      <c r="FK30" s="1">
        <v>15368</v>
      </c>
      <c r="FL30" s="1">
        <v>17557</v>
      </c>
      <c r="FM30" s="1">
        <v>38068</v>
      </c>
      <c r="FN30" s="1">
        <v>29381</v>
      </c>
      <c r="FO30" s="1">
        <v>26401</v>
      </c>
      <c r="FP30" s="1">
        <v>27235</v>
      </c>
      <c r="FQ30" s="1">
        <v>58844</v>
      </c>
      <c r="FR30" s="1">
        <v>53749</v>
      </c>
      <c r="FS30" s="1">
        <v>24658</v>
      </c>
      <c r="FT30" s="1">
        <v>21301</v>
      </c>
      <c r="FU30" s="1">
        <v>26742</v>
      </c>
    </row>
    <row r="31" spans="1:177">
      <c r="A31" s="37" t="s">
        <v>252</v>
      </c>
      <c r="B31" s="47" t="s">
        <v>214</v>
      </c>
      <c r="C31" s="20" t="s">
        <v>195</v>
      </c>
      <c r="D31" s="1">
        <v>1959</v>
      </c>
      <c r="E31" s="1">
        <v>13177</v>
      </c>
      <c r="F31" s="1">
        <v>4252</v>
      </c>
      <c r="G31" s="1">
        <v>1955</v>
      </c>
      <c r="H31" s="1">
        <v>2454</v>
      </c>
      <c r="I31" s="1">
        <v>4401</v>
      </c>
      <c r="J31" s="1">
        <v>3879</v>
      </c>
      <c r="K31" s="1">
        <v>6864</v>
      </c>
      <c r="L31" s="1">
        <v>3202</v>
      </c>
      <c r="M31" s="1">
        <v>3200</v>
      </c>
      <c r="N31" s="1">
        <v>3358</v>
      </c>
      <c r="O31" s="1">
        <v>6424</v>
      </c>
      <c r="P31" s="1">
        <v>6163</v>
      </c>
      <c r="Q31" s="1">
        <v>6815</v>
      </c>
      <c r="R31" s="1">
        <v>3363</v>
      </c>
      <c r="S31" s="1">
        <v>6589</v>
      </c>
      <c r="T31" s="1">
        <v>6858</v>
      </c>
      <c r="U31" s="1">
        <v>4337</v>
      </c>
      <c r="V31" s="1">
        <v>6840</v>
      </c>
      <c r="W31" s="1">
        <v>10986</v>
      </c>
      <c r="X31" s="1">
        <v>2823</v>
      </c>
      <c r="Y31" s="1">
        <v>3262</v>
      </c>
      <c r="Z31" s="1">
        <v>10545</v>
      </c>
      <c r="AA31" s="1">
        <v>6022</v>
      </c>
      <c r="AB31" s="1">
        <v>9782</v>
      </c>
      <c r="AC31" s="1">
        <v>7926</v>
      </c>
      <c r="AD31" s="1">
        <v>2678</v>
      </c>
      <c r="AE31" s="1">
        <v>2552</v>
      </c>
      <c r="AF31" s="1">
        <v>3479</v>
      </c>
      <c r="AG31" s="1">
        <v>5296</v>
      </c>
      <c r="AH31" s="1">
        <v>3256</v>
      </c>
      <c r="AI31" s="1">
        <v>6282</v>
      </c>
      <c r="AJ31" s="1">
        <v>6004</v>
      </c>
      <c r="AK31" s="1">
        <v>10498</v>
      </c>
      <c r="AL31" s="1">
        <v>2743</v>
      </c>
      <c r="AM31" s="1">
        <v>3452</v>
      </c>
      <c r="AN31" s="1">
        <v>23577</v>
      </c>
      <c r="AO31" s="1">
        <v>9220</v>
      </c>
      <c r="AP31" s="1">
        <v>6775</v>
      </c>
      <c r="AQ31" s="1">
        <v>4226</v>
      </c>
      <c r="AR31" s="1">
        <v>4031</v>
      </c>
      <c r="AS31" s="1">
        <v>4399</v>
      </c>
      <c r="AT31" s="1">
        <v>5920</v>
      </c>
      <c r="AU31" s="1">
        <v>4406</v>
      </c>
      <c r="AV31" s="1">
        <v>4671</v>
      </c>
      <c r="AW31" s="1">
        <v>4609</v>
      </c>
      <c r="AX31" s="1">
        <v>3340</v>
      </c>
      <c r="AY31" s="1">
        <v>3599</v>
      </c>
      <c r="AZ31" s="1">
        <v>7840</v>
      </c>
      <c r="BA31" s="1">
        <v>6908</v>
      </c>
      <c r="BB31" s="1">
        <v>15980</v>
      </c>
      <c r="BC31" s="1">
        <v>5090</v>
      </c>
      <c r="BD31" s="1">
        <v>6518</v>
      </c>
      <c r="BE31" s="1">
        <v>3211</v>
      </c>
      <c r="BF31" s="1">
        <v>6358</v>
      </c>
      <c r="BG31" s="1">
        <v>5844</v>
      </c>
      <c r="BH31" s="1">
        <v>3683</v>
      </c>
      <c r="BI31" s="1">
        <v>17515</v>
      </c>
      <c r="BJ31" s="1">
        <v>5606</v>
      </c>
      <c r="BK31" s="1">
        <v>3073</v>
      </c>
      <c r="BL31" s="1">
        <v>5681</v>
      </c>
      <c r="BM31" s="1">
        <v>9560</v>
      </c>
      <c r="BN31" s="1">
        <v>4672</v>
      </c>
      <c r="BO31" s="1">
        <v>10164</v>
      </c>
      <c r="BP31" s="1">
        <v>3880</v>
      </c>
      <c r="BQ31" s="1">
        <v>16623</v>
      </c>
      <c r="BR31" s="1">
        <v>4442</v>
      </c>
      <c r="BS31" s="1">
        <v>10276</v>
      </c>
      <c r="BT31" s="1">
        <v>15802</v>
      </c>
      <c r="BU31" s="1">
        <v>10549</v>
      </c>
      <c r="BV31" s="1">
        <v>4292</v>
      </c>
      <c r="BW31" s="1">
        <v>16511</v>
      </c>
      <c r="BX31" s="1">
        <v>565</v>
      </c>
      <c r="BY31" s="1">
        <v>2096</v>
      </c>
      <c r="BZ31" s="1">
        <v>8657</v>
      </c>
      <c r="CA31" s="1">
        <v>3455</v>
      </c>
      <c r="CB31" s="1">
        <v>22272</v>
      </c>
      <c r="CC31" s="1">
        <v>13005</v>
      </c>
      <c r="CD31" s="1">
        <v>2380</v>
      </c>
      <c r="CE31" s="1">
        <v>16775</v>
      </c>
      <c r="CF31" s="1">
        <v>2384</v>
      </c>
      <c r="CG31" s="1">
        <v>2809</v>
      </c>
      <c r="CH31" s="1">
        <v>12287</v>
      </c>
      <c r="CI31" s="1">
        <v>2245</v>
      </c>
      <c r="CJ31" s="1">
        <v>1150</v>
      </c>
      <c r="CK31" s="1">
        <v>3361</v>
      </c>
      <c r="CL31" s="1">
        <v>5788</v>
      </c>
      <c r="CM31" s="1">
        <v>9474</v>
      </c>
      <c r="CN31" s="1">
        <v>18524</v>
      </c>
      <c r="CO31" s="1">
        <v>3111</v>
      </c>
      <c r="CP31" s="1">
        <v>23860</v>
      </c>
      <c r="CQ31" s="1">
        <v>3922</v>
      </c>
      <c r="CR31" s="1">
        <v>3028</v>
      </c>
      <c r="CS31" s="1">
        <v>7649</v>
      </c>
      <c r="CT31" s="1">
        <v>2712</v>
      </c>
      <c r="CU31" s="1">
        <v>1477</v>
      </c>
      <c r="CV31" s="1">
        <v>1455</v>
      </c>
      <c r="CW31" s="1">
        <v>3172</v>
      </c>
      <c r="CX31" s="1">
        <v>12133</v>
      </c>
      <c r="CY31" s="1">
        <v>1810</v>
      </c>
      <c r="CZ31" s="1">
        <v>11737</v>
      </c>
      <c r="DA31" s="1">
        <v>1615</v>
      </c>
      <c r="DB31" s="1">
        <v>1597</v>
      </c>
      <c r="DC31" s="1">
        <v>2259</v>
      </c>
      <c r="DD31" s="1">
        <v>3909</v>
      </c>
      <c r="DE31" s="1">
        <v>3220</v>
      </c>
      <c r="DF31" s="1">
        <v>3678</v>
      </c>
      <c r="DG31" s="1">
        <v>3753</v>
      </c>
      <c r="DH31" s="1">
        <v>2397</v>
      </c>
      <c r="DI31" s="1">
        <v>81</v>
      </c>
      <c r="DJ31" s="1">
        <v>4032</v>
      </c>
      <c r="DK31" s="1">
        <v>3937</v>
      </c>
      <c r="DL31" s="1">
        <v>3918</v>
      </c>
      <c r="DM31" s="1">
        <v>2959</v>
      </c>
      <c r="DN31" s="1">
        <v>2618</v>
      </c>
      <c r="DO31" s="1">
        <v>1829</v>
      </c>
      <c r="DP31" s="1">
        <v>2631</v>
      </c>
      <c r="DQ31" s="1">
        <v>2909</v>
      </c>
      <c r="DR31" s="1">
        <v>3600</v>
      </c>
      <c r="DS31" s="1">
        <v>3127</v>
      </c>
      <c r="DT31" s="1">
        <v>3081</v>
      </c>
      <c r="DU31" s="1">
        <v>2360</v>
      </c>
      <c r="DV31" s="1">
        <v>1617</v>
      </c>
      <c r="DW31" s="1">
        <v>1550</v>
      </c>
      <c r="DX31" s="1">
        <v>2731</v>
      </c>
      <c r="DY31" s="1">
        <v>2924</v>
      </c>
      <c r="DZ31" s="1">
        <v>1979</v>
      </c>
      <c r="EA31" s="1">
        <v>3086</v>
      </c>
      <c r="EB31" s="1">
        <v>3375</v>
      </c>
      <c r="EC31" s="1">
        <v>1722</v>
      </c>
      <c r="ED31" s="1">
        <v>2805</v>
      </c>
      <c r="EE31" s="1">
        <v>2182</v>
      </c>
      <c r="EF31" s="1">
        <v>2112</v>
      </c>
      <c r="EG31" s="1">
        <v>2940</v>
      </c>
      <c r="EH31" s="1">
        <v>2609</v>
      </c>
      <c r="EI31" s="1">
        <v>2208</v>
      </c>
      <c r="EJ31" s="1">
        <v>2349</v>
      </c>
      <c r="EK31" s="1">
        <v>2635</v>
      </c>
      <c r="EL31" s="1">
        <v>5586</v>
      </c>
      <c r="EM31" s="1">
        <v>11873</v>
      </c>
      <c r="EN31" s="1">
        <v>14021</v>
      </c>
      <c r="EO31" s="1">
        <v>8028</v>
      </c>
      <c r="EP31" s="1">
        <v>9274</v>
      </c>
      <c r="EQ31" s="1">
        <v>34</v>
      </c>
      <c r="ER31" s="1">
        <v>3709</v>
      </c>
      <c r="ES31" s="1">
        <v>4832</v>
      </c>
      <c r="ET31" s="1">
        <v>2380</v>
      </c>
      <c r="EU31" s="1">
        <v>9374</v>
      </c>
      <c r="EV31" s="1">
        <v>3852</v>
      </c>
      <c r="EW31" s="1">
        <v>2761</v>
      </c>
      <c r="EX31" s="1">
        <v>2955</v>
      </c>
      <c r="EY31" s="1">
        <v>6739</v>
      </c>
      <c r="EZ31" s="1">
        <v>1926</v>
      </c>
      <c r="FA31" s="1">
        <v>2203</v>
      </c>
      <c r="FB31" s="1">
        <v>3658</v>
      </c>
      <c r="FC31" s="1">
        <v>5191</v>
      </c>
      <c r="FD31" s="1">
        <v>5076</v>
      </c>
      <c r="FE31" s="1">
        <v>5302</v>
      </c>
      <c r="FF31" s="1">
        <v>1724</v>
      </c>
      <c r="FG31" s="1">
        <v>2865</v>
      </c>
      <c r="FH31" s="1">
        <v>2328</v>
      </c>
      <c r="FI31" s="1">
        <v>3210</v>
      </c>
      <c r="FJ31" s="1">
        <v>2690</v>
      </c>
      <c r="FK31" s="1">
        <v>1742</v>
      </c>
      <c r="FL31" s="1">
        <v>1855</v>
      </c>
      <c r="FM31" s="1">
        <v>4211</v>
      </c>
      <c r="FN31" s="1">
        <v>2966</v>
      </c>
      <c r="FO31" s="1">
        <v>2938</v>
      </c>
      <c r="FP31" s="1">
        <v>3064</v>
      </c>
      <c r="FQ31" s="1">
        <v>6617</v>
      </c>
      <c r="FR31" s="1">
        <v>5510</v>
      </c>
      <c r="FS31" s="1">
        <v>2469</v>
      </c>
      <c r="FT31" s="1">
        <v>2332</v>
      </c>
      <c r="FU31" s="1">
        <v>3051</v>
      </c>
    </row>
    <row r="32" spans="1:177">
      <c r="A32" s="37" t="s">
        <v>252</v>
      </c>
      <c r="B32" s="47" t="s">
        <v>215</v>
      </c>
      <c r="C32" s="20" t="s">
        <v>195</v>
      </c>
      <c r="D32" s="1">
        <v>2031</v>
      </c>
      <c r="E32" s="1">
        <v>12774</v>
      </c>
      <c r="F32" s="1">
        <v>4696</v>
      </c>
      <c r="G32" s="1">
        <v>2225</v>
      </c>
      <c r="H32" s="1">
        <v>2722</v>
      </c>
      <c r="I32" s="1">
        <v>4682</v>
      </c>
      <c r="J32" s="1">
        <v>4114</v>
      </c>
      <c r="K32" s="1">
        <v>6878</v>
      </c>
      <c r="L32" s="1">
        <v>3376</v>
      </c>
      <c r="M32" s="1">
        <v>3545</v>
      </c>
      <c r="N32" s="1">
        <v>3543</v>
      </c>
      <c r="O32" s="1">
        <v>6817</v>
      </c>
      <c r="P32" s="1">
        <v>5742</v>
      </c>
      <c r="Q32" s="1">
        <v>7806</v>
      </c>
      <c r="R32" s="1">
        <v>3447</v>
      </c>
      <c r="S32" s="1">
        <v>6715</v>
      </c>
      <c r="T32" s="1">
        <v>7352</v>
      </c>
      <c r="U32" s="1">
        <v>4578</v>
      </c>
      <c r="V32" s="1">
        <v>7243</v>
      </c>
      <c r="W32" s="1">
        <v>11963</v>
      </c>
      <c r="X32" s="1">
        <v>3015</v>
      </c>
      <c r="Y32" s="1">
        <v>3337</v>
      </c>
      <c r="Z32" s="1">
        <v>10949</v>
      </c>
      <c r="AA32" s="1">
        <v>6141</v>
      </c>
      <c r="AB32" s="1">
        <v>10328</v>
      </c>
      <c r="AC32" s="1">
        <v>7582</v>
      </c>
      <c r="AD32" s="1">
        <v>2929</v>
      </c>
      <c r="AE32" s="1">
        <v>2498</v>
      </c>
      <c r="AF32" s="1">
        <v>3498</v>
      </c>
      <c r="AG32" s="1">
        <v>5244</v>
      </c>
      <c r="AH32" s="1">
        <v>3407</v>
      </c>
      <c r="AI32" s="1">
        <v>6719</v>
      </c>
      <c r="AJ32" s="1">
        <v>6357</v>
      </c>
      <c r="AK32" s="1">
        <v>10657</v>
      </c>
      <c r="AL32" s="1">
        <v>2619</v>
      </c>
      <c r="AM32" s="1">
        <v>3560</v>
      </c>
      <c r="AN32" s="1">
        <v>23708</v>
      </c>
      <c r="AO32" s="1">
        <v>9702</v>
      </c>
      <c r="AP32" s="1">
        <v>6761</v>
      </c>
      <c r="AQ32" s="1">
        <v>4106</v>
      </c>
      <c r="AR32" s="1">
        <v>3859</v>
      </c>
      <c r="AS32" s="1">
        <v>4428</v>
      </c>
      <c r="AT32" s="1">
        <v>6449</v>
      </c>
      <c r="AU32" s="1">
        <v>4449</v>
      </c>
      <c r="AV32" s="1">
        <v>5057</v>
      </c>
      <c r="AW32" s="1">
        <v>4420</v>
      </c>
      <c r="AX32" s="1">
        <v>3653</v>
      </c>
      <c r="AY32" s="1">
        <v>3783</v>
      </c>
      <c r="AZ32" s="1">
        <v>7346</v>
      </c>
      <c r="BA32" s="1">
        <v>6834</v>
      </c>
      <c r="BB32" s="1">
        <v>17082</v>
      </c>
      <c r="BC32" s="1">
        <v>4971</v>
      </c>
      <c r="BD32" s="1">
        <v>6831</v>
      </c>
      <c r="BE32" s="1">
        <v>3425</v>
      </c>
      <c r="BF32" s="1">
        <v>6544</v>
      </c>
      <c r="BG32" s="1">
        <v>5976</v>
      </c>
      <c r="BH32" s="1">
        <v>3688</v>
      </c>
      <c r="BI32" s="1">
        <v>17558</v>
      </c>
      <c r="BJ32" s="1">
        <v>5362</v>
      </c>
      <c r="BK32" s="1">
        <v>2968</v>
      </c>
      <c r="BL32" s="1">
        <v>5930</v>
      </c>
      <c r="BM32" s="1">
        <v>9367</v>
      </c>
      <c r="BN32" s="1">
        <v>5063</v>
      </c>
      <c r="BO32" s="1">
        <v>10082</v>
      </c>
      <c r="BP32" s="1">
        <v>4116</v>
      </c>
      <c r="BQ32" s="1">
        <v>16011</v>
      </c>
      <c r="BR32" s="1">
        <v>4690</v>
      </c>
      <c r="BS32" s="1">
        <v>10684</v>
      </c>
      <c r="BT32" s="1">
        <v>15457</v>
      </c>
      <c r="BU32" s="1">
        <v>10399</v>
      </c>
      <c r="BV32" s="1">
        <v>4421</v>
      </c>
      <c r="BW32" s="1">
        <v>16286</v>
      </c>
      <c r="BX32" s="1">
        <v>619</v>
      </c>
      <c r="BY32" s="1">
        <v>2289</v>
      </c>
      <c r="BZ32" s="1">
        <v>8826</v>
      </c>
      <c r="CA32" s="1">
        <v>3597</v>
      </c>
      <c r="CB32" s="1">
        <v>23332</v>
      </c>
      <c r="CC32" s="1">
        <v>14524</v>
      </c>
      <c r="CD32" s="1">
        <v>2770</v>
      </c>
      <c r="CE32" s="1">
        <v>17483</v>
      </c>
      <c r="CF32" s="1">
        <v>2530</v>
      </c>
      <c r="CG32" s="1">
        <v>2819</v>
      </c>
      <c r="CH32" s="1">
        <v>12751</v>
      </c>
      <c r="CI32" s="1">
        <v>2276</v>
      </c>
      <c r="CJ32" s="1">
        <v>1214</v>
      </c>
      <c r="CK32" s="1">
        <v>3303</v>
      </c>
      <c r="CL32" s="1">
        <v>6564</v>
      </c>
      <c r="CM32" s="1">
        <v>9652</v>
      </c>
      <c r="CN32" s="1">
        <v>19667</v>
      </c>
      <c r="CO32" s="1">
        <v>2961</v>
      </c>
      <c r="CP32" s="1">
        <v>23987</v>
      </c>
      <c r="CQ32" s="1">
        <v>3894</v>
      </c>
      <c r="CR32" s="1">
        <v>2848</v>
      </c>
      <c r="CS32" s="1">
        <v>8495</v>
      </c>
      <c r="CT32" s="1">
        <v>2743</v>
      </c>
      <c r="CU32" s="1">
        <v>1613</v>
      </c>
      <c r="CV32" s="1">
        <v>1547</v>
      </c>
      <c r="CW32" s="1">
        <v>3052</v>
      </c>
      <c r="CX32" s="1">
        <v>13487</v>
      </c>
      <c r="CY32" s="1">
        <v>1864</v>
      </c>
      <c r="CZ32" s="1">
        <v>12847</v>
      </c>
      <c r="DA32" s="1">
        <v>1783</v>
      </c>
      <c r="DB32" s="1">
        <v>1775</v>
      </c>
      <c r="DC32" s="1">
        <v>2367</v>
      </c>
      <c r="DD32" s="1">
        <v>4035</v>
      </c>
      <c r="DE32" s="1">
        <v>3704</v>
      </c>
      <c r="DF32" s="1">
        <v>3992</v>
      </c>
      <c r="DG32" s="1">
        <v>4015</v>
      </c>
      <c r="DH32" s="1">
        <v>2344</v>
      </c>
      <c r="DI32" s="1">
        <v>86</v>
      </c>
      <c r="DJ32" s="1">
        <v>4326</v>
      </c>
      <c r="DK32" s="1">
        <v>4271</v>
      </c>
      <c r="DL32" s="1">
        <v>3997</v>
      </c>
      <c r="DM32" s="1">
        <v>2933</v>
      </c>
      <c r="DN32" s="1">
        <v>2411</v>
      </c>
      <c r="DO32" s="1">
        <v>1808</v>
      </c>
      <c r="DP32" s="1">
        <v>2930</v>
      </c>
      <c r="DQ32" s="1">
        <v>3372</v>
      </c>
      <c r="DR32" s="1">
        <v>3948</v>
      </c>
      <c r="DS32" s="1">
        <v>3544</v>
      </c>
      <c r="DT32" s="1">
        <v>3098</v>
      </c>
      <c r="DU32" s="1">
        <v>2399</v>
      </c>
      <c r="DV32" s="1">
        <v>1504</v>
      </c>
      <c r="DW32" s="1">
        <v>1661</v>
      </c>
      <c r="DX32" s="1">
        <v>2965</v>
      </c>
      <c r="DY32" s="1">
        <v>3012</v>
      </c>
      <c r="DZ32" s="1">
        <v>2227</v>
      </c>
      <c r="EA32" s="1">
        <v>3372</v>
      </c>
      <c r="EB32" s="1">
        <v>3549</v>
      </c>
      <c r="EC32" s="1">
        <v>1753</v>
      </c>
      <c r="ED32" s="1">
        <v>2728</v>
      </c>
      <c r="EE32" s="1">
        <v>2379</v>
      </c>
      <c r="EF32" s="1">
        <v>2492</v>
      </c>
      <c r="EG32" s="1">
        <v>3090</v>
      </c>
      <c r="EH32" s="1">
        <v>2889</v>
      </c>
      <c r="EI32" s="1">
        <v>2269</v>
      </c>
      <c r="EJ32" s="1">
        <v>2584</v>
      </c>
      <c r="EK32" s="1">
        <v>2598</v>
      </c>
      <c r="EL32" s="1">
        <v>5863</v>
      </c>
      <c r="EM32" s="1">
        <v>11345</v>
      </c>
      <c r="EN32" s="1">
        <v>14069</v>
      </c>
      <c r="EO32" s="1">
        <v>8217</v>
      </c>
      <c r="EP32" s="1">
        <v>9760</v>
      </c>
      <c r="EQ32" s="1">
        <v>34</v>
      </c>
      <c r="ER32" s="1">
        <v>3666</v>
      </c>
      <c r="ES32" s="1">
        <v>4624</v>
      </c>
      <c r="ET32" s="1">
        <v>2472</v>
      </c>
      <c r="EU32" s="1">
        <v>9478</v>
      </c>
      <c r="EV32" s="1">
        <v>4160</v>
      </c>
      <c r="EW32" s="1">
        <v>2875</v>
      </c>
      <c r="EX32" s="1">
        <v>3033</v>
      </c>
      <c r="EY32" s="1">
        <v>7155</v>
      </c>
      <c r="EZ32" s="1">
        <v>1800</v>
      </c>
      <c r="FA32" s="1">
        <v>2012</v>
      </c>
      <c r="FB32" s="1">
        <v>3598</v>
      </c>
      <c r="FC32" s="1">
        <v>4681</v>
      </c>
      <c r="FD32" s="1">
        <v>5433</v>
      </c>
      <c r="FE32" s="1">
        <v>5006</v>
      </c>
      <c r="FF32" s="1">
        <v>1607</v>
      </c>
      <c r="FG32" s="1">
        <v>2873</v>
      </c>
      <c r="FH32" s="1">
        <v>2368</v>
      </c>
      <c r="FI32" s="1">
        <v>3338</v>
      </c>
      <c r="FJ32" s="1">
        <v>2634</v>
      </c>
      <c r="FK32" s="1">
        <v>1618</v>
      </c>
      <c r="FL32" s="1">
        <v>1934</v>
      </c>
      <c r="FM32" s="1">
        <v>3961</v>
      </c>
      <c r="FN32" s="1">
        <v>3091</v>
      </c>
      <c r="FO32" s="1">
        <v>2979</v>
      </c>
      <c r="FP32" s="1">
        <v>3128</v>
      </c>
      <c r="FQ32" s="1">
        <v>6265</v>
      </c>
      <c r="FR32" s="1">
        <v>5500</v>
      </c>
      <c r="FS32" s="1">
        <v>2595</v>
      </c>
      <c r="FT32" s="1">
        <v>2181</v>
      </c>
      <c r="FU32" s="1">
        <v>2793</v>
      </c>
    </row>
    <row r="33" spans="1:178">
      <c r="A33" s="37" t="s">
        <v>252</v>
      </c>
      <c r="B33" s="47" t="s">
        <v>216</v>
      </c>
      <c r="C33" s="20" t="s">
        <v>195</v>
      </c>
      <c r="D33" s="1">
        <v>1907</v>
      </c>
      <c r="E33" s="1">
        <v>11549</v>
      </c>
      <c r="F33" s="1">
        <v>4499</v>
      </c>
      <c r="G33" s="1">
        <v>2172</v>
      </c>
      <c r="H33" s="1">
        <v>2641</v>
      </c>
      <c r="I33" s="1">
        <v>4716</v>
      </c>
      <c r="J33" s="1">
        <v>4233</v>
      </c>
      <c r="K33" s="1">
        <v>6766</v>
      </c>
      <c r="L33" s="1">
        <v>3028</v>
      </c>
      <c r="M33" s="1">
        <v>3453</v>
      </c>
      <c r="N33" s="1">
        <v>3582</v>
      </c>
      <c r="O33" s="1">
        <v>6437</v>
      </c>
      <c r="P33" s="1">
        <v>5081</v>
      </c>
      <c r="Q33" s="1">
        <v>7570</v>
      </c>
      <c r="R33" s="1">
        <v>3312</v>
      </c>
      <c r="S33" s="1">
        <v>6347</v>
      </c>
      <c r="T33" s="1">
        <v>7315</v>
      </c>
      <c r="U33" s="1">
        <v>4480</v>
      </c>
      <c r="V33" s="1">
        <v>6803</v>
      </c>
      <c r="W33" s="1">
        <v>12364</v>
      </c>
      <c r="X33" s="1">
        <v>3178</v>
      </c>
      <c r="Y33" s="1">
        <v>3271</v>
      </c>
      <c r="Z33" s="1">
        <v>11625</v>
      </c>
      <c r="AA33" s="1">
        <v>5438</v>
      </c>
      <c r="AB33" s="1">
        <v>10022</v>
      </c>
      <c r="AC33" s="1">
        <v>6874</v>
      </c>
      <c r="AD33" s="1">
        <v>3246</v>
      </c>
      <c r="AE33" s="1">
        <v>2281</v>
      </c>
      <c r="AF33" s="1">
        <v>3139</v>
      </c>
      <c r="AG33" s="1">
        <v>4672</v>
      </c>
      <c r="AH33" s="1">
        <v>3135</v>
      </c>
      <c r="AI33" s="1">
        <v>6880</v>
      </c>
      <c r="AJ33" s="1">
        <v>6327</v>
      </c>
      <c r="AK33" s="1">
        <v>10484</v>
      </c>
      <c r="AL33" s="1">
        <v>2334</v>
      </c>
      <c r="AM33" s="1">
        <v>3539</v>
      </c>
      <c r="AN33" s="1">
        <v>22644</v>
      </c>
      <c r="AO33" s="1">
        <v>9225</v>
      </c>
      <c r="AP33" s="1">
        <v>6044</v>
      </c>
      <c r="AQ33" s="1">
        <v>3568</v>
      </c>
      <c r="AR33" s="1">
        <v>3679</v>
      </c>
      <c r="AS33" s="1">
        <v>4077</v>
      </c>
      <c r="AT33" s="1">
        <v>6624</v>
      </c>
      <c r="AU33" s="1">
        <v>3985</v>
      </c>
      <c r="AV33" s="1">
        <v>5333</v>
      </c>
      <c r="AW33" s="1">
        <v>3942</v>
      </c>
      <c r="AX33" s="1">
        <v>3824</v>
      </c>
      <c r="AY33" s="1">
        <v>3330</v>
      </c>
      <c r="AZ33" s="1">
        <v>6266</v>
      </c>
      <c r="BA33" s="1">
        <v>6767</v>
      </c>
      <c r="BB33" s="1">
        <v>17238</v>
      </c>
      <c r="BC33" s="1">
        <v>4967</v>
      </c>
      <c r="BD33" s="1">
        <v>6816</v>
      </c>
      <c r="BE33" s="1">
        <v>3777</v>
      </c>
      <c r="BF33" s="1">
        <v>6056</v>
      </c>
      <c r="BG33" s="1">
        <v>6052</v>
      </c>
      <c r="BH33" s="1">
        <v>4002</v>
      </c>
      <c r="BI33" s="1">
        <v>16684</v>
      </c>
      <c r="BJ33" s="1">
        <v>4926</v>
      </c>
      <c r="BK33" s="1">
        <v>2649</v>
      </c>
      <c r="BL33" s="1">
        <v>5705</v>
      </c>
      <c r="BM33" s="1">
        <v>9505</v>
      </c>
      <c r="BN33" s="1">
        <v>4980</v>
      </c>
      <c r="BO33" s="1">
        <v>10640</v>
      </c>
      <c r="BP33" s="1">
        <v>4354</v>
      </c>
      <c r="BQ33" s="1">
        <v>15633</v>
      </c>
      <c r="BR33" s="1">
        <v>4449</v>
      </c>
      <c r="BS33" s="1">
        <v>11331</v>
      </c>
      <c r="BT33" s="1">
        <v>15039</v>
      </c>
      <c r="BU33" s="1">
        <v>10332</v>
      </c>
      <c r="BV33" s="1">
        <v>4399</v>
      </c>
      <c r="BW33" s="1">
        <v>15862</v>
      </c>
      <c r="BX33" s="1">
        <v>648</v>
      </c>
      <c r="BY33" s="1">
        <v>2476</v>
      </c>
      <c r="BZ33" s="1">
        <v>9462</v>
      </c>
      <c r="CA33" s="1">
        <v>3878</v>
      </c>
      <c r="CB33" s="1">
        <v>25344</v>
      </c>
      <c r="CC33" s="1">
        <v>16705</v>
      </c>
      <c r="CD33" s="1">
        <v>2795</v>
      </c>
      <c r="CE33" s="1">
        <v>18593</v>
      </c>
      <c r="CF33" s="1">
        <v>2862</v>
      </c>
      <c r="CG33" s="1">
        <v>2872</v>
      </c>
      <c r="CH33" s="1">
        <v>13848</v>
      </c>
      <c r="CI33" s="1">
        <v>2179</v>
      </c>
      <c r="CJ33" s="1">
        <v>1349</v>
      </c>
      <c r="CK33" s="1">
        <v>3410</v>
      </c>
      <c r="CL33" s="1">
        <v>7298</v>
      </c>
      <c r="CM33" s="1">
        <v>10813</v>
      </c>
      <c r="CN33" s="1">
        <v>21616</v>
      </c>
      <c r="CO33" s="1">
        <v>3072</v>
      </c>
      <c r="CP33" s="1">
        <v>24986</v>
      </c>
      <c r="CQ33" s="1">
        <v>3830</v>
      </c>
      <c r="CR33" s="1">
        <v>2788</v>
      </c>
      <c r="CS33" s="1">
        <v>9251</v>
      </c>
      <c r="CT33" s="1">
        <v>2894</v>
      </c>
      <c r="CU33" s="1">
        <v>1716</v>
      </c>
      <c r="CV33" s="1">
        <v>1568</v>
      </c>
      <c r="CW33" s="1">
        <v>3246</v>
      </c>
      <c r="CX33" s="1">
        <v>16091</v>
      </c>
      <c r="CY33" s="1">
        <v>2040</v>
      </c>
      <c r="CZ33" s="1">
        <v>14723</v>
      </c>
      <c r="DA33" s="1">
        <v>2061</v>
      </c>
      <c r="DB33" s="1">
        <v>2060</v>
      </c>
      <c r="DC33" s="1">
        <v>2335</v>
      </c>
      <c r="DD33" s="1">
        <v>4492</v>
      </c>
      <c r="DE33" s="1">
        <v>3945</v>
      </c>
      <c r="DF33" s="1">
        <v>3814</v>
      </c>
      <c r="DG33" s="1">
        <v>4751</v>
      </c>
      <c r="DH33" s="1">
        <v>2288</v>
      </c>
      <c r="DI33" s="1">
        <v>92</v>
      </c>
      <c r="DJ33" s="1">
        <v>4540</v>
      </c>
      <c r="DK33" s="1">
        <v>4115</v>
      </c>
      <c r="DL33" s="1">
        <v>4112</v>
      </c>
      <c r="DM33" s="1">
        <v>2773</v>
      </c>
      <c r="DN33" s="1">
        <v>2296</v>
      </c>
      <c r="DO33" s="1">
        <v>1634</v>
      </c>
      <c r="DP33" s="1">
        <v>2607</v>
      </c>
      <c r="DQ33" s="1">
        <v>3522</v>
      </c>
      <c r="DR33" s="1">
        <v>4663</v>
      </c>
      <c r="DS33" s="1">
        <v>3740</v>
      </c>
      <c r="DT33" s="1">
        <v>3024</v>
      </c>
      <c r="DU33" s="1">
        <v>2145</v>
      </c>
      <c r="DV33" s="1">
        <v>1387</v>
      </c>
      <c r="DW33" s="1">
        <v>1836</v>
      </c>
      <c r="DX33" s="1">
        <v>2617</v>
      </c>
      <c r="DY33" s="1">
        <v>2849</v>
      </c>
      <c r="DZ33" s="1">
        <v>2345</v>
      </c>
      <c r="EA33" s="1">
        <v>2764</v>
      </c>
      <c r="EB33" s="1">
        <v>3713</v>
      </c>
      <c r="EC33" s="1">
        <v>1956</v>
      </c>
      <c r="ED33" s="1">
        <v>2503</v>
      </c>
      <c r="EE33" s="1">
        <v>2596</v>
      </c>
      <c r="EF33" s="1">
        <v>2115</v>
      </c>
      <c r="EG33" s="1">
        <v>2942</v>
      </c>
      <c r="EH33" s="1">
        <v>2680</v>
      </c>
      <c r="EI33" s="1">
        <v>2347</v>
      </c>
      <c r="EJ33" s="1">
        <v>2989</v>
      </c>
      <c r="EK33" s="1">
        <v>3084</v>
      </c>
      <c r="EL33" s="1">
        <v>6154</v>
      </c>
      <c r="EM33" s="1">
        <v>11513</v>
      </c>
      <c r="EN33" s="1">
        <v>15361</v>
      </c>
      <c r="EO33" s="1">
        <v>9582</v>
      </c>
      <c r="EP33" s="1">
        <v>10369</v>
      </c>
      <c r="EQ33" s="1">
        <v>34</v>
      </c>
      <c r="ER33" s="1">
        <v>4008</v>
      </c>
      <c r="ES33" s="1">
        <v>4719</v>
      </c>
      <c r="ET33" s="1">
        <v>2921</v>
      </c>
      <c r="EU33" s="1">
        <v>10473</v>
      </c>
      <c r="EV33" s="1">
        <v>4547</v>
      </c>
      <c r="EW33" s="1">
        <v>3074</v>
      </c>
      <c r="EX33" s="1">
        <v>3056</v>
      </c>
      <c r="EY33" s="1">
        <v>7797</v>
      </c>
      <c r="EZ33" s="1">
        <v>1694</v>
      </c>
      <c r="FA33" s="1">
        <v>1739</v>
      </c>
      <c r="FB33" s="1">
        <v>3272</v>
      </c>
      <c r="FC33" s="1">
        <v>4192</v>
      </c>
      <c r="FD33" s="1">
        <v>5410</v>
      </c>
      <c r="FE33" s="1">
        <v>4636</v>
      </c>
      <c r="FF33" s="1">
        <v>1628</v>
      </c>
      <c r="FG33" s="1">
        <v>3107</v>
      </c>
      <c r="FH33" s="1">
        <v>2244</v>
      </c>
      <c r="FI33" s="1">
        <v>2942</v>
      </c>
      <c r="FJ33" s="1">
        <v>2695</v>
      </c>
      <c r="FK33" s="1">
        <v>1366</v>
      </c>
      <c r="FL33" s="1">
        <v>2064</v>
      </c>
      <c r="FM33" s="1">
        <v>3484</v>
      </c>
      <c r="FN33" s="1">
        <v>2960</v>
      </c>
      <c r="FO33" s="1">
        <v>2873</v>
      </c>
      <c r="FP33" s="1">
        <v>3084</v>
      </c>
      <c r="FQ33" s="1">
        <v>5601</v>
      </c>
      <c r="FR33" s="1">
        <v>5497</v>
      </c>
      <c r="FS33" s="1">
        <v>2486</v>
      </c>
      <c r="FT33" s="1">
        <v>2148</v>
      </c>
      <c r="FU33" s="1">
        <v>2537</v>
      </c>
    </row>
    <row r="34" spans="1:178">
      <c r="A34" s="37" t="s">
        <v>252</v>
      </c>
      <c r="B34" s="47" t="s">
        <v>251</v>
      </c>
      <c r="C34" s="20" t="s">
        <v>195</v>
      </c>
      <c r="D34" s="1">
        <v>1764</v>
      </c>
      <c r="E34" s="1">
        <v>9286</v>
      </c>
      <c r="F34" s="1">
        <v>3621</v>
      </c>
      <c r="G34" s="1">
        <v>1588</v>
      </c>
      <c r="H34" s="1">
        <v>2174</v>
      </c>
      <c r="I34" s="1">
        <v>4135</v>
      </c>
      <c r="J34" s="1">
        <v>3628</v>
      </c>
      <c r="K34" s="1">
        <v>5753</v>
      </c>
      <c r="L34" s="1">
        <v>2639</v>
      </c>
      <c r="M34" s="1">
        <v>2908</v>
      </c>
      <c r="N34" s="1">
        <v>2818</v>
      </c>
      <c r="O34" s="1">
        <v>5054</v>
      </c>
      <c r="P34" s="1">
        <v>4131</v>
      </c>
      <c r="Q34" s="1">
        <v>6770</v>
      </c>
      <c r="R34" s="1">
        <v>3085</v>
      </c>
      <c r="S34" s="1">
        <v>5308</v>
      </c>
      <c r="T34" s="1">
        <v>6150</v>
      </c>
      <c r="U34" s="1">
        <v>3808</v>
      </c>
      <c r="V34" s="1">
        <v>6159</v>
      </c>
      <c r="W34" s="1">
        <v>11005</v>
      </c>
      <c r="X34" s="1">
        <v>2690</v>
      </c>
      <c r="Y34" s="1">
        <v>2936</v>
      </c>
      <c r="Z34" s="1">
        <v>10994</v>
      </c>
      <c r="AA34" s="1">
        <v>4398</v>
      </c>
      <c r="AB34" s="1">
        <v>8657</v>
      </c>
      <c r="AC34" s="1">
        <v>5500</v>
      </c>
      <c r="AD34" s="1">
        <v>3265</v>
      </c>
      <c r="AE34" s="1">
        <v>1844</v>
      </c>
      <c r="AF34" s="1">
        <v>2710</v>
      </c>
      <c r="AG34" s="1">
        <v>4041</v>
      </c>
      <c r="AH34" s="1">
        <v>2670</v>
      </c>
      <c r="AI34" s="1">
        <v>6590</v>
      </c>
      <c r="AJ34" s="1">
        <v>5785</v>
      </c>
      <c r="AK34" s="1">
        <v>9591</v>
      </c>
      <c r="AL34" s="1">
        <v>1820</v>
      </c>
      <c r="AM34" s="1">
        <v>2661</v>
      </c>
      <c r="AN34" s="1">
        <v>20072</v>
      </c>
      <c r="AO34" s="1">
        <v>7042</v>
      </c>
      <c r="AP34" s="1">
        <v>5034</v>
      </c>
      <c r="AQ34" s="1">
        <v>2955</v>
      </c>
      <c r="AR34" s="1">
        <v>3135</v>
      </c>
      <c r="AS34" s="1">
        <v>3368</v>
      </c>
      <c r="AT34" s="1">
        <v>5820</v>
      </c>
      <c r="AU34" s="1">
        <v>3012</v>
      </c>
      <c r="AV34" s="1">
        <v>4861</v>
      </c>
      <c r="AW34" s="1">
        <v>3152</v>
      </c>
      <c r="AX34" s="1">
        <v>3713</v>
      </c>
      <c r="AY34" s="1">
        <v>2823</v>
      </c>
      <c r="AZ34" s="1">
        <v>4709</v>
      </c>
      <c r="BA34" s="1">
        <v>6182</v>
      </c>
      <c r="BB34" s="1">
        <v>14976</v>
      </c>
      <c r="BC34" s="1">
        <v>4653</v>
      </c>
      <c r="BD34" s="1">
        <v>6029</v>
      </c>
      <c r="BE34" s="1">
        <v>3534</v>
      </c>
      <c r="BF34" s="1">
        <v>5233</v>
      </c>
      <c r="BG34" s="1">
        <v>5605</v>
      </c>
      <c r="BH34" s="1">
        <v>3872</v>
      </c>
      <c r="BI34" s="1">
        <v>14337</v>
      </c>
      <c r="BJ34" s="1">
        <v>4210</v>
      </c>
      <c r="BK34" s="1">
        <v>2148</v>
      </c>
      <c r="BL34" s="1">
        <v>4807</v>
      </c>
      <c r="BM34" s="1">
        <v>9104</v>
      </c>
      <c r="BN34" s="1">
        <v>4443</v>
      </c>
      <c r="BO34" s="1">
        <v>9813</v>
      </c>
      <c r="BP34" s="1">
        <v>4067</v>
      </c>
      <c r="BQ34" s="1">
        <v>13835</v>
      </c>
      <c r="BR34" s="1">
        <v>3858</v>
      </c>
      <c r="BS34" s="1">
        <v>11014</v>
      </c>
      <c r="BT34" s="1">
        <v>13605</v>
      </c>
      <c r="BU34" s="1">
        <v>9582</v>
      </c>
      <c r="BV34" s="1">
        <v>4011</v>
      </c>
      <c r="BW34" s="1">
        <v>13734</v>
      </c>
      <c r="BX34" s="1">
        <v>671</v>
      </c>
      <c r="BY34" s="1">
        <v>2396</v>
      </c>
      <c r="BZ34" s="1">
        <v>9339</v>
      </c>
      <c r="CA34" s="1">
        <v>3495</v>
      </c>
      <c r="CB34" s="1">
        <v>23999</v>
      </c>
      <c r="CC34" s="1">
        <v>16437</v>
      </c>
      <c r="CD34" s="1">
        <v>2206</v>
      </c>
      <c r="CE34" s="1">
        <v>17692</v>
      </c>
      <c r="CF34" s="1">
        <v>2579</v>
      </c>
      <c r="CG34" s="1">
        <v>3017</v>
      </c>
      <c r="CH34" s="1">
        <v>13618</v>
      </c>
      <c r="CI34" s="1">
        <v>2023</v>
      </c>
      <c r="CJ34" s="1">
        <v>1219</v>
      </c>
      <c r="CK34" s="1">
        <v>3536</v>
      </c>
      <c r="CL34" s="1">
        <v>7106</v>
      </c>
      <c r="CM34" s="1">
        <v>11184</v>
      </c>
      <c r="CN34" s="1">
        <v>21453</v>
      </c>
      <c r="CO34" s="1">
        <v>2918</v>
      </c>
      <c r="CP34" s="1">
        <v>24393</v>
      </c>
      <c r="CQ34" s="1">
        <v>3269</v>
      </c>
      <c r="CR34" s="1">
        <v>2413</v>
      </c>
      <c r="CS34" s="1">
        <v>9089</v>
      </c>
      <c r="CT34" s="1">
        <v>2685</v>
      </c>
      <c r="CU34" s="1">
        <v>1727</v>
      </c>
      <c r="CV34" s="1">
        <v>1248</v>
      </c>
      <c r="CW34" s="1">
        <v>3122</v>
      </c>
      <c r="CX34" s="1">
        <v>16397</v>
      </c>
      <c r="CY34" s="1">
        <v>1977</v>
      </c>
      <c r="CZ34" s="1">
        <v>15292</v>
      </c>
      <c r="DA34" s="1">
        <v>1994</v>
      </c>
      <c r="DB34" s="1">
        <v>1790</v>
      </c>
      <c r="DC34" s="1">
        <v>2297</v>
      </c>
      <c r="DD34" s="1">
        <v>4283</v>
      </c>
      <c r="DE34" s="1">
        <v>3870</v>
      </c>
      <c r="DF34" s="1">
        <v>3014</v>
      </c>
      <c r="DG34" s="1">
        <v>4955</v>
      </c>
      <c r="DH34" s="1">
        <v>2136</v>
      </c>
      <c r="DI34" s="1">
        <v>91</v>
      </c>
      <c r="DJ34" s="1">
        <v>4102</v>
      </c>
      <c r="DK34" s="1">
        <v>3192</v>
      </c>
      <c r="DL34" s="1">
        <v>3549</v>
      </c>
      <c r="DM34" s="1">
        <v>2525</v>
      </c>
      <c r="DN34" s="1">
        <v>1706</v>
      </c>
      <c r="DO34" s="1">
        <v>1460</v>
      </c>
      <c r="DP34" s="1">
        <v>1965</v>
      </c>
      <c r="DQ34" s="1">
        <v>3218</v>
      </c>
      <c r="DR34" s="1">
        <v>4561</v>
      </c>
      <c r="DS34" s="1">
        <v>3288</v>
      </c>
      <c r="DT34" s="1">
        <v>2450</v>
      </c>
      <c r="DU34" s="1">
        <v>1772</v>
      </c>
      <c r="DV34" s="1">
        <v>1325</v>
      </c>
      <c r="DW34" s="1">
        <v>1789</v>
      </c>
      <c r="DX34" s="1">
        <v>2118</v>
      </c>
      <c r="DY34" s="1">
        <v>2589</v>
      </c>
      <c r="DZ34" s="1">
        <v>2237</v>
      </c>
      <c r="EA34" s="1">
        <v>2037</v>
      </c>
      <c r="EB34" s="1">
        <v>3482</v>
      </c>
      <c r="EC34" s="1">
        <v>2125</v>
      </c>
      <c r="ED34" s="1">
        <v>2165</v>
      </c>
      <c r="EE34" s="1">
        <v>2481</v>
      </c>
      <c r="EF34" s="1">
        <v>1771</v>
      </c>
      <c r="EG34" s="1">
        <v>2530</v>
      </c>
      <c r="EH34" s="1">
        <v>2268</v>
      </c>
      <c r="EI34" s="1">
        <v>1944</v>
      </c>
      <c r="EJ34" s="1">
        <v>3095</v>
      </c>
      <c r="EK34" s="1">
        <v>3316</v>
      </c>
      <c r="EL34" s="1">
        <v>5862</v>
      </c>
      <c r="EM34" s="1">
        <v>10698</v>
      </c>
      <c r="EN34" s="1">
        <v>15427</v>
      </c>
      <c r="EO34" s="1">
        <v>9670</v>
      </c>
      <c r="EP34" s="1">
        <v>10282</v>
      </c>
      <c r="EQ34" s="1">
        <v>49</v>
      </c>
      <c r="ER34" s="1">
        <v>3729</v>
      </c>
      <c r="ES34" s="1">
        <v>4064</v>
      </c>
      <c r="ET34" s="1">
        <v>3009</v>
      </c>
      <c r="EU34" s="1">
        <v>10460</v>
      </c>
      <c r="EV34" s="1">
        <v>3959</v>
      </c>
      <c r="EW34" s="1">
        <v>2817</v>
      </c>
      <c r="EX34" s="1">
        <v>2839</v>
      </c>
      <c r="EY34" s="1">
        <v>7564</v>
      </c>
      <c r="EZ34" s="1">
        <v>1545</v>
      </c>
      <c r="FA34" s="1">
        <v>1243</v>
      </c>
      <c r="FB34" s="1">
        <v>2520</v>
      </c>
      <c r="FC34" s="1">
        <v>2952</v>
      </c>
      <c r="FD34" s="1">
        <v>4813</v>
      </c>
      <c r="FE34" s="1">
        <v>3892</v>
      </c>
      <c r="FF34" s="1">
        <v>1457</v>
      </c>
      <c r="FG34" s="1">
        <v>2812</v>
      </c>
      <c r="FH34" s="1">
        <v>1960</v>
      </c>
      <c r="FI34" s="1">
        <v>2411</v>
      </c>
      <c r="FJ34" s="1">
        <v>2505</v>
      </c>
      <c r="FK34" s="1">
        <v>994</v>
      </c>
      <c r="FL34" s="1">
        <v>1800</v>
      </c>
      <c r="FM34" s="1">
        <v>3040</v>
      </c>
      <c r="FN34" s="1">
        <v>2460</v>
      </c>
      <c r="FO34" s="1">
        <v>2416</v>
      </c>
      <c r="FP34" s="1">
        <v>2762</v>
      </c>
      <c r="FQ34" s="1">
        <v>4107</v>
      </c>
      <c r="FR34" s="1">
        <v>4541</v>
      </c>
      <c r="FS34" s="1">
        <v>2311</v>
      </c>
      <c r="FT34" s="1">
        <v>1714</v>
      </c>
      <c r="FU34" s="1">
        <v>2255</v>
      </c>
    </row>
    <row r="35" spans="1:178">
      <c r="A35" s="37" t="s">
        <v>352</v>
      </c>
      <c r="B35" s="47" t="s">
        <v>244</v>
      </c>
      <c r="C35" s="20" t="s">
        <v>195</v>
      </c>
      <c r="D35" s="1">
        <v>1658</v>
      </c>
      <c r="E35" s="1">
        <v>7745</v>
      </c>
      <c r="F35" s="1">
        <v>3128</v>
      </c>
      <c r="G35" s="1">
        <v>1251</v>
      </c>
      <c r="H35" s="1">
        <v>1737</v>
      </c>
      <c r="I35" s="1">
        <v>3838</v>
      </c>
      <c r="J35" s="1">
        <v>3385</v>
      </c>
      <c r="K35" s="1">
        <v>5302</v>
      </c>
      <c r="L35" s="1">
        <v>2254</v>
      </c>
      <c r="M35" s="1">
        <v>2629</v>
      </c>
      <c r="N35" s="1">
        <v>2428</v>
      </c>
      <c r="O35" s="1">
        <v>3932</v>
      </c>
      <c r="P35" s="1">
        <v>3531</v>
      </c>
      <c r="Q35" s="1">
        <v>6618</v>
      </c>
      <c r="R35" s="1">
        <v>3012</v>
      </c>
      <c r="S35" s="1">
        <v>4676</v>
      </c>
      <c r="T35" s="1">
        <v>5941</v>
      </c>
      <c r="U35" s="1">
        <v>3264</v>
      </c>
      <c r="V35" s="1">
        <v>5652</v>
      </c>
      <c r="W35" s="1">
        <v>10664</v>
      </c>
      <c r="X35" s="1">
        <v>2625</v>
      </c>
      <c r="Y35" s="1">
        <v>2702</v>
      </c>
      <c r="Z35" s="1">
        <v>11295</v>
      </c>
      <c r="AA35" s="1">
        <v>4131</v>
      </c>
      <c r="AB35" s="1">
        <v>8737</v>
      </c>
      <c r="AC35" s="1">
        <v>4965</v>
      </c>
      <c r="AD35" s="1">
        <v>3352</v>
      </c>
      <c r="AE35" s="1">
        <v>1675</v>
      </c>
      <c r="AF35" s="1">
        <v>2541</v>
      </c>
      <c r="AG35" s="1">
        <v>3917</v>
      </c>
      <c r="AH35" s="1">
        <v>2492</v>
      </c>
      <c r="AI35" s="1">
        <v>6526</v>
      </c>
      <c r="AJ35" s="1">
        <v>5580</v>
      </c>
      <c r="AK35" s="1">
        <v>9163</v>
      </c>
      <c r="AL35" s="1">
        <v>1440</v>
      </c>
      <c r="AM35" s="1">
        <v>1791</v>
      </c>
      <c r="AN35" s="1">
        <v>18740</v>
      </c>
      <c r="AO35" s="1">
        <v>5715</v>
      </c>
      <c r="AP35" s="1">
        <v>4681</v>
      </c>
      <c r="AQ35" s="1">
        <v>2889</v>
      </c>
      <c r="AR35" s="1">
        <v>2658</v>
      </c>
      <c r="AS35" s="1">
        <v>3362</v>
      </c>
      <c r="AT35" s="1">
        <v>4991</v>
      </c>
      <c r="AU35" s="1">
        <v>2646</v>
      </c>
      <c r="AV35" s="1">
        <v>4727</v>
      </c>
      <c r="AW35" s="1">
        <v>2989</v>
      </c>
      <c r="AX35" s="1">
        <v>3668</v>
      </c>
      <c r="AY35" s="1">
        <v>2537</v>
      </c>
      <c r="AZ35" s="1">
        <v>4033</v>
      </c>
      <c r="BA35" s="1">
        <v>5747</v>
      </c>
      <c r="BB35" s="1">
        <v>14509</v>
      </c>
      <c r="BC35" s="1">
        <v>5009</v>
      </c>
      <c r="BD35" s="1">
        <v>5174</v>
      </c>
      <c r="BE35" s="1">
        <v>3684</v>
      </c>
      <c r="BF35" s="1">
        <v>4832</v>
      </c>
      <c r="BG35" s="1">
        <v>5714</v>
      </c>
      <c r="BH35" s="1">
        <v>4062</v>
      </c>
      <c r="BI35" s="1">
        <v>13380</v>
      </c>
      <c r="BJ35" s="1">
        <v>3632</v>
      </c>
      <c r="BK35" s="1">
        <v>1918</v>
      </c>
      <c r="BL35" s="1">
        <v>4174</v>
      </c>
      <c r="BM35" s="1">
        <v>9310</v>
      </c>
      <c r="BN35" s="1">
        <v>4051</v>
      </c>
      <c r="BO35" s="1">
        <v>10368</v>
      </c>
      <c r="BP35" s="1">
        <v>3820</v>
      </c>
      <c r="BQ35" s="1">
        <v>13393</v>
      </c>
      <c r="BR35" s="1">
        <v>3825</v>
      </c>
      <c r="BS35" s="1">
        <v>11086</v>
      </c>
      <c r="BT35" s="1">
        <v>12781</v>
      </c>
      <c r="BU35" s="1">
        <v>9795</v>
      </c>
      <c r="BV35" s="1">
        <v>3830</v>
      </c>
      <c r="BW35" s="1">
        <v>12875</v>
      </c>
      <c r="BX35" s="1">
        <v>724</v>
      </c>
      <c r="BY35" s="1">
        <v>2376</v>
      </c>
      <c r="BZ35" s="1">
        <v>10005</v>
      </c>
      <c r="CA35" s="1">
        <v>3442</v>
      </c>
      <c r="CB35" s="1">
        <v>24803</v>
      </c>
      <c r="CC35" s="1">
        <v>17265</v>
      </c>
      <c r="CD35" s="1">
        <v>2039</v>
      </c>
      <c r="CE35" s="1">
        <v>18112</v>
      </c>
      <c r="CF35" s="1">
        <v>2496</v>
      </c>
      <c r="CG35" s="1">
        <v>3425</v>
      </c>
      <c r="CH35" s="1">
        <v>14584</v>
      </c>
      <c r="CI35" s="1">
        <v>2001</v>
      </c>
      <c r="CJ35" s="1">
        <v>1363</v>
      </c>
      <c r="CK35" s="1">
        <v>4123</v>
      </c>
      <c r="CL35" s="1">
        <v>7696</v>
      </c>
      <c r="CM35" s="1">
        <v>13032</v>
      </c>
      <c r="CN35" s="1">
        <v>22748</v>
      </c>
      <c r="CO35" s="1">
        <v>3302</v>
      </c>
      <c r="CP35" s="1">
        <v>25157</v>
      </c>
      <c r="CQ35" s="1">
        <v>3219</v>
      </c>
      <c r="CR35" s="1">
        <v>2399</v>
      </c>
      <c r="CS35" s="1">
        <v>10056</v>
      </c>
      <c r="CT35" s="1">
        <v>3141</v>
      </c>
      <c r="CU35" s="1">
        <v>1805</v>
      </c>
      <c r="CV35" s="1">
        <v>1248</v>
      </c>
      <c r="CW35" s="1">
        <v>3416</v>
      </c>
      <c r="CX35" s="1">
        <v>19384</v>
      </c>
      <c r="CY35" s="1">
        <v>2206</v>
      </c>
      <c r="CZ35" s="1">
        <v>17360</v>
      </c>
      <c r="DA35" s="1">
        <v>2285</v>
      </c>
      <c r="DB35" s="1">
        <v>1967</v>
      </c>
      <c r="DC35" s="1">
        <v>2357</v>
      </c>
      <c r="DD35" s="1">
        <v>5115</v>
      </c>
      <c r="DE35" s="1">
        <v>3732</v>
      </c>
      <c r="DF35" s="1">
        <v>2692</v>
      </c>
      <c r="DG35" s="1">
        <v>5490</v>
      </c>
      <c r="DH35" s="1">
        <v>2250</v>
      </c>
      <c r="DI35" s="1">
        <v>85</v>
      </c>
      <c r="DJ35" s="1">
        <v>3978</v>
      </c>
      <c r="DK35" s="1">
        <v>3280</v>
      </c>
      <c r="DL35" s="1">
        <v>3741</v>
      </c>
      <c r="DM35" s="1">
        <v>2668</v>
      </c>
      <c r="DN35" s="1">
        <v>1518</v>
      </c>
      <c r="DO35" s="1">
        <v>1454</v>
      </c>
      <c r="DP35" s="1">
        <v>1740</v>
      </c>
      <c r="DQ35" s="1">
        <v>3404</v>
      </c>
      <c r="DR35" s="1">
        <v>4420</v>
      </c>
      <c r="DS35" s="1">
        <v>3380</v>
      </c>
      <c r="DT35" s="1">
        <v>2492</v>
      </c>
      <c r="DU35" s="1">
        <v>1592</v>
      </c>
      <c r="DV35" s="1">
        <v>1629</v>
      </c>
      <c r="DW35" s="1">
        <v>2213</v>
      </c>
      <c r="DX35" s="1">
        <v>1975</v>
      </c>
      <c r="DY35" s="1">
        <v>2499</v>
      </c>
      <c r="DZ35" s="1">
        <v>2310</v>
      </c>
      <c r="EA35" s="1">
        <v>1798</v>
      </c>
      <c r="EB35" s="1">
        <v>3656</v>
      </c>
      <c r="EC35" s="1">
        <v>2774</v>
      </c>
      <c r="ED35" s="1">
        <v>2163</v>
      </c>
      <c r="EE35" s="1">
        <v>2727</v>
      </c>
      <c r="EF35" s="1">
        <v>1388</v>
      </c>
      <c r="EG35" s="1">
        <v>2577</v>
      </c>
      <c r="EH35" s="1">
        <v>2530</v>
      </c>
      <c r="EI35" s="1">
        <v>2266</v>
      </c>
      <c r="EJ35" s="1">
        <v>3462</v>
      </c>
      <c r="EK35" s="1">
        <v>4004</v>
      </c>
      <c r="EL35" s="1">
        <v>6574</v>
      </c>
      <c r="EM35" s="1">
        <v>11044</v>
      </c>
      <c r="EN35" s="1">
        <v>17542</v>
      </c>
      <c r="EO35" s="1">
        <v>11137</v>
      </c>
      <c r="EP35" s="1">
        <v>11351</v>
      </c>
      <c r="EQ35" s="1">
        <v>43</v>
      </c>
      <c r="ER35" s="1">
        <v>4210</v>
      </c>
      <c r="ES35" s="1">
        <v>3907</v>
      </c>
      <c r="ET35" s="1">
        <v>3344</v>
      </c>
      <c r="EU35" s="1">
        <v>11351</v>
      </c>
      <c r="EV35" s="1">
        <v>3936</v>
      </c>
      <c r="EW35" s="1">
        <v>2802</v>
      </c>
      <c r="EX35" s="1">
        <v>3327</v>
      </c>
      <c r="EY35" s="1">
        <v>8202</v>
      </c>
      <c r="EZ35" s="1">
        <v>1398</v>
      </c>
      <c r="FA35" s="1">
        <v>1150</v>
      </c>
      <c r="FB35" s="1">
        <v>2321</v>
      </c>
      <c r="FC35" s="1">
        <v>2634</v>
      </c>
      <c r="FD35" s="1">
        <v>5066</v>
      </c>
      <c r="FE35" s="1">
        <v>3792</v>
      </c>
      <c r="FF35" s="1">
        <v>1516</v>
      </c>
      <c r="FG35" s="1">
        <v>2776</v>
      </c>
      <c r="FH35" s="1">
        <v>1899</v>
      </c>
      <c r="FI35" s="1">
        <v>2395</v>
      </c>
      <c r="FJ35" s="1">
        <v>2444</v>
      </c>
      <c r="FK35" s="1">
        <v>887</v>
      </c>
      <c r="FL35" s="1">
        <v>1882</v>
      </c>
      <c r="FM35" s="1">
        <v>2639</v>
      </c>
      <c r="FN35" s="1">
        <v>2403</v>
      </c>
      <c r="FO35" s="1">
        <v>2460</v>
      </c>
      <c r="FP35" s="1">
        <v>2877</v>
      </c>
      <c r="FQ35" s="1">
        <v>3792</v>
      </c>
      <c r="FR35" s="1">
        <v>4321</v>
      </c>
      <c r="FS35" s="1">
        <v>2233</v>
      </c>
      <c r="FT35" s="1">
        <v>1593</v>
      </c>
      <c r="FU35" s="1">
        <v>2041</v>
      </c>
    </row>
    <row r="36" spans="1:178">
      <c r="A36" s="37" t="s">
        <v>352</v>
      </c>
      <c r="B36" s="47" t="s">
        <v>243</v>
      </c>
      <c r="C36" s="20" t="s">
        <v>195</v>
      </c>
      <c r="D36" s="1">
        <f t="shared" ref="D36:AI36" si="22">SUM(D31:D35)</f>
        <v>9319</v>
      </c>
      <c r="E36" s="1">
        <f t="shared" si="22"/>
        <v>54531</v>
      </c>
      <c r="F36" s="1">
        <f t="shared" si="22"/>
        <v>20196</v>
      </c>
      <c r="G36" s="1">
        <f t="shared" si="22"/>
        <v>9191</v>
      </c>
      <c r="H36" s="1">
        <f t="shared" si="22"/>
        <v>11728</v>
      </c>
      <c r="I36" s="1">
        <f t="shared" si="22"/>
        <v>21772</v>
      </c>
      <c r="J36" s="1">
        <f t="shared" si="22"/>
        <v>19239</v>
      </c>
      <c r="K36" s="1">
        <f t="shared" si="22"/>
        <v>31563</v>
      </c>
      <c r="L36" s="1">
        <f t="shared" si="22"/>
        <v>14499</v>
      </c>
      <c r="M36" s="1">
        <f t="shared" si="22"/>
        <v>15735</v>
      </c>
      <c r="N36" s="1">
        <f t="shared" si="22"/>
        <v>15729</v>
      </c>
      <c r="O36" s="1">
        <f t="shared" si="22"/>
        <v>28664</v>
      </c>
      <c r="P36" s="1">
        <f t="shared" si="22"/>
        <v>24648</v>
      </c>
      <c r="Q36" s="1">
        <f t="shared" si="22"/>
        <v>35579</v>
      </c>
      <c r="R36" s="1">
        <f t="shared" si="22"/>
        <v>16219</v>
      </c>
      <c r="S36" s="1">
        <f t="shared" si="22"/>
        <v>29635</v>
      </c>
      <c r="T36" s="1">
        <f t="shared" si="22"/>
        <v>33616</v>
      </c>
      <c r="U36" s="1">
        <f t="shared" si="22"/>
        <v>20467</v>
      </c>
      <c r="V36" s="1">
        <f t="shared" si="22"/>
        <v>32697</v>
      </c>
      <c r="W36" s="1">
        <f t="shared" si="22"/>
        <v>56982</v>
      </c>
      <c r="X36" s="1">
        <f t="shared" si="22"/>
        <v>14331</v>
      </c>
      <c r="Y36" s="1">
        <f t="shared" si="22"/>
        <v>15508</v>
      </c>
      <c r="Z36" s="1">
        <f t="shared" si="22"/>
        <v>55408</v>
      </c>
      <c r="AA36" s="1">
        <f t="shared" si="22"/>
        <v>26130</v>
      </c>
      <c r="AB36" s="1">
        <f t="shared" si="22"/>
        <v>47526</v>
      </c>
      <c r="AC36" s="1">
        <f t="shared" si="22"/>
        <v>32847</v>
      </c>
      <c r="AD36" s="1">
        <f t="shared" si="22"/>
        <v>15470</v>
      </c>
      <c r="AE36" s="1">
        <f t="shared" si="22"/>
        <v>10850</v>
      </c>
      <c r="AF36" s="1">
        <f t="shared" si="22"/>
        <v>15367</v>
      </c>
      <c r="AG36" s="1">
        <f t="shared" si="22"/>
        <v>23170</v>
      </c>
      <c r="AH36" s="1">
        <f t="shared" si="22"/>
        <v>14960</v>
      </c>
      <c r="AI36" s="1">
        <f t="shared" si="22"/>
        <v>32997</v>
      </c>
      <c r="AJ36" s="1">
        <f t="shared" ref="AJ36:BO36" si="23">SUM(AJ31:AJ35)</f>
        <v>30053</v>
      </c>
      <c r="AK36" s="1">
        <f t="shared" si="23"/>
        <v>50393</v>
      </c>
      <c r="AL36" s="1">
        <f t="shared" si="23"/>
        <v>10956</v>
      </c>
      <c r="AM36" s="1">
        <f t="shared" si="23"/>
        <v>15003</v>
      </c>
      <c r="AN36" s="1">
        <f t="shared" si="23"/>
        <v>108741</v>
      </c>
      <c r="AO36" s="1">
        <f t="shared" si="23"/>
        <v>40904</v>
      </c>
      <c r="AP36" s="1">
        <f t="shared" si="23"/>
        <v>29295</v>
      </c>
      <c r="AQ36" s="1">
        <f t="shared" si="23"/>
        <v>17744</v>
      </c>
      <c r="AR36" s="1">
        <f t="shared" si="23"/>
        <v>17362</v>
      </c>
      <c r="AS36" s="1">
        <f t="shared" si="23"/>
        <v>19634</v>
      </c>
      <c r="AT36" s="1">
        <f t="shared" si="23"/>
        <v>29804</v>
      </c>
      <c r="AU36" s="1">
        <f t="shared" si="23"/>
        <v>18498</v>
      </c>
      <c r="AV36" s="1">
        <f t="shared" si="23"/>
        <v>24649</v>
      </c>
      <c r="AW36" s="1">
        <f t="shared" si="23"/>
        <v>19112</v>
      </c>
      <c r="AX36" s="1">
        <f t="shared" si="23"/>
        <v>18198</v>
      </c>
      <c r="AY36" s="1">
        <f t="shared" si="23"/>
        <v>16072</v>
      </c>
      <c r="AZ36" s="1">
        <f t="shared" si="23"/>
        <v>30194</v>
      </c>
      <c r="BA36" s="1">
        <f t="shared" si="23"/>
        <v>32438</v>
      </c>
      <c r="BB36" s="1">
        <f t="shared" si="23"/>
        <v>79785</v>
      </c>
      <c r="BC36" s="1">
        <f t="shared" si="23"/>
        <v>24690</v>
      </c>
      <c r="BD36" s="1">
        <f t="shared" si="23"/>
        <v>31368</v>
      </c>
      <c r="BE36" s="1">
        <f t="shared" si="23"/>
        <v>17631</v>
      </c>
      <c r="BF36" s="1">
        <f t="shared" si="23"/>
        <v>29023</v>
      </c>
      <c r="BG36" s="1">
        <f t="shared" si="23"/>
        <v>29191</v>
      </c>
      <c r="BH36" s="1">
        <f t="shared" si="23"/>
        <v>19307</v>
      </c>
      <c r="BI36" s="1">
        <f t="shared" si="23"/>
        <v>79474</v>
      </c>
      <c r="BJ36" s="1">
        <f t="shared" si="23"/>
        <v>23736</v>
      </c>
      <c r="BK36" s="1">
        <f t="shared" si="23"/>
        <v>12756</v>
      </c>
      <c r="BL36" s="1">
        <f t="shared" si="23"/>
        <v>26297</v>
      </c>
      <c r="BM36" s="1">
        <f t="shared" si="23"/>
        <v>46846</v>
      </c>
      <c r="BN36" s="1">
        <f t="shared" si="23"/>
        <v>23209</v>
      </c>
      <c r="BO36" s="1">
        <f t="shared" si="23"/>
        <v>51067</v>
      </c>
      <c r="BP36" s="1">
        <f t="shared" ref="BP36:CU36" si="24">SUM(BP31:BP35)</f>
        <v>20237</v>
      </c>
      <c r="BQ36" s="1">
        <f t="shared" si="24"/>
        <v>75495</v>
      </c>
      <c r="BR36" s="1">
        <f t="shared" si="24"/>
        <v>21264</v>
      </c>
      <c r="BS36" s="1">
        <f t="shared" si="24"/>
        <v>54391</v>
      </c>
      <c r="BT36" s="1">
        <f t="shared" si="24"/>
        <v>72684</v>
      </c>
      <c r="BU36" s="1">
        <f t="shared" si="24"/>
        <v>50657</v>
      </c>
      <c r="BV36" s="1">
        <f t="shared" si="24"/>
        <v>20953</v>
      </c>
      <c r="BW36" s="1">
        <f t="shared" si="24"/>
        <v>75268</v>
      </c>
      <c r="BX36" s="1">
        <f t="shared" si="24"/>
        <v>3227</v>
      </c>
      <c r="BY36" s="1">
        <f t="shared" si="24"/>
        <v>11633</v>
      </c>
      <c r="BZ36" s="1">
        <f t="shared" si="24"/>
        <v>46289</v>
      </c>
      <c r="CA36" s="1">
        <f t="shared" si="24"/>
        <v>17867</v>
      </c>
      <c r="CB36" s="1">
        <f t="shared" si="24"/>
        <v>119750</v>
      </c>
      <c r="CC36" s="1">
        <f t="shared" si="24"/>
        <v>77936</v>
      </c>
      <c r="CD36" s="1">
        <f t="shared" si="24"/>
        <v>12190</v>
      </c>
      <c r="CE36" s="1">
        <f t="shared" si="24"/>
        <v>88655</v>
      </c>
      <c r="CF36" s="1">
        <f t="shared" si="24"/>
        <v>12851</v>
      </c>
      <c r="CG36" s="1">
        <f t="shared" si="24"/>
        <v>14942</v>
      </c>
      <c r="CH36" s="1">
        <f t="shared" si="24"/>
        <v>67088</v>
      </c>
      <c r="CI36" s="1">
        <f t="shared" si="24"/>
        <v>10724</v>
      </c>
      <c r="CJ36" s="1">
        <f t="shared" si="24"/>
        <v>6295</v>
      </c>
      <c r="CK36" s="1">
        <f t="shared" si="24"/>
        <v>17733</v>
      </c>
      <c r="CL36" s="1">
        <f t="shared" si="24"/>
        <v>34452</v>
      </c>
      <c r="CM36" s="1">
        <f t="shared" si="24"/>
        <v>54155</v>
      </c>
      <c r="CN36" s="1">
        <f t="shared" si="24"/>
        <v>104008</v>
      </c>
      <c r="CO36" s="1">
        <f t="shared" si="24"/>
        <v>15364</v>
      </c>
      <c r="CP36" s="1">
        <f t="shared" si="24"/>
        <v>122383</v>
      </c>
      <c r="CQ36" s="1">
        <f t="shared" si="24"/>
        <v>18134</v>
      </c>
      <c r="CR36" s="1">
        <f t="shared" si="24"/>
        <v>13476</v>
      </c>
      <c r="CS36" s="1">
        <f t="shared" si="24"/>
        <v>44540</v>
      </c>
      <c r="CT36" s="1">
        <f t="shared" si="24"/>
        <v>14175</v>
      </c>
      <c r="CU36" s="1">
        <f t="shared" si="24"/>
        <v>8338</v>
      </c>
      <c r="CV36" s="1">
        <f t="shared" ref="CV36:EA36" si="25">SUM(CV31:CV35)</f>
        <v>7066</v>
      </c>
      <c r="CW36" s="1">
        <f t="shared" si="25"/>
        <v>16008</v>
      </c>
      <c r="CX36" s="1">
        <f t="shared" si="25"/>
        <v>77492</v>
      </c>
      <c r="CY36" s="1">
        <f t="shared" si="25"/>
        <v>9897</v>
      </c>
      <c r="CZ36" s="1">
        <f t="shared" si="25"/>
        <v>71959</v>
      </c>
      <c r="DA36" s="1">
        <f t="shared" si="25"/>
        <v>9738</v>
      </c>
      <c r="DB36" s="1">
        <f t="shared" si="25"/>
        <v>9189</v>
      </c>
      <c r="DC36" s="1">
        <f t="shared" si="25"/>
        <v>11615</v>
      </c>
      <c r="DD36" s="1">
        <f t="shared" si="25"/>
        <v>21834</v>
      </c>
      <c r="DE36" s="1">
        <f t="shared" si="25"/>
        <v>18471</v>
      </c>
      <c r="DF36" s="1">
        <f t="shared" si="25"/>
        <v>17190</v>
      </c>
      <c r="DG36" s="1">
        <f t="shared" si="25"/>
        <v>22964</v>
      </c>
      <c r="DH36" s="1">
        <f t="shared" si="25"/>
        <v>11415</v>
      </c>
      <c r="DI36" s="1">
        <f t="shared" si="25"/>
        <v>435</v>
      </c>
      <c r="DJ36" s="1">
        <f t="shared" si="25"/>
        <v>20978</v>
      </c>
      <c r="DK36" s="1">
        <f t="shared" si="25"/>
        <v>18795</v>
      </c>
      <c r="DL36" s="1">
        <f t="shared" si="25"/>
        <v>19317</v>
      </c>
      <c r="DM36" s="1">
        <f t="shared" si="25"/>
        <v>13858</v>
      </c>
      <c r="DN36" s="1">
        <f t="shared" si="25"/>
        <v>10549</v>
      </c>
      <c r="DO36" s="1">
        <f t="shared" si="25"/>
        <v>8185</v>
      </c>
      <c r="DP36" s="1">
        <f t="shared" si="25"/>
        <v>11873</v>
      </c>
      <c r="DQ36" s="1">
        <f t="shared" si="25"/>
        <v>16425</v>
      </c>
      <c r="DR36" s="1">
        <f t="shared" si="25"/>
        <v>21192</v>
      </c>
      <c r="DS36" s="1">
        <f t="shared" si="25"/>
        <v>17079</v>
      </c>
      <c r="DT36" s="1">
        <f t="shared" si="25"/>
        <v>14145</v>
      </c>
      <c r="DU36" s="1">
        <f t="shared" si="25"/>
        <v>10268</v>
      </c>
      <c r="DV36" s="1">
        <f t="shared" si="25"/>
        <v>7462</v>
      </c>
      <c r="DW36" s="1">
        <f t="shared" si="25"/>
        <v>9049</v>
      </c>
      <c r="DX36" s="1">
        <f t="shared" si="25"/>
        <v>12406</v>
      </c>
      <c r="DY36" s="1">
        <f t="shared" si="25"/>
        <v>13873</v>
      </c>
      <c r="DZ36" s="1">
        <f t="shared" si="25"/>
        <v>11098</v>
      </c>
      <c r="EA36" s="1">
        <f t="shared" si="25"/>
        <v>13057</v>
      </c>
      <c r="EB36" s="1">
        <f t="shared" ref="EB36:FG36" si="26">SUM(EB31:EB35)</f>
        <v>17775</v>
      </c>
      <c r="EC36" s="1">
        <f t="shared" si="26"/>
        <v>10330</v>
      </c>
      <c r="ED36" s="1">
        <f t="shared" si="26"/>
        <v>12364</v>
      </c>
      <c r="EE36" s="1">
        <f t="shared" si="26"/>
        <v>12365</v>
      </c>
      <c r="EF36" s="1">
        <f t="shared" si="26"/>
        <v>9878</v>
      </c>
      <c r="EG36" s="1">
        <f t="shared" si="26"/>
        <v>14079</v>
      </c>
      <c r="EH36" s="1">
        <f t="shared" si="26"/>
        <v>12976</v>
      </c>
      <c r="EI36" s="1">
        <f t="shared" si="26"/>
        <v>11034</v>
      </c>
      <c r="EJ36" s="1">
        <f t="shared" si="26"/>
        <v>14479</v>
      </c>
      <c r="EK36" s="1">
        <f t="shared" si="26"/>
        <v>15637</v>
      </c>
      <c r="EL36" s="1">
        <f t="shared" si="26"/>
        <v>30039</v>
      </c>
      <c r="EM36" s="1">
        <f t="shared" si="26"/>
        <v>56473</v>
      </c>
      <c r="EN36" s="1">
        <f t="shared" si="26"/>
        <v>76420</v>
      </c>
      <c r="EO36" s="1">
        <f t="shared" si="26"/>
        <v>46634</v>
      </c>
      <c r="EP36" s="1">
        <f t="shared" si="26"/>
        <v>51036</v>
      </c>
      <c r="EQ36" s="1">
        <f t="shared" si="26"/>
        <v>194</v>
      </c>
      <c r="ER36" s="1">
        <f t="shared" si="26"/>
        <v>19322</v>
      </c>
      <c r="ES36" s="1">
        <f t="shared" si="26"/>
        <v>22146</v>
      </c>
      <c r="ET36" s="1">
        <f t="shared" si="26"/>
        <v>14126</v>
      </c>
      <c r="EU36" s="1">
        <f t="shared" si="26"/>
        <v>51136</v>
      </c>
      <c r="EV36" s="1">
        <f t="shared" si="26"/>
        <v>20454</v>
      </c>
      <c r="EW36" s="1">
        <f t="shared" si="26"/>
        <v>14329</v>
      </c>
      <c r="EX36" s="1">
        <f t="shared" si="26"/>
        <v>15210</v>
      </c>
      <c r="EY36" s="1">
        <f t="shared" si="26"/>
        <v>37457</v>
      </c>
      <c r="EZ36" s="1">
        <f t="shared" si="26"/>
        <v>8363</v>
      </c>
      <c r="FA36" s="1">
        <f t="shared" si="26"/>
        <v>8347</v>
      </c>
      <c r="FB36" s="1">
        <f t="shared" si="26"/>
        <v>15369</v>
      </c>
      <c r="FC36" s="1">
        <f t="shared" si="26"/>
        <v>19650</v>
      </c>
      <c r="FD36" s="1">
        <f t="shared" si="26"/>
        <v>25798</v>
      </c>
      <c r="FE36" s="1">
        <f t="shared" si="26"/>
        <v>22628</v>
      </c>
      <c r="FF36" s="1">
        <f t="shared" si="26"/>
        <v>7932</v>
      </c>
      <c r="FG36" s="1">
        <f t="shared" si="26"/>
        <v>14433</v>
      </c>
      <c r="FH36" s="1">
        <f t="shared" ref="FH36:FU36" si="27">SUM(FH31:FH35)</f>
        <v>10799</v>
      </c>
      <c r="FI36" s="1">
        <f t="shared" si="27"/>
        <v>14296</v>
      </c>
      <c r="FJ36" s="1">
        <f t="shared" si="27"/>
        <v>12968</v>
      </c>
      <c r="FK36" s="1">
        <f t="shared" si="27"/>
        <v>6607</v>
      </c>
      <c r="FL36" s="1">
        <f t="shared" si="27"/>
        <v>9535</v>
      </c>
      <c r="FM36" s="1">
        <f t="shared" si="27"/>
        <v>17335</v>
      </c>
      <c r="FN36" s="1">
        <f t="shared" si="27"/>
        <v>13880</v>
      </c>
      <c r="FO36" s="1">
        <f t="shared" si="27"/>
        <v>13666</v>
      </c>
      <c r="FP36" s="1">
        <f t="shared" si="27"/>
        <v>14915</v>
      </c>
      <c r="FQ36" s="1">
        <f t="shared" si="27"/>
        <v>26382</v>
      </c>
      <c r="FR36" s="1">
        <f t="shared" si="27"/>
        <v>25369</v>
      </c>
      <c r="FS36" s="1">
        <f t="shared" si="27"/>
        <v>12094</v>
      </c>
      <c r="FT36" s="1">
        <f t="shared" si="27"/>
        <v>9968</v>
      </c>
      <c r="FU36" s="1">
        <f t="shared" si="27"/>
        <v>12677</v>
      </c>
    </row>
    <row r="37" spans="1:178">
      <c r="A37" s="37" t="s">
        <v>196</v>
      </c>
      <c r="B37" s="47" t="s">
        <v>243</v>
      </c>
      <c r="C37" s="20" t="s">
        <v>195</v>
      </c>
      <c r="D37" s="1">
        <v>15977</v>
      </c>
      <c r="E37" s="1">
        <v>79294</v>
      </c>
      <c r="F37" s="1">
        <v>30379</v>
      </c>
      <c r="G37" s="1">
        <v>13460</v>
      </c>
      <c r="H37" s="1">
        <v>18020</v>
      </c>
      <c r="I37" s="1">
        <v>33725</v>
      </c>
      <c r="J37" s="1">
        <v>30447</v>
      </c>
      <c r="K37" s="1">
        <v>55143</v>
      </c>
      <c r="L37" s="1">
        <v>22564</v>
      </c>
      <c r="M37" s="1">
        <v>23263</v>
      </c>
      <c r="N37" s="1">
        <v>25993</v>
      </c>
      <c r="O37" s="1">
        <v>39979</v>
      </c>
      <c r="P37" s="1">
        <v>34299</v>
      </c>
      <c r="Q37" s="1">
        <v>60831</v>
      </c>
      <c r="R37" s="1">
        <v>28362</v>
      </c>
      <c r="S37" s="1">
        <v>43831</v>
      </c>
      <c r="T37" s="1">
        <v>61809</v>
      </c>
      <c r="U37" s="1">
        <v>31226</v>
      </c>
      <c r="V37" s="1">
        <v>55649</v>
      </c>
      <c r="W37" s="1">
        <v>94994</v>
      </c>
      <c r="X37" s="1">
        <v>24463</v>
      </c>
      <c r="Y37" s="1">
        <v>25840</v>
      </c>
      <c r="Z37" s="1">
        <v>106586</v>
      </c>
      <c r="AA37" s="1">
        <v>37940</v>
      </c>
      <c r="AB37" s="1">
        <v>73444</v>
      </c>
      <c r="AC37" s="1">
        <v>47253</v>
      </c>
      <c r="AD37" s="1">
        <v>29036</v>
      </c>
      <c r="AE37" s="1">
        <v>16344</v>
      </c>
      <c r="AF37" s="1">
        <v>23449</v>
      </c>
      <c r="AG37" s="1">
        <v>36400</v>
      </c>
      <c r="AH37" s="1">
        <v>25428</v>
      </c>
      <c r="AI37" s="1">
        <v>61562</v>
      </c>
      <c r="AJ37" s="1">
        <v>52183</v>
      </c>
      <c r="AK37" s="1">
        <v>88876</v>
      </c>
      <c r="AL37" s="1">
        <v>15520</v>
      </c>
      <c r="AM37" s="1">
        <v>19459</v>
      </c>
      <c r="AN37" s="1">
        <v>180497</v>
      </c>
      <c r="AO37" s="1">
        <v>56208</v>
      </c>
      <c r="AP37" s="1">
        <v>41553</v>
      </c>
      <c r="AQ37" s="1">
        <v>28619</v>
      </c>
      <c r="AR37" s="1">
        <v>26515</v>
      </c>
      <c r="AS37" s="1">
        <v>28596</v>
      </c>
      <c r="AT37" s="1">
        <v>48489</v>
      </c>
      <c r="AU37" s="1">
        <v>26408</v>
      </c>
      <c r="AV37" s="1">
        <v>43753</v>
      </c>
      <c r="AW37" s="1">
        <v>29565</v>
      </c>
      <c r="AX37" s="1">
        <v>31398</v>
      </c>
      <c r="AY37" s="1">
        <v>27470</v>
      </c>
      <c r="AZ37" s="1">
        <v>43809</v>
      </c>
      <c r="BA37" s="1">
        <v>51914</v>
      </c>
      <c r="BB37" s="1">
        <v>119778</v>
      </c>
      <c r="BC37" s="1">
        <v>39748</v>
      </c>
      <c r="BD37" s="1">
        <v>49273</v>
      </c>
      <c r="BE37" s="1">
        <v>33509</v>
      </c>
      <c r="BF37" s="1">
        <v>39899</v>
      </c>
      <c r="BG37" s="1">
        <v>54200</v>
      </c>
      <c r="BH37" s="1">
        <v>33658</v>
      </c>
      <c r="BI37" s="1">
        <v>133404</v>
      </c>
      <c r="BJ37" s="1">
        <v>33148</v>
      </c>
      <c r="BK37" s="1">
        <v>20419</v>
      </c>
      <c r="BL37" s="1">
        <v>38823</v>
      </c>
      <c r="BM37" s="1">
        <v>85032</v>
      </c>
      <c r="BN37" s="1">
        <v>34953</v>
      </c>
      <c r="BO37" s="1">
        <v>93263</v>
      </c>
      <c r="BP37" s="1">
        <v>32385</v>
      </c>
      <c r="BQ37" s="1">
        <v>121418</v>
      </c>
      <c r="BR37" s="1">
        <v>32578</v>
      </c>
      <c r="BS37" s="1">
        <v>98975</v>
      </c>
      <c r="BT37" s="1">
        <v>127203</v>
      </c>
      <c r="BU37" s="1">
        <v>91570</v>
      </c>
      <c r="BV37" s="1">
        <v>30938</v>
      </c>
      <c r="BW37" s="1">
        <v>121388</v>
      </c>
      <c r="BX37" s="1">
        <v>6732</v>
      </c>
      <c r="BY37" s="1">
        <v>21471</v>
      </c>
      <c r="BZ37" s="1">
        <v>86016</v>
      </c>
      <c r="CA37" s="1">
        <v>34359</v>
      </c>
      <c r="CB37" s="1">
        <v>219848</v>
      </c>
      <c r="CC37" s="1">
        <v>150419</v>
      </c>
      <c r="CD37" s="1">
        <v>20890</v>
      </c>
      <c r="CE37" s="1">
        <v>159150</v>
      </c>
      <c r="CF37" s="1">
        <v>21439</v>
      </c>
      <c r="CG37" s="1">
        <v>26687</v>
      </c>
      <c r="CH37" s="1">
        <v>125121</v>
      </c>
      <c r="CI37" s="1">
        <v>17249</v>
      </c>
      <c r="CJ37" s="1">
        <v>12319</v>
      </c>
      <c r="CK37" s="1">
        <v>31165</v>
      </c>
      <c r="CL37" s="1">
        <v>72576</v>
      </c>
      <c r="CM37" s="1">
        <v>103530</v>
      </c>
      <c r="CN37" s="1">
        <v>210685</v>
      </c>
      <c r="CO37" s="1">
        <v>28511</v>
      </c>
      <c r="CP37" s="1">
        <v>227111</v>
      </c>
      <c r="CQ37" s="1">
        <v>32292</v>
      </c>
      <c r="CR37" s="1">
        <v>23724</v>
      </c>
      <c r="CS37" s="1">
        <v>89414</v>
      </c>
      <c r="CT37" s="1">
        <v>23934</v>
      </c>
      <c r="CU37" s="1">
        <v>15508</v>
      </c>
      <c r="CV37" s="1">
        <v>11311</v>
      </c>
      <c r="CW37" s="1">
        <v>26871</v>
      </c>
      <c r="CX37" s="1">
        <v>168643</v>
      </c>
      <c r="CY37" s="1">
        <v>20509</v>
      </c>
      <c r="CZ37" s="1">
        <v>144477</v>
      </c>
      <c r="DA37" s="1">
        <v>20889</v>
      </c>
      <c r="DB37" s="1">
        <v>20624</v>
      </c>
      <c r="DC37" s="1">
        <v>16883</v>
      </c>
      <c r="DD37" s="1">
        <v>41306</v>
      </c>
      <c r="DE37" s="1">
        <v>32167</v>
      </c>
      <c r="DF37" s="1">
        <v>28891</v>
      </c>
      <c r="DG37" s="1">
        <v>45043</v>
      </c>
      <c r="DH37" s="1">
        <v>21241</v>
      </c>
      <c r="DI37" s="1">
        <v>897</v>
      </c>
      <c r="DJ37" s="1">
        <v>38588</v>
      </c>
      <c r="DK37" s="1">
        <v>31833</v>
      </c>
      <c r="DL37" s="1">
        <v>33795</v>
      </c>
      <c r="DM37" s="1">
        <v>22710</v>
      </c>
      <c r="DN37" s="1">
        <v>15563</v>
      </c>
      <c r="DO37" s="1">
        <v>14667</v>
      </c>
      <c r="DP37" s="1">
        <v>19850</v>
      </c>
      <c r="DQ37" s="1">
        <v>29038</v>
      </c>
      <c r="DR37" s="1">
        <v>36478</v>
      </c>
      <c r="DS37" s="1">
        <v>30518</v>
      </c>
      <c r="DT37" s="1">
        <v>23497</v>
      </c>
      <c r="DU37" s="1">
        <v>15901</v>
      </c>
      <c r="DV37" s="1">
        <v>17207</v>
      </c>
      <c r="DW37" s="1">
        <v>17828</v>
      </c>
      <c r="DX37" s="1">
        <v>20646</v>
      </c>
      <c r="DY37" s="1">
        <v>23119</v>
      </c>
      <c r="DZ37" s="1">
        <v>20142</v>
      </c>
      <c r="EA37" s="1">
        <v>18298</v>
      </c>
      <c r="EB37" s="1">
        <v>28814</v>
      </c>
      <c r="EC37" s="1">
        <v>21854</v>
      </c>
      <c r="ED37" s="1">
        <v>19902</v>
      </c>
      <c r="EE37" s="1">
        <v>23683</v>
      </c>
      <c r="EF37" s="1">
        <v>13909</v>
      </c>
      <c r="EG37" s="1">
        <v>22459</v>
      </c>
      <c r="EH37" s="1">
        <v>23819</v>
      </c>
      <c r="EI37" s="1">
        <v>22050</v>
      </c>
      <c r="EJ37" s="1">
        <v>27478</v>
      </c>
      <c r="EK37" s="1">
        <v>27944</v>
      </c>
      <c r="EL37" s="1">
        <v>47611</v>
      </c>
      <c r="EM37" s="1">
        <v>98674</v>
      </c>
      <c r="EN37" s="1">
        <v>144973</v>
      </c>
      <c r="EO37" s="1">
        <v>89129</v>
      </c>
      <c r="EP37" s="1">
        <v>95773</v>
      </c>
      <c r="EQ37" s="1">
        <v>438</v>
      </c>
      <c r="ER37" s="1">
        <v>36444</v>
      </c>
      <c r="ES37" s="1">
        <v>35430</v>
      </c>
      <c r="ET37" s="1">
        <v>25872</v>
      </c>
      <c r="EU37" s="1">
        <v>96160</v>
      </c>
      <c r="EV37" s="1">
        <v>37715</v>
      </c>
      <c r="EW37" s="1">
        <v>25020</v>
      </c>
      <c r="EX37" s="1">
        <v>26210</v>
      </c>
      <c r="EY37" s="1">
        <v>73596</v>
      </c>
      <c r="EZ37" s="1">
        <v>13443</v>
      </c>
      <c r="FA37" s="1">
        <v>10504</v>
      </c>
      <c r="FB37" s="1">
        <v>20682</v>
      </c>
      <c r="FC37" s="1">
        <v>24596</v>
      </c>
      <c r="FD37" s="1">
        <v>38795</v>
      </c>
      <c r="FE37" s="1">
        <v>32310</v>
      </c>
      <c r="FF37" s="1">
        <v>13445</v>
      </c>
      <c r="FG37" s="1">
        <v>24107</v>
      </c>
      <c r="FH37" s="1">
        <v>16565</v>
      </c>
      <c r="FI37" s="1">
        <v>22761</v>
      </c>
      <c r="FJ37" s="1">
        <v>21853</v>
      </c>
      <c r="FK37" s="1">
        <v>8305</v>
      </c>
      <c r="FL37" s="1">
        <v>16083</v>
      </c>
      <c r="FM37" s="1">
        <v>21324</v>
      </c>
      <c r="FN37" s="1">
        <v>20170</v>
      </c>
      <c r="FO37" s="1">
        <v>22800</v>
      </c>
      <c r="FP37" s="1">
        <v>25942</v>
      </c>
      <c r="FQ37" s="1">
        <v>33487</v>
      </c>
      <c r="FR37" s="1">
        <v>35525</v>
      </c>
      <c r="FS37" s="1">
        <v>19244</v>
      </c>
      <c r="FT37" s="1">
        <v>13680</v>
      </c>
      <c r="FU37" s="1">
        <v>19641</v>
      </c>
    </row>
    <row r="38" spans="1:178">
      <c r="A38" s="37" t="s">
        <v>197</v>
      </c>
      <c r="B38" s="47" t="s">
        <v>243</v>
      </c>
      <c r="C38" s="20" t="s">
        <v>195</v>
      </c>
      <c r="D38" s="1">
        <v>2462</v>
      </c>
      <c r="E38" s="1">
        <v>13051</v>
      </c>
      <c r="F38" s="1">
        <v>4866</v>
      </c>
      <c r="G38" s="1">
        <v>2138</v>
      </c>
      <c r="H38" s="1">
        <v>2671</v>
      </c>
      <c r="I38" s="1">
        <v>4994</v>
      </c>
      <c r="J38" s="1">
        <v>4848</v>
      </c>
      <c r="K38" s="1">
        <v>8161</v>
      </c>
      <c r="L38" s="1">
        <v>3688</v>
      </c>
      <c r="M38" s="1">
        <v>3590</v>
      </c>
      <c r="N38" s="1">
        <v>3958</v>
      </c>
      <c r="O38" s="1">
        <v>6814</v>
      </c>
      <c r="P38" s="1">
        <v>5711</v>
      </c>
      <c r="Q38" s="1">
        <v>8561</v>
      </c>
      <c r="R38" s="1">
        <v>4110</v>
      </c>
      <c r="S38" s="1">
        <v>7310</v>
      </c>
      <c r="T38" s="1">
        <v>9646</v>
      </c>
      <c r="U38" s="1">
        <v>4505</v>
      </c>
      <c r="V38" s="1">
        <v>8501</v>
      </c>
      <c r="W38" s="1">
        <v>14604</v>
      </c>
      <c r="X38" s="1">
        <v>3824</v>
      </c>
      <c r="Y38" s="1">
        <v>4199</v>
      </c>
      <c r="Z38" s="1">
        <v>16613</v>
      </c>
      <c r="AA38" s="1">
        <v>6902</v>
      </c>
      <c r="AB38" s="1">
        <v>12254</v>
      </c>
      <c r="AC38" s="1">
        <v>7889</v>
      </c>
      <c r="AD38" s="1">
        <v>4379</v>
      </c>
      <c r="AE38" s="1">
        <v>2717</v>
      </c>
      <c r="AF38" s="1">
        <v>3790</v>
      </c>
      <c r="AG38" s="1">
        <v>6140</v>
      </c>
      <c r="AH38" s="1">
        <v>4112</v>
      </c>
      <c r="AI38" s="1">
        <v>9810</v>
      </c>
      <c r="AJ38" s="1">
        <v>8917</v>
      </c>
      <c r="AK38" s="1">
        <v>14013</v>
      </c>
      <c r="AL38" s="1">
        <v>2961</v>
      </c>
      <c r="AM38" s="1">
        <v>3555</v>
      </c>
      <c r="AN38" s="1">
        <v>30696</v>
      </c>
      <c r="AO38" s="1">
        <v>9258</v>
      </c>
      <c r="AP38" s="1">
        <v>5991</v>
      </c>
      <c r="AQ38" s="1">
        <v>4334</v>
      </c>
      <c r="AR38" s="1">
        <v>4301</v>
      </c>
      <c r="AS38" s="1">
        <v>4610</v>
      </c>
      <c r="AT38" s="1">
        <v>8522</v>
      </c>
      <c r="AU38" s="1">
        <v>4992</v>
      </c>
      <c r="AV38" s="1">
        <v>7274</v>
      </c>
      <c r="AW38" s="1">
        <v>4636</v>
      </c>
      <c r="AX38" s="1">
        <v>4875</v>
      </c>
      <c r="AY38" s="1">
        <v>4744</v>
      </c>
      <c r="AZ38" s="1">
        <v>7840</v>
      </c>
      <c r="BA38" s="1">
        <v>9052</v>
      </c>
      <c r="BB38" s="1">
        <v>18435</v>
      </c>
      <c r="BC38" s="1">
        <v>6502</v>
      </c>
      <c r="BD38" s="1">
        <v>8924</v>
      </c>
      <c r="BE38" s="1">
        <v>5507</v>
      </c>
      <c r="BF38" s="1">
        <v>6942</v>
      </c>
      <c r="BG38" s="1">
        <v>9099</v>
      </c>
      <c r="BH38" s="1">
        <v>5938</v>
      </c>
      <c r="BI38" s="1">
        <v>23450</v>
      </c>
      <c r="BJ38" s="1">
        <v>5670</v>
      </c>
      <c r="BK38" s="1">
        <v>3670</v>
      </c>
      <c r="BL38" s="1">
        <v>6992</v>
      </c>
      <c r="BM38" s="1">
        <v>14239</v>
      </c>
      <c r="BN38" s="1">
        <v>5676</v>
      </c>
      <c r="BO38" s="1">
        <v>15824</v>
      </c>
      <c r="BP38" s="1">
        <v>5284</v>
      </c>
      <c r="BQ38" s="1">
        <v>21473</v>
      </c>
      <c r="BR38" s="1">
        <v>4638</v>
      </c>
      <c r="BS38" s="1">
        <v>16462</v>
      </c>
      <c r="BT38" s="1">
        <v>20648</v>
      </c>
      <c r="BU38" s="1">
        <v>14466</v>
      </c>
      <c r="BV38" s="1">
        <v>4614</v>
      </c>
      <c r="BW38" s="1">
        <v>21059</v>
      </c>
      <c r="BX38" s="1">
        <v>1117</v>
      </c>
      <c r="BY38" s="1">
        <v>3397</v>
      </c>
      <c r="BZ38" s="1">
        <v>14213</v>
      </c>
      <c r="CA38" s="1">
        <v>5530</v>
      </c>
      <c r="CB38" s="1">
        <v>35585</v>
      </c>
      <c r="CC38" s="1">
        <v>23496</v>
      </c>
      <c r="CD38" s="1">
        <v>2991</v>
      </c>
      <c r="CE38" s="1">
        <v>26081</v>
      </c>
      <c r="CF38" s="1">
        <v>3439</v>
      </c>
      <c r="CG38" s="1">
        <v>4111</v>
      </c>
      <c r="CH38" s="1">
        <v>19918</v>
      </c>
      <c r="CI38" s="1">
        <v>2772</v>
      </c>
      <c r="CJ38" s="1">
        <v>1828</v>
      </c>
      <c r="CK38" s="1">
        <v>4527</v>
      </c>
      <c r="CL38" s="1">
        <v>11575</v>
      </c>
      <c r="CM38" s="1">
        <v>16233</v>
      </c>
      <c r="CN38" s="1">
        <v>32687</v>
      </c>
      <c r="CO38" s="1">
        <v>4443</v>
      </c>
      <c r="CP38" s="1">
        <v>35195</v>
      </c>
      <c r="CQ38" s="1">
        <v>4713</v>
      </c>
      <c r="CR38" s="1">
        <v>3787</v>
      </c>
      <c r="CS38" s="1">
        <v>14328</v>
      </c>
      <c r="CT38" s="1">
        <v>3478</v>
      </c>
      <c r="CU38" s="1">
        <v>2324</v>
      </c>
      <c r="CV38" s="1">
        <v>1513</v>
      </c>
      <c r="CW38" s="1">
        <v>3905</v>
      </c>
      <c r="CX38" s="1">
        <v>25823</v>
      </c>
      <c r="CY38" s="1">
        <v>3117</v>
      </c>
      <c r="CZ38" s="1">
        <v>22098</v>
      </c>
      <c r="DA38" s="1">
        <v>3188</v>
      </c>
      <c r="DB38" s="1">
        <v>3165</v>
      </c>
      <c r="DC38" s="1">
        <v>2438</v>
      </c>
      <c r="DD38" s="1">
        <v>6126</v>
      </c>
      <c r="DE38" s="1">
        <v>5045</v>
      </c>
      <c r="DF38" s="1">
        <v>3785</v>
      </c>
      <c r="DG38" s="1">
        <v>6994</v>
      </c>
      <c r="DH38" s="1">
        <v>2736</v>
      </c>
      <c r="DI38" s="1">
        <v>138</v>
      </c>
      <c r="DJ38" s="1">
        <v>5787</v>
      </c>
      <c r="DK38" s="1">
        <v>4394</v>
      </c>
      <c r="DL38" s="1">
        <v>5038</v>
      </c>
      <c r="DM38" s="1">
        <v>3406</v>
      </c>
      <c r="DN38" s="1">
        <v>1832</v>
      </c>
      <c r="DO38" s="1">
        <v>1746</v>
      </c>
      <c r="DP38" s="1">
        <v>2519</v>
      </c>
      <c r="DQ38" s="1">
        <v>4629</v>
      </c>
      <c r="DR38" s="1">
        <v>5799</v>
      </c>
      <c r="DS38" s="1">
        <v>4660</v>
      </c>
      <c r="DT38" s="1">
        <v>3362</v>
      </c>
      <c r="DU38" s="1">
        <v>2135</v>
      </c>
      <c r="DV38" s="1">
        <v>1908</v>
      </c>
      <c r="DW38" s="1">
        <v>2530</v>
      </c>
      <c r="DX38" s="1">
        <v>2541</v>
      </c>
      <c r="DY38" s="1">
        <v>3016</v>
      </c>
      <c r="DZ38" s="1">
        <v>2980</v>
      </c>
      <c r="EA38" s="1">
        <v>2295</v>
      </c>
      <c r="EB38" s="1">
        <v>4571</v>
      </c>
      <c r="EC38" s="1">
        <v>3442</v>
      </c>
      <c r="ED38" s="1">
        <v>2427</v>
      </c>
      <c r="EE38" s="1">
        <v>3550</v>
      </c>
      <c r="EF38" s="1">
        <v>1661</v>
      </c>
      <c r="EG38" s="1">
        <v>3107</v>
      </c>
      <c r="EH38" s="1">
        <v>3092</v>
      </c>
      <c r="EI38" s="1">
        <v>2464</v>
      </c>
      <c r="EJ38" s="1">
        <v>4339</v>
      </c>
      <c r="EK38" s="1">
        <v>4367</v>
      </c>
      <c r="EL38" s="1">
        <v>8261</v>
      </c>
      <c r="EM38" s="1">
        <v>16567</v>
      </c>
      <c r="EN38" s="1">
        <v>23453</v>
      </c>
      <c r="EO38" s="1">
        <v>15016</v>
      </c>
      <c r="EP38" s="1">
        <v>15582</v>
      </c>
      <c r="EQ38" s="1">
        <v>68</v>
      </c>
      <c r="ER38" s="1">
        <v>6189</v>
      </c>
      <c r="ES38" s="1">
        <v>6285</v>
      </c>
      <c r="ET38" s="1">
        <v>4286</v>
      </c>
      <c r="EU38" s="1">
        <v>15500</v>
      </c>
      <c r="EV38" s="1">
        <v>6694</v>
      </c>
      <c r="EW38" s="1">
        <v>3834</v>
      </c>
      <c r="EX38" s="1">
        <v>4644</v>
      </c>
      <c r="EY38" s="1">
        <v>11892</v>
      </c>
      <c r="EZ38" s="1">
        <v>2203</v>
      </c>
      <c r="FA38" s="1">
        <v>1973</v>
      </c>
      <c r="FB38" s="1">
        <v>4172</v>
      </c>
      <c r="FC38" s="1">
        <v>4969</v>
      </c>
      <c r="FD38" s="1">
        <v>6757</v>
      </c>
      <c r="FE38" s="1">
        <v>5866</v>
      </c>
      <c r="FF38" s="1">
        <v>2260</v>
      </c>
      <c r="FG38" s="1">
        <v>4055</v>
      </c>
      <c r="FH38" s="1">
        <v>3125</v>
      </c>
      <c r="FI38" s="1">
        <v>4075</v>
      </c>
      <c r="FJ38" s="1">
        <v>3287</v>
      </c>
      <c r="FK38" s="1">
        <v>1491</v>
      </c>
      <c r="FL38" s="1">
        <v>2960</v>
      </c>
      <c r="FM38" s="1">
        <v>4727</v>
      </c>
      <c r="FN38" s="1">
        <v>3581</v>
      </c>
      <c r="FO38" s="1">
        <v>3893</v>
      </c>
      <c r="FP38" s="1">
        <v>4304</v>
      </c>
      <c r="FQ38" s="1">
        <v>6586</v>
      </c>
      <c r="FR38" s="1">
        <v>7287</v>
      </c>
      <c r="FS38" s="1">
        <v>3811</v>
      </c>
      <c r="FT38" s="1">
        <v>2690</v>
      </c>
      <c r="FU38" s="1">
        <v>3210</v>
      </c>
    </row>
    <row r="39" spans="1:178">
      <c r="A39" s="37" t="s">
        <v>198</v>
      </c>
      <c r="B39" s="47" t="s">
        <v>243</v>
      </c>
      <c r="C39" s="20" t="s">
        <v>195</v>
      </c>
      <c r="D39" s="1">
        <v>1128</v>
      </c>
      <c r="E39" s="1">
        <v>5000</v>
      </c>
      <c r="F39" s="1">
        <v>1858</v>
      </c>
      <c r="G39" s="1">
        <v>740</v>
      </c>
      <c r="H39" s="1">
        <v>1006</v>
      </c>
      <c r="I39" s="1">
        <v>2074</v>
      </c>
      <c r="J39" s="1">
        <v>2048</v>
      </c>
      <c r="K39" s="1">
        <v>3679</v>
      </c>
      <c r="L39" s="1">
        <v>1551</v>
      </c>
      <c r="M39" s="1">
        <v>1299</v>
      </c>
      <c r="N39" s="1">
        <v>1649</v>
      </c>
      <c r="O39" s="1">
        <v>2302</v>
      </c>
      <c r="P39" s="1">
        <v>2169</v>
      </c>
      <c r="Q39" s="1">
        <v>4092</v>
      </c>
      <c r="R39" s="1">
        <v>2053</v>
      </c>
      <c r="S39" s="1">
        <v>2903</v>
      </c>
      <c r="T39" s="1">
        <v>4661</v>
      </c>
      <c r="U39" s="1">
        <v>1464</v>
      </c>
      <c r="V39" s="1">
        <v>4103</v>
      </c>
      <c r="W39" s="1">
        <v>6925</v>
      </c>
      <c r="X39" s="1">
        <v>1611</v>
      </c>
      <c r="Y39" s="1">
        <v>1787</v>
      </c>
      <c r="Z39" s="1">
        <v>9062</v>
      </c>
      <c r="AA39" s="1">
        <v>2674</v>
      </c>
      <c r="AB39" s="1">
        <v>5378</v>
      </c>
      <c r="AC39" s="1">
        <v>3126</v>
      </c>
      <c r="AD39" s="1">
        <v>2284</v>
      </c>
      <c r="AE39" s="1">
        <v>1020</v>
      </c>
      <c r="AF39" s="1">
        <v>1383</v>
      </c>
      <c r="AG39" s="1">
        <v>2627</v>
      </c>
      <c r="AH39" s="1">
        <v>1882</v>
      </c>
      <c r="AI39" s="1">
        <v>5252</v>
      </c>
      <c r="AJ39" s="1">
        <v>4342</v>
      </c>
      <c r="AK39" s="1">
        <v>6759</v>
      </c>
      <c r="AL39" s="1">
        <v>1003</v>
      </c>
      <c r="AM39" s="1">
        <v>1022</v>
      </c>
      <c r="AN39" s="1">
        <v>13993</v>
      </c>
      <c r="AO39" s="1">
        <v>2996</v>
      </c>
      <c r="AP39" s="1">
        <v>2218</v>
      </c>
      <c r="AQ39" s="1">
        <v>1904</v>
      </c>
      <c r="AR39" s="1">
        <v>1790</v>
      </c>
      <c r="AS39" s="1">
        <v>1710</v>
      </c>
      <c r="AT39" s="1">
        <v>3637</v>
      </c>
      <c r="AU39" s="1">
        <v>1856</v>
      </c>
      <c r="AV39" s="1">
        <v>3652</v>
      </c>
      <c r="AW39" s="1">
        <v>1771</v>
      </c>
      <c r="AX39" s="1">
        <v>2418</v>
      </c>
      <c r="AY39" s="1">
        <v>2110</v>
      </c>
      <c r="AZ39" s="1">
        <v>2919</v>
      </c>
      <c r="BA39" s="1">
        <v>3945</v>
      </c>
      <c r="BB39" s="1">
        <v>7635</v>
      </c>
      <c r="BC39" s="1">
        <v>2894</v>
      </c>
      <c r="BD39" s="1">
        <v>3830</v>
      </c>
      <c r="BE39" s="1">
        <v>3024</v>
      </c>
      <c r="BF39" s="1">
        <v>2307</v>
      </c>
      <c r="BG39" s="1">
        <v>4795</v>
      </c>
      <c r="BH39" s="1">
        <v>3053</v>
      </c>
      <c r="BI39" s="1">
        <v>11182</v>
      </c>
      <c r="BJ39" s="1">
        <v>2104</v>
      </c>
      <c r="BK39" s="1">
        <v>1537</v>
      </c>
      <c r="BL39" s="1">
        <v>2672</v>
      </c>
      <c r="BM39" s="1">
        <v>7505</v>
      </c>
      <c r="BN39" s="1">
        <v>2275</v>
      </c>
      <c r="BO39" s="1">
        <v>8244</v>
      </c>
      <c r="BP39" s="1">
        <v>2426</v>
      </c>
      <c r="BQ39" s="1">
        <v>10275</v>
      </c>
      <c r="BR39" s="1">
        <v>1951</v>
      </c>
      <c r="BS39" s="1">
        <v>8639</v>
      </c>
      <c r="BT39" s="1">
        <v>9592</v>
      </c>
      <c r="BU39" s="1">
        <v>7418</v>
      </c>
      <c r="BV39" s="1">
        <v>1882</v>
      </c>
      <c r="BW39" s="1">
        <v>10014</v>
      </c>
      <c r="BX39" s="1">
        <v>678</v>
      </c>
      <c r="BY39" s="1">
        <v>1829</v>
      </c>
      <c r="BZ39" s="1">
        <v>7790</v>
      </c>
      <c r="CA39" s="1">
        <v>3101</v>
      </c>
      <c r="CB39" s="1">
        <v>18004</v>
      </c>
      <c r="CC39" s="1">
        <v>12907</v>
      </c>
      <c r="CD39" s="1">
        <v>1346</v>
      </c>
      <c r="CE39" s="1">
        <v>12989</v>
      </c>
      <c r="CF39" s="1">
        <v>1635</v>
      </c>
      <c r="CG39" s="1">
        <v>2018</v>
      </c>
      <c r="CH39" s="1">
        <v>10464</v>
      </c>
      <c r="CI39" s="1">
        <v>1137</v>
      </c>
      <c r="CJ39" s="1">
        <v>983</v>
      </c>
      <c r="CK39" s="1">
        <v>2475</v>
      </c>
      <c r="CL39" s="1">
        <v>7056</v>
      </c>
      <c r="CM39" s="1">
        <v>8879</v>
      </c>
      <c r="CN39" s="1">
        <v>18674</v>
      </c>
      <c r="CO39" s="1">
        <v>2251</v>
      </c>
      <c r="CP39" s="1">
        <v>18090</v>
      </c>
      <c r="CQ39" s="1">
        <v>2195</v>
      </c>
      <c r="CR39" s="1">
        <v>1801</v>
      </c>
      <c r="CS39" s="1">
        <v>8499</v>
      </c>
      <c r="CT39" s="1">
        <v>1668</v>
      </c>
      <c r="CU39" s="1">
        <v>1260</v>
      </c>
      <c r="CV39" s="1">
        <v>696</v>
      </c>
      <c r="CW39" s="1">
        <v>1798</v>
      </c>
      <c r="CX39" s="1">
        <v>15805</v>
      </c>
      <c r="CY39" s="1">
        <v>1880</v>
      </c>
      <c r="CZ39" s="1">
        <v>12488</v>
      </c>
      <c r="DA39" s="1">
        <v>1937</v>
      </c>
      <c r="DB39" s="1">
        <v>1891</v>
      </c>
      <c r="DC39" s="1">
        <v>787</v>
      </c>
      <c r="DD39" s="1">
        <v>3379</v>
      </c>
      <c r="DE39" s="1">
        <v>2311</v>
      </c>
      <c r="DF39" s="1">
        <v>1800</v>
      </c>
      <c r="DG39" s="1">
        <v>3900</v>
      </c>
      <c r="DH39" s="1">
        <v>1636</v>
      </c>
      <c r="DI39" s="1">
        <v>92</v>
      </c>
      <c r="DJ39" s="1">
        <v>3117</v>
      </c>
      <c r="DK39" s="1">
        <v>2213</v>
      </c>
      <c r="DL39" s="1">
        <v>2446</v>
      </c>
      <c r="DM39" s="1">
        <v>1587</v>
      </c>
      <c r="DN39" s="1">
        <v>813</v>
      </c>
      <c r="DO39" s="1">
        <v>967</v>
      </c>
      <c r="DP39" s="1">
        <v>1281</v>
      </c>
      <c r="DQ39" s="1">
        <v>2393</v>
      </c>
      <c r="DR39" s="1">
        <v>2647</v>
      </c>
      <c r="DS39" s="1">
        <v>2388</v>
      </c>
      <c r="DT39" s="1">
        <v>1665</v>
      </c>
      <c r="DU39" s="1">
        <v>992</v>
      </c>
      <c r="DV39" s="1">
        <v>1182</v>
      </c>
      <c r="DW39" s="1">
        <v>1445</v>
      </c>
      <c r="DX39" s="1">
        <v>1245</v>
      </c>
      <c r="DY39" s="1">
        <v>1416</v>
      </c>
      <c r="DZ39" s="1">
        <v>1525</v>
      </c>
      <c r="EA39" s="1">
        <v>815</v>
      </c>
      <c r="EB39" s="1">
        <v>2123</v>
      </c>
      <c r="EC39" s="1">
        <v>2194</v>
      </c>
      <c r="ED39" s="1">
        <v>1060</v>
      </c>
      <c r="EE39" s="1">
        <v>1941</v>
      </c>
      <c r="EF39" s="1">
        <v>634</v>
      </c>
      <c r="EG39" s="1">
        <v>1467</v>
      </c>
      <c r="EH39" s="1">
        <v>1580</v>
      </c>
      <c r="EI39" s="1">
        <v>1366</v>
      </c>
      <c r="EJ39" s="1">
        <v>2454</v>
      </c>
      <c r="EK39" s="1">
        <v>2190</v>
      </c>
      <c r="EL39" s="1">
        <v>3809</v>
      </c>
      <c r="EM39" s="1">
        <v>7969</v>
      </c>
      <c r="EN39" s="1">
        <v>12642</v>
      </c>
      <c r="EO39" s="1">
        <v>8383</v>
      </c>
      <c r="EP39" s="1">
        <v>8706</v>
      </c>
      <c r="EQ39" s="1">
        <v>45</v>
      </c>
      <c r="ER39" s="1">
        <v>3348</v>
      </c>
      <c r="ES39" s="1">
        <v>2666</v>
      </c>
      <c r="ET39" s="1">
        <v>2220</v>
      </c>
      <c r="EU39" s="1">
        <v>8287</v>
      </c>
      <c r="EV39" s="1">
        <v>3589</v>
      </c>
      <c r="EW39" s="1">
        <v>1746</v>
      </c>
      <c r="EX39" s="1">
        <v>2067</v>
      </c>
      <c r="EY39" s="1">
        <v>6694</v>
      </c>
      <c r="EZ39" s="1">
        <v>934</v>
      </c>
      <c r="FA39" s="1">
        <v>640</v>
      </c>
      <c r="FB39" s="1">
        <v>1568</v>
      </c>
      <c r="FC39" s="1">
        <v>1718</v>
      </c>
      <c r="FD39" s="1">
        <v>2845</v>
      </c>
      <c r="FE39" s="1">
        <v>2232</v>
      </c>
      <c r="FF39" s="1">
        <v>1044</v>
      </c>
      <c r="FG39" s="1">
        <v>1699</v>
      </c>
      <c r="FH39" s="1">
        <v>1245</v>
      </c>
      <c r="FI39" s="1">
        <v>1716</v>
      </c>
      <c r="FJ39" s="1">
        <v>1335</v>
      </c>
      <c r="FK39" s="1">
        <v>490</v>
      </c>
      <c r="FL39" s="1">
        <v>1442</v>
      </c>
      <c r="FM39" s="1">
        <v>1535</v>
      </c>
      <c r="FN39" s="1">
        <v>1431</v>
      </c>
      <c r="FO39" s="1">
        <v>1759</v>
      </c>
      <c r="FP39" s="1">
        <v>2095</v>
      </c>
      <c r="FQ39" s="1">
        <v>2132</v>
      </c>
      <c r="FR39" s="1">
        <v>2833</v>
      </c>
      <c r="FS39" s="1">
        <v>1783</v>
      </c>
      <c r="FT39" s="1">
        <v>1058</v>
      </c>
      <c r="FU39" s="1">
        <v>1261</v>
      </c>
    </row>
    <row r="40" spans="1:178">
      <c r="A40" s="37" t="s">
        <v>199</v>
      </c>
      <c r="B40" s="47" t="s">
        <v>243</v>
      </c>
      <c r="C40" s="20" t="s">
        <v>195</v>
      </c>
      <c r="D40" s="1">
        <v>337</v>
      </c>
      <c r="E40" s="1">
        <v>1835</v>
      </c>
      <c r="F40" s="1">
        <v>629</v>
      </c>
      <c r="G40" s="1">
        <v>315</v>
      </c>
      <c r="H40" s="1">
        <v>349</v>
      </c>
      <c r="I40" s="1">
        <v>671</v>
      </c>
      <c r="J40" s="1">
        <v>629</v>
      </c>
      <c r="K40" s="1">
        <v>1049</v>
      </c>
      <c r="L40" s="1">
        <v>453</v>
      </c>
      <c r="M40" s="1">
        <v>490</v>
      </c>
      <c r="N40" s="1">
        <v>534</v>
      </c>
      <c r="O40" s="1">
        <v>1008</v>
      </c>
      <c r="P40" s="1">
        <v>879</v>
      </c>
      <c r="Q40" s="1">
        <v>1024</v>
      </c>
      <c r="R40" s="1">
        <v>505</v>
      </c>
      <c r="S40" s="1">
        <v>992</v>
      </c>
      <c r="T40" s="1">
        <v>1197</v>
      </c>
      <c r="U40" s="1">
        <v>614</v>
      </c>
      <c r="V40" s="1">
        <v>1108</v>
      </c>
      <c r="W40" s="1">
        <v>1779</v>
      </c>
      <c r="X40" s="1">
        <v>454</v>
      </c>
      <c r="Y40" s="1">
        <v>563</v>
      </c>
      <c r="Z40" s="1">
        <v>1895</v>
      </c>
      <c r="AA40" s="1">
        <v>991</v>
      </c>
      <c r="AB40" s="1">
        <v>1550</v>
      </c>
      <c r="AC40" s="1">
        <v>1112</v>
      </c>
      <c r="AD40" s="1">
        <v>513</v>
      </c>
      <c r="AE40" s="1">
        <v>441</v>
      </c>
      <c r="AF40" s="1">
        <v>583</v>
      </c>
      <c r="AG40" s="1">
        <v>815</v>
      </c>
      <c r="AH40" s="1">
        <v>546</v>
      </c>
      <c r="AI40" s="1">
        <v>1169</v>
      </c>
      <c r="AJ40" s="1">
        <v>1155</v>
      </c>
      <c r="AK40" s="1">
        <v>1819</v>
      </c>
      <c r="AL40" s="1">
        <v>420</v>
      </c>
      <c r="AM40" s="1">
        <v>557</v>
      </c>
      <c r="AN40" s="1">
        <v>4060</v>
      </c>
      <c r="AO40" s="1">
        <v>1396</v>
      </c>
      <c r="AP40" s="1">
        <v>849</v>
      </c>
      <c r="AQ40" s="1">
        <v>571</v>
      </c>
      <c r="AR40" s="1">
        <v>637</v>
      </c>
      <c r="AS40" s="1">
        <v>701</v>
      </c>
      <c r="AT40" s="1">
        <v>1200</v>
      </c>
      <c r="AU40" s="1">
        <v>697</v>
      </c>
      <c r="AV40" s="1">
        <v>887</v>
      </c>
      <c r="AW40" s="1">
        <v>653</v>
      </c>
      <c r="AX40" s="1">
        <v>602</v>
      </c>
      <c r="AY40" s="1">
        <v>645</v>
      </c>
      <c r="AZ40" s="1">
        <v>1149</v>
      </c>
      <c r="BA40" s="1">
        <v>1226</v>
      </c>
      <c r="BB40" s="1">
        <v>2572</v>
      </c>
      <c r="BC40" s="1">
        <v>882</v>
      </c>
      <c r="BD40" s="1">
        <v>1236</v>
      </c>
      <c r="BE40" s="1">
        <v>665</v>
      </c>
      <c r="BF40" s="1">
        <v>1081</v>
      </c>
      <c r="BG40" s="1">
        <v>1203</v>
      </c>
      <c r="BH40" s="1">
        <v>687</v>
      </c>
      <c r="BI40" s="1">
        <v>3194</v>
      </c>
      <c r="BJ40" s="1">
        <v>806</v>
      </c>
      <c r="BK40" s="1">
        <v>523</v>
      </c>
      <c r="BL40" s="1">
        <v>1023</v>
      </c>
      <c r="BM40" s="1">
        <v>1763</v>
      </c>
      <c r="BN40" s="1">
        <v>784</v>
      </c>
      <c r="BO40" s="1">
        <v>1913</v>
      </c>
      <c r="BP40" s="1">
        <v>699</v>
      </c>
      <c r="BQ40" s="1">
        <v>2857</v>
      </c>
      <c r="BR40" s="1">
        <v>728</v>
      </c>
      <c r="BS40" s="1">
        <v>2016</v>
      </c>
      <c r="BT40" s="1">
        <v>2753</v>
      </c>
      <c r="BU40" s="1">
        <v>1736</v>
      </c>
      <c r="BV40" s="1">
        <v>633</v>
      </c>
      <c r="BW40" s="1">
        <v>2700</v>
      </c>
      <c r="BX40" s="1">
        <v>102</v>
      </c>
      <c r="BY40" s="1">
        <v>427</v>
      </c>
      <c r="BZ40" s="1">
        <v>1648</v>
      </c>
      <c r="CA40" s="1">
        <v>588</v>
      </c>
      <c r="CB40" s="1">
        <v>4362</v>
      </c>
      <c r="CC40" s="1">
        <v>2692</v>
      </c>
      <c r="CD40" s="1">
        <v>383</v>
      </c>
      <c r="CE40" s="1">
        <v>3241</v>
      </c>
      <c r="CF40" s="1">
        <v>437</v>
      </c>
      <c r="CG40" s="1">
        <v>505</v>
      </c>
      <c r="CH40" s="1">
        <v>2454</v>
      </c>
      <c r="CI40" s="1">
        <v>395</v>
      </c>
      <c r="CJ40" s="1">
        <v>225</v>
      </c>
      <c r="CK40" s="1">
        <v>489</v>
      </c>
      <c r="CL40" s="1">
        <v>1260</v>
      </c>
      <c r="CM40" s="1">
        <v>1812</v>
      </c>
      <c r="CN40" s="1">
        <v>3557</v>
      </c>
      <c r="CO40" s="1">
        <v>586</v>
      </c>
      <c r="CP40" s="1">
        <v>4106</v>
      </c>
      <c r="CQ40" s="1">
        <v>593</v>
      </c>
      <c r="CR40" s="1">
        <v>507</v>
      </c>
      <c r="CS40" s="1">
        <v>1523</v>
      </c>
      <c r="CT40" s="1">
        <v>441</v>
      </c>
      <c r="CU40" s="1">
        <v>288</v>
      </c>
      <c r="CV40" s="1">
        <v>219</v>
      </c>
      <c r="CW40" s="1">
        <v>494</v>
      </c>
      <c r="CX40" s="1">
        <v>2638</v>
      </c>
      <c r="CY40" s="1">
        <v>331</v>
      </c>
      <c r="CZ40" s="1">
        <v>2368</v>
      </c>
      <c r="DA40" s="1">
        <v>320</v>
      </c>
      <c r="DB40" s="1">
        <v>328</v>
      </c>
      <c r="DC40" s="1">
        <v>375</v>
      </c>
      <c r="DD40" s="1">
        <v>844</v>
      </c>
      <c r="DE40" s="1">
        <v>590</v>
      </c>
      <c r="DF40" s="1">
        <v>594</v>
      </c>
      <c r="DG40" s="1">
        <v>729</v>
      </c>
      <c r="DH40" s="1">
        <v>333</v>
      </c>
      <c r="DI40" s="1">
        <v>15</v>
      </c>
      <c r="DJ40" s="1">
        <v>670</v>
      </c>
      <c r="DK40" s="1">
        <v>661</v>
      </c>
      <c r="DL40" s="1">
        <v>694</v>
      </c>
      <c r="DM40" s="1">
        <v>436</v>
      </c>
      <c r="DN40" s="1">
        <v>315</v>
      </c>
      <c r="DO40" s="1">
        <v>218</v>
      </c>
      <c r="DP40" s="1">
        <v>334</v>
      </c>
      <c r="DQ40" s="1">
        <v>702</v>
      </c>
      <c r="DR40" s="1">
        <v>758</v>
      </c>
      <c r="DS40" s="1">
        <v>604</v>
      </c>
      <c r="DT40" s="1">
        <v>478</v>
      </c>
      <c r="DU40" s="1">
        <v>310</v>
      </c>
      <c r="DV40" s="1">
        <v>233</v>
      </c>
      <c r="DW40" s="1">
        <v>293</v>
      </c>
      <c r="DX40" s="1">
        <v>348</v>
      </c>
      <c r="DY40" s="1">
        <v>395</v>
      </c>
      <c r="DZ40" s="1">
        <v>400</v>
      </c>
      <c r="EA40" s="1">
        <v>378</v>
      </c>
      <c r="EB40" s="1">
        <v>684</v>
      </c>
      <c r="EC40" s="1">
        <v>341</v>
      </c>
      <c r="ED40" s="1">
        <v>352</v>
      </c>
      <c r="EE40" s="1">
        <v>397</v>
      </c>
      <c r="EF40" s="1">
        <v>282</v>
      </c>
      <c r="EG40" s="1">
        <v>449</v>
      </c>
      <c r="EH40" s="1">
        <v>432</v>
      </c>
      <c r="EI40" s="1">
        <v>328</v>
      </c>
      <c r="EJ40" s="1">
        <v>529</v>
      </c>
      <c r="EK40" s="1">
        <v>568</v>
      </c>
      <c r="EL40" s="1">
        <v>1094</v>
      </c>
      <c r="EM40" s="1">
        <v>2165</v>
      </c>
      <c r="EN40" s="1">
        <v>2894</v>
      </c>
      <c r="EO40" s="1">
        <v>1725</v>
      </c>
      <c r="EP40" s="1">
        <v>1746</v>
      </c>
      <c r="EQ40" s="1">
        <v>6</v>
      </c>
      <c r="ER40" s="1">
        <v>788</v>
      </c>
      <c r="ES40" s="1">
        <v>947</v>
      </c>
      <c r="ET40" s="1">
        <v>482</v>
      </c>
      <c r="EU40" s="1">
        <v>1869</v>
      </c>
      <c r="EV40" s="1">
        <v>771</v>
      </c>
      <c r="EW40" s="1">
        <v>509</v>
      </c>
      <c r="EX40" s="1">
        <v>636</v>
      </c>
      <c r="EY40" s="1">
        <v>1336</v>
      </c>
      <c r="EZ40" s="1">
        <v>310</v>
      </c>
      <c r="FA40" s="1">
        <v>351</v>
      </c>
      <c r="FB40" s="1">
        <v>618</v>
      </c>
      <c r="FC40" s="1">
        <v>759</v>
      </c>
      <c r="FD40" s="1">
        <v>920</v>
      </c>
      <c r="FE40" s="1">
        <v>851</v>
      </c>
      <c r="FF40" s="1">
        <v>299</v>
      </c>
      <c r="FG40" s="1">
        <v>582</v>
      </c>
      <c r="FH40" s="1">
        <v>488</v>
      </c>
      <c r="FI40" s="1">
        <v>578</v>
      </c>
      <c r="FJ40" s="1">
        <v>467</v>
      </c>
      <c r="FK40" s="1">
        <v>229</v>
      </c>
      <c r="FL40" s="1">
        <v>402</v>
      </c>
      <c r="FM40" s="1">
        <v>661</v>
      </c>
      <c r="FN40" s="1">
        <v>526</v>
      </c>
      <c r="FO40" s="1">
        <v>548</v>
      </c>
      <c r="FP40" s="1">
        <v>563</v>
      </c>
      <c r="FQ40" s="1">
        <v>968</v>
      </c>
      <c r="FR40" s="1">
        <v>1061</v>
      </c>
      <c r="FS40" s="1">
        <v>551</v>
      </c>
      <c r="FT40" s="1">
        <v>389</v>
      </c>
      <c r="FU40" s="1">
        <v>480</v>
      </c>
    </row>
    <row r="41" spans="1:178">
      <c r="A41" s="37" t="s">
        <v>200</v>
      </c>
      <c r="B41" s="47" t="s">
        <v>243</v>
      </c>
      <c r="C41" s="20" t="s">
        <v>195</v>
      </c>
      <c r="D41" s="1">
        <v>997</v>
      </c>
      <c r="E41" s="1">
        <v>6216</v>
      </c>
      <c r="F41" s="1">
        <v>2379</v>
      </c>
      <c r="G41" s="1">
        <v>1083</v>
      </c>
      <c r="H41" s="1">
        <v>1316</v>
      </c>
      <c r="I41" s="1">
        <v>2249</v>
      </c>
      <c r="J41" s="1">
        <v>2171</v>
      </c>
      <c r="K41" s="1">
        <v>3433</v>
      </c>
      <c r="L41" s="1">
        <v>1684</v>
      </c>
      <c r="M41" s="1">
        <v>1801</v>
      </c>
      <c r="N41" s="1">
        <v>1775</v>
      </c>
      <c r="O41" s="1">
        <v>3504</v>
      </c>
      <c r="P41" s="1">
        <v>2663</v>
      </c>
      <c r="Q41" s="1">
        <v>3445</v>
      </c>
      <c r="R41" s="1">
        <v>1552</v>
      </c>
      <c r="S41" s="1">
        <v>3415</v>
      </c>
      <c r="T41" s="1">
        <v>3788</v>
      </c>
      <c r="U41" s="1">
        <v>2427</v>
      </c>
      <c r="V41" s="1">
        <v>3290</v>
      </c>
      <c r="W41" s="1">
        <v>5900</v>
      </c>
      <c r="X41" s="1">
        <v>1759</v>
      </c>
      <c r="Y41" s="1">
        <v>1849</v>
      </c>
      <c r="Z41" s="1">
        <v>5656</v>
      </c>
      <c r="AA41" s="1">
        <v>3237</v>
      </c>
      <c r="AB41" s="1">
        <v>5326</v>
      </c>
      <c r="AC41" s="1">
        <v>3651</v>
      </c>
      <c r="AD41" s="1">
        <v>1582</v>
      </c>
      <c r="AE41" s="1">
        <v>1256</v>
      </c>
      <c r="AF41" s="1">
        <v>1824</v>
      </c>
      <c r="AG41" s="1">
        <v>2698</v>
      </c>
      <c r="AH41" s="1">
        <v>1684</v>
      </c>
      <c r="AI41" s="1">
        <v>3389</v>
      </c>
      <c r="AJ41" s="1">
        <v>3420</v>
      </c>
      <c r="AK41" s="1">
        <v>5435</v>
      </c>
      <c r="AL41" s="1">
        <v>1538</v>
      </c>
      <c r="AM41" s="1">
        <v>1976</v>
      </c>
      <c r="AN41" s="1">
        <v>12643</v>
      </c>
      <c r="AO41" s="1">
        <v>4866</v>
      </c>
      <c r="AP41" s="1">
        <v>2924</v>
      </c>
      <c r="AQ41" s="1">
        <v>1859</v>
      </c>
      <c r="AR41" s="1">
        <v>1874</v>
      </c>
      <c r="AS41" s="1">
        <v>2199</v>
      </c>
      <c r="AT41" s="1">
        <v>3685</v>
      </c>
      <c r="AU41" s="1">
        <v>2439</v>
      </c>
      <c r="AV41" s="1">
        <v>2735</v>
      </c>
      <c r="AW41" s="1">
        <v>2212</v>
      </c>
      <c r="AX41" s="1">
        <v>1855</v>
      </c>
      <c r="AY41" s="1">
        <v>1989</v>
      </c>
      <c r="AZ41" s="1">
        <v>3772</v>
      </c>
      <c r="BA41" s="1">
        <v>3881</v>
      </c>
      <c r="BB41" s="1">
        <v>8228</v>
      </c>
      <c r="BC41" s="1">
        <v>2726</v>
      </c>
      <c r="BD41" s="1">
        <v>3858</v>
      </c>
      <c r="BE41" s="1">
        <v>1818</v>
      </c>
      <c r="BF41" s="1">
        <v>3554</v>
      </c>
      <c r="BG41" s="1">
        <v>3101</v>
      </c>
      <c r="BH41" s="1">
        <v>2198</v>
      </c>
      <c r="BI41" s="1">
        <v>9074</v>
      </c>
      <c r="BJ41" s="1">
        <v>2760</v>
      </c>
      <c r="BK41" s="1">
        <v>1610</v>
      </c>
      <c r="BL41" s="1">
        <v>3297</v>
      </c>
      <c r="BM41" s="1">
        <v>4971</v>
      </c>
      <c r="BN41" s="1">
        <v>2617</v>
      </c>
      <c r="BO41" s="1">
        <v>5667</v>
      </c>
      <c r="BP41" s="1">
        <v>2159</v>
      </c>
      <c r="BQ41" s="1">
        <v>8341</v>
      </c>
      <c r="BR41" s="1">
        <v>1959</v>
      </c>
      <c r="BS41" s="1">
        <v>5807</v>
      </c>
      <c r="BT41" s="1">
        <v>8303</v>
      </c>
      <c r="BU41" s="1">
        <v>5312</v>
      </c>
      <c r="BV41" s="1">
        <v>2099</v>
      </c>
      <c r="BW41" s="1">
        <v>8345</v>
      </c>
      <c r="BX41" s="1">
        <v>337</v>
      </c>
      <c r="BY41" s="1">
        <v>1141</v>
      </c>
      <c r="BZ41" s="1">
        <v>4775</v>
      </c>
      <c r="CA41" s="1">
        <v>1841</v>
      </c>
      <c r="CB41" s="1">
        <v>13219</v>
      </c>
      <c r="CC41" s="1">
        <v>7897</v>
      </c>
      <c r="CD41" s="1">
        <v>1262</v>
      </c>
      <c r="CE41" s="1">
        <v>9851</v>
      </c>
      <c r="CF41" s="1">
        <v>1367</v>
      </c>
      <c r="CG41" s="1">
        <v>1588</v>
      </c>
      <c r="CH41" s="1">
        <v>7000</v>
      </c>
      <c r="CI41" s="1">
        <v>1240</v>
      </c>
      <c r="CJ41" s="1">
        <v>620</v>
      </c>
      <c r="CK41" s="1">
        <v>1563</v>
      </c>
      <c r="CL41" s="1">
        <v>3259</v>
      </c>
      <c r="CM41" s="1">
        <v>5542</v>
      </c>
      <c r="CN41" s="1">
        <v>10456</v>
      </c>
      <c r="CO41" s="1">
        <v>1606</v>
      </c>
      <c r="CP41" s="1">
        <v>12999</v>
      </c>
      <c r="CQ41" s="1">
        <v>1925</v>
      </c>
      <c r="CR41" s="1">
        <v>1479</v>
      </c>
      <c r="CS41" s="1">
        <v>4306</v>
      </c>
      <c r="CT41" s="1">
        <v>1369</v>
      </c>
      <c r="CU41" s="1">
        <v>776</v>
      </c>
      <c r="CV41" s="1">
        <v>598</v>
      </c>
      <c r="CW41" s="1">
        <v>1613</v>
      </c>
      <c r="CX41" s="1">
        <v>7380</v>
      </c>
      <c r="CY41" s="1">
        <v>906</v>
      </c>
      <c r="CZ41" s="1">
        <v>7242</v>
      </c>
      <c r="DA41" s="1">
        <v>931</v>
      </c>
      <c r="DB41" s="1">
        <v>946</v>
      </c>
      <c r="DC41" s="1">
        <v>1276</v>
      </c>
      <c r="DD41" s="1">
        <v>1903</v>
      </c>
      <c r="DE41" s="1">
        <v>2144</v>
      </c>
      <c r="DF41" s="1">
        <v>1391</v>
      </c>
      <c r="DG41" s="1">
        <v>2365</v>
      </c>
      <c r="DH41" s="1">
        <v>767</v>
      </c>
      <c r="DI41" s="1">
        <v>31</v>
      </c>
      <c r="DJ41" s="1">
        <v>2000</v>
      </c>
      <c r="DK41" s="1">
        <v>1520</v>
      </c>
      <c r="DL41" s="1">
        <v>1898</v>
      </c>
      <c r="DM41" s="1">
        <v>1383</v>
      </c>
      <c r="DN41" s="1">
        <v>704</v>
      </c>
      <c r="DO41" s="1">
        <v>561</v>
      </c>
      <c r="DP41" s="1">
        <v>904</v>
      </c>
      <c r="DQ41" s="1">
        <v>1534</v>
      </c>
      <c r="DR41" s="1">
        <v>2394</v>
      </c>
      <c r="DS41" s="1">
        <v>1668</v>
      </c>
      <c r="DT41" s="1">
        <v>1219</v>
      </c>
      <c r="DU41" s="1">
        <v>833</v>
      </c>
      <c r="DV41" s="1">
        <v>493</v>
      </c>
      <c r="DW41" s="1">
        <v>792</v>
      </c>
      <c r="DX41" s="1">
        <v>948</v>
      </c>
      <c r="DY41" s="1">
        <v>1205</v>
      </c>
      <c r="DZ41" s="1">
        <v>1055</v>
      </c>
      <c r="EA41" s="1">
        <v>1102</v>
      </c>
      <c r="EB41" s="1">
        <v>1764</v>
      </c>
      <c r="EC41" s="1">
        <v>907</v>
      </c>
      <c r="ED41" s="1">
        <v>1015</v>
      </c>
      <c r="EE41" s="1">
        <v>1212</v>
      </c>
      <c r="EF41" s="1">
        <v>745</v>
      </c>
      <c r="EG41" s="1">
        <v>1191</v>
      </c>
      <c r="EH41" s="1">
        <v>1080</v>
      </c>
      <c r="EI41" s="1">
        <v>770</v>
      </c>
      <c r="EJ41" s="1">
        <v>1356</v>
      </c>
      <c r="EK41" s="1">
        <v>1609</v>
      </c>
      <c r="EL41" s="1">
        <v>3358</v>
      </c>
      <c r="EM41" s="1">
        <v>6433</v>
      </c>
      <c r="EN41" s="1">
        <v>7917</v>
      </c>
      <c r="EO41" s="1">
        <v>4908</v>
      </c>
      <c r="EP41" s="1">
        <v>5130</v>
      </c>
      <c r="EQ41" s="1">
        <v>17</v>
      </c>
      <c r="ER41" s="1">
        <v>2053</v>
      </c>
      <c r="ES41" s="1">
        <v>2672</v>
      </c>
      <c r="ET41" s="1">
        <v>1584</v>
      </c>
      <c r="EU41" s="1">
        <v>5344</v>
      </c>
      <c r="EV41" s="1">
        <v>2334</v>
      </c>
      <c r="EW41" s="1">
        <v>1579</v>
      </c>
      <c r="EX41" s="1">
        <v>1941</v>
      </c>
      <c r="EY41" s="1">
        <v>3862</v>
      </c>
      <c r="EZ41" s="1">
        <v>959</v>
      </c>
      <c r="FA41" s="1">
        <v>982</v>
      </c>
      <c r="FB41" s="1">
        <v>1986</v>
      </c>
      <c r="FC41" s="1">
        <v>2492</v>
      </c>
      <c r="FD41" s="1">
        <v>2992</v>
      </c>
      <c r="FE41" s="1">
        <v>2783</v>
      </c>
      <c r="FF41" s="1">
        <v>917</v>
      </c>
      <c r="FG41" s="1">
        <v>1774</v>
      </c>
      <c r="FH41" s="1">
        <v>1392</v>
      </c>
      <c r="FI41" s="1">
        <v>1781</v>
      </c>
      <c r="FJ41" s="1">
        <v>1485</v>
      </c>
      <c r="FK41" s="1">
        <v>772</v>
      </c>
      <c r="FL41" s="1">
        <v>1116</v>
      </c>
      <c r="FM41" s="1">
        <v>2531</v>
      </c>
      <c r="FN41" s="1">
        <v>1624</v>
      </c>
      <c r="FO41" s="1">
        <v>1586</v>
      </c>
      <c r="FP41" s="1">
        <v>1646</v>
      </c>
      <c r="FQ41" s="1">
        <v>3486</v>
      </c>
      <c r="FR41" s="1">
        <v>3393</v>
      </c>
      <c r="FS41" s="1">
        <v>1477</v>
      </c>
      <c r="FT41" s="1">
        <v>1243</v>
      </c>
      <c r="FU41" s="1">
        <v>1469</v>
      </c>
    </row>
    <row r="42" spans="1:178" s="8" customFormat="1" ht="12">
      <c r="A42" s="14" t="s">
        <v>345</v>
      </c>
      <c r="B42" s="22" t="s">
        <v>201</v>
      </c>
      <c r="C42" s="27" t="s">
        <v>195</v>
      </c>
      <c r="D42" s="8">
        <v>1732</v>
      </c>
      <c r="E42" s="8">
        <v>6687</v>
      </c>
      <c r="F42" s="8">
        <v>2289</v>
      </c>
      <c r="G42" s="8">
        <v>1404</v>
      </c>
      <c r="H42" s="8">
        <v>1383</v>
      </c>
      <c r="I42" s="8">
        <v>3314</v>
      </c>
      <c r="J42" s="8">
        <v>2287</v>
      </c>
      <c r="K42" s="8">
        <v>4753</v>
      </c>
      <c r="L42" s="8">
        <v>1716</v>
      </c>
      <c r="M42" s="8">
        <v>1616</v>
      </c>
      <c r="N42" s="8">
        <v>2367</v>
      </c>
      <c r="O42" s="8">
        <v>2521</v>
      </c>
      <c r="P42" s="8">
        <v>2264</v>
      </c>
      <c r="Q42" s="8">
        <v>5232</v>
      </c>
      <c r="R42" s="8">
        <v>1956</v>
      </c>
      <c r="S42" s="8">
        <v>3220</v>
      </c>
      <c r="T42" s="8">
        <v>5577</v>
      </c>
      <c r="U42" s="8">
        <v>3247</v>
      </c>
      <c r="V42" s="8">
        <v>3827</v>
      </c>
      <c r="W42" s="8">
        <v>5924</v>
      </c>
      <c r="X42" s="8">
        <v>2156</v>
      </c>
      <c r="Y42" s="8">
        <v>2086</v>
      </c>
      <c r="Z42" s="8">
        <v>8585</v>
      </c>
      <c r="AA42" s="8">
        <v>2459</v>
      </c>
      <c r="AB42" s="8">
        <v>5217</v>
      </c>
      <c r="AC42" s="8">
        <v>3081</v>
      </c>
      <c r="AD42" s="8">
        <v>2147</v>
      </c>
      <c r="AE42" s="8">
        <v>1291</v>
      </c>
      <c r="AF42" s="8">
        <v>2522</v>
      </c>
      <c r="AG42" s="8">
        <v>2075</v>
      </c>
      <c r="AH42" s="8">
        <v>2255</v>
      </c>
      <c r="AI42" s="8">
        <v>5089</v>
      </c>
      <c r="AJ42" s="8">
        <v>4097</v>
      </c>
      <c r="AK42" s="8">
        <v>7079</v>
      </c>
      <c r="AL42" s="8">
        <v>1098</v>
      </c>
      <c r="AM42" s="8">
        <v>1316</v>
      </c>
      <c r="AN42" s="8">
        <v>16359</v>
      </c>
      <c r="AO42" s="8">
        <v>4235</v>
      </c>
      <c r="AP42" s="8">
        <v>3349</v>
      </c>
      <c r="AQ42" s="8">
        <v>2753</v>
      </c>
      <c r="AR42" s="8">
        <v>2216</v>
      </c>
      <c r="AS42" s="8">
        <v>2181</v>
      </c>
      <c r="AT42" s="8">
        <v>4956</v>
      </c>
      <c r="AU42" s="8">
        <v>1500</v>
      </c>
      <c r="AV42" s="8">
        <v>2993</v>
      </c>
      <c r="AW42" s="8">
        <v>2298</v>
      </c>
      <c r="AX42" s="8">
        <v>1893</v>
      </c>
      <c r="AY42" s="8">
        <v>2398</v>
      </c>
      <c r="AZ42" s="8">
        <v>2970</v>
      </c>
      <c r="BA42" s="8">
        <v>4402</v>
      </c>
      <c r="BB42" s="8">
        <v>7432</v>
      </c>
      <c r="BC42" s="8">
        <v>2544</v>
      </c>
      <c r="BD42" s="8">
        <v>2911</v>
      </c>
      <c r="BE42" s="8">
        <v>2332</v>
      </c>
      <c r="BF42" s="8">
        <v>2591</v>
      </c>
      <c r="BG42" s="8">
        <v>4677</v>
      </c>
      <c r="BH42" s="8">
        <v>1914</v>
      </c>
      <c r="BI42" s="8">
        <v>10210</v>
      </c>
      <c r="BJ42" s="8">
        <v>2332</v>
      </c>
      <c r="BK42" s="8">
        <v>1448</v>
      </c>
      <c r="BL42" s="8">
        <v>2188</v>
      </c>
      <c r="BM42" s="8">
        <v>6103</v>
      </c>
      <c r="BN42" s="8">
        <v>2878</v>
      </c>
      <c r="BO42" s="8">
        <v>7158</v>
      </c>
      <c r="BP42" s="8">
        <v>2470</v>
      </c>
      <c r="BQ42" s="8">
        <v>9627</v>
      </c>
      <c r="BR42" s="8">
        <v>2978</v>
      </c>
      <c r="BS42" s="8">
        <v>6316</v>
      </c>
      <c r="BT42" s="8">
        <v>10174</v>
      </c>
      <c r="BU42" s="8">
        <v>7324</v>
      </c>
      <c r="BV42" s="8">
        <v>2517</v>
      </c>
      <c r="BW42" s="8">
        <v>9754</v>
      </c>
      <c r="BX42" s="8">
        <v>484</v>
      </c>
      <c r="BY42" s="8">
        <v>1717</v>
      </c>
      <c r="BZ42" s="8">
        <v>5261</v>
      </c>
      <c r="CA42" s="8">
        <v>1730</v>
      </c>
      <c r="CB42" s="8">
        <v>14830</v>
      </c>
      <c r="CC42" s="8">
        <v>10856</v>
      </c>
      <c r="CD42" s="8">
        <v>1408</v>
      </c>
      <c r="CE42" s="8">
        <v>11835</v>
      </c>
      <c r="CF42" s="8">
        <v>1122</v>
      </c>
      <c r="CG42" s="8">
        <v>2858</v>
      </c>
      <c r="CH42" s="8">
        <v>9083</v>
      </c>
      <c r="CI42" s="8">
        <v>788</v>
      </c>
      <c r="CJ42" s="8">
        <v>727</v>
      </c>
      <c r="CK42" s="8">
        <v>2799</v>
      </c>
      <c r="CL42" s="8">
        <v>4879</v>
      </c>
      <c r="CM42" s="8">
        <v>10725</v>
      </c>
      <c r="CN42" s="8">
        <v>17126</v>
      </c>
      <c r="CO42" s="8">
        <v>3124</v>
      </c>
      <c r="CP42" s="8">
        <v>18640</v>
      </c>
      <c r="CQ42" s="8">
        <v>1869</v>
      </c>
      <c r="CR42" s="8">
        <v>1994</v>
      </c>
      <c r="CS42" s="8">
        <v>6370</v>
      </c>
      <c r="CT42" s="8">
        <v>1620</v>
      </c>
      <c r="CU42" s="8">
        <v>1144</v>
      </c>
      <c r="CV42" s="8">
        <v>610</v>
      </c>
      <c r="CW42" s="8">
        <v>1715</v>
      </c>
      <c r="CX42" s="8">
        <v>14972</v>
      </c>
      <c r="CY42" s="8">
        <v>934</v>
      </c>
      <c r="CZ42" s="8">
        <v>13709</v>
      </c>
      <c r="DA42" s="8">
        <v>1888</v>
      </c>
      <c r="DB42" s="8">
        <v>1382</v>
      </c>
      <c r="DC42" s="8">
        <v>1004</v>
      </c>
      <c r="DD42" s="8">
        <v>4000</v>
      </c>
      <c r="DE42" s="8">
        <v>1603</v>
      </c>
      <c r="DF42" s="8">
        <v>1339</v>
      </c>
      <c r="DG42" s="8">
        <v>2524</v>
      </c>
      <c r="DH42" s="8">
        <v>787</v>
      </c>
      <c r="DJ42" s="8">
        <v>3004</v>
      </c>
      <c r="DK42" s="8">
        <v>2174</v>
      </c>
      <c r="DL42" s="8">
        <v>2425</v>
      </c>
      <c r="DM42" s="8">
        <v>1696</v>
      </c>
      <c r="DN42" s="8">
        <v>487</v>
      </c>
      <c r="DO42" s="8">
        <v>690</v>
      </c>
      <c r="DP42" s="8">
        <v>984</v>
      </c>
      <c r="DQ42" s="8">
        <v>1330</v>
      </c>
      <c r="DR42" s="8">
        <v>1851</v>
      </c>
      <c r="DS42" s="8">
        <v>1674</v>
      </c>
      <c r="DT42" s="8">
        <v>979</v>
      </c>
      <c r="DU42" s="8">
        <v>911</v>
      </c>
      <c r="DV42" s="8">
        <v>1220</v>
      </c>
      <c r="DW42" s="8">
        <v>1503</v>
      </c>
      <c r="DX42" s="8">
        <v>1538</v>
      </c>
      <c r="DY42" s="8">
        <v>1529</v>
      </c>
      <c r="DZ42" s="8">
        <v>1200</v>
      </c>
      <c r="EA42" s="8">
        <v>897</v>
      </c>
      <c r="EB42" s="8">
        <v>1990</v>
      </c>
      <c r="EC42" s="8">
        <v>1566</v>
      </c>
      <c r="ED42" s="8">
        <v>1112</v>
      </c>
      <c r="EE42" s="8">
        <v>1707</v>
      </c>
      <c r="EF42" s="8">
        <v>480</v>
      </c>
      <c r="EG42" s="8">
        <v>1475</v>
      </c>
      <c r="EH42" s="8">
        <v>1975</v>
      </c>
      <c r="EJ42" s="8">
        <v>2054</v>
      </c>
      <c r="EK42" s="8">
        <v>3345</v>
      </c>
      <c r="EL42" s="8">
        <v>3702</v>
      </c>
      <c r="EM42" s="8">
        <v>7478</v>
      </c>
      <c r="EN42" s="8">
        <v>12146</v>
      </c>
      <c r="EO42" s="8">
        <v>5784</v>
      </c>
      <c r="EP42" s="8">
        <v>6673</v>
      </c>
      <c r="ER42" s="8">
        <v>3946</v>
      </c>
      <c r="ES42" s="8">
        <v>3019</v>
      </c>
      <c r="ET42" s="8">
        <v>2136</v>
      </c>
      <c r="EU42" s="8">
        <v>8305</v>
      </c>
      <c r="EV42" s="8">
        <v>2628</v>
      </c>
      <c r="EW42" s="8">
        <v>1571</v>
      </c>
      <c r="EX42" s="8">
        <v>2934</v>
      </c>
      <c r="EY42" s="8">
        <v>5733</v>
      </c>
      <c r="EZ42" s="8">
        <v>1022</v>
      </c>
      <c r="FA42" s="8">
        <v>729</v>
      </c>
      <c r="FB42" s="8">
        <v>1149</v>
      </c>
      <c r="FC42" s="8">
        <v>1390</v>
      </c>
      <c r="FD42" s="8">
        <v>2969</v>
      </c>
      <c r="FE42" s="8">
        <v>2528</v>
      </c>
      <c r="FF42" s="8">
        <v>840</v>
      </c>
      <c r="FG42" s="8">
        <v>2611</v>
      </c>
      <c r="FH42" s="8">
        <v>1010</v>
      </c>
      <c r="FI42" s="8">
        <v>1137</v>
      </c>
      <c r="FJ42" s="8">
        <v>1412</v>
      </c>
      <c r="FK42" s="8">
        <v>618</v>
      </c>
      <c r="FL42" s="8">
        <v>805</v>
      </c>
      <c r="FM42" s="8">
        <v>1536</v>
      </c>
      <c r="FN42" s="8">
        <v>1264</v>
      </c>
      <c r="FO42" s="8">
        <v>1737</v>
      </c>
      <c r="FP42" s="8">
        <v>1985</v>
      </c>
      <c r="FQ42" s="8">
        <v>2731</v>
      </c>
      <c r="FR42" s="8">
        <v>2579</v>
      </c>
      <c r="FS42" s="8">
        <v>1556</v>
      </c>
      <c r="FT42" s="8">
        <v>1002</v>
      </c>
      <c r="FU42" s="8">
        <v>1760</v>
      </c>
    </row>
    <row r="43" spans="1:178" s="8" customFormat="1" ht="12">
      <c r="A43" s="14" t="s">
        <v>345</v>
      </c>
      <c r="B43" s="22" t="s">
        <v>243</v>
      </c>
      <c r="C43" s="27" t="s">
        <v>195</v>
      </c>
      <c r="D43" s="8">
        <f>D51+D52+D53+D54+D55+D56+D66+D67+D68+D75+D76+D77</f>
        <v>868</v>
      </c>
      <c r="E43" s="8">
        <f>E51+E52+E53+E54+E55+E56+E66+E67+E68+E75+E76+E77</f>
        <v>3355</v>
      </c>
      <c r="F43" s="8">
        <f>F51+F52+F53+F54+F55+F56+F66+F67+F68+F75+F76+F77</f>
        <v>1154</v>
      </c>
      <c r="G43" s="8">
        <f>G51+G52+G53+G54+G55+G56+G66+G67+G68+G75+G76+G77</f>
        <v>706</v>
      </c>
      <c r="H43" s="8">
        <f t="shared" ref="H43:O43" si="28">H51+H52+H53+H54+H55+H56+H66+H67+H68+H75+H76+H77</f>
        <v>702</v>
      </c>
      <c r="I43" s="8">
        <f t="shared" si="28"/>
        <v>1678</v>
      </c>
      <c r="J43" s="8">
        <f t="shared" si="28"/>
        <v>1161</v>
      </c>
      <c r="K43" s="8">
        <f t="shared" si="28"/>
        <v>2407</v>
      </c>
      <c r="L43" s="8">
        <f t="shared" si="28"/>
        <v>858</v>
      </c>
      <c r="M43" s="8">
        <f t="shared" si="28"/>
        <v>818</v>
      </c>
      <c r="N43" s="8">
        <f t="shared" si="28"/>
        <v>1184</v>
      </c>
      <c r="O43" s="8">
        <f t="shared" si="28"/>
        <v>1276</v>
      </c>
      <c r="P43" s="8">
        <v>1139</v>
      </c>
      <c r="Q43" s="8">
        <v>2661</v>
      </c>
      <c r="R43" s="8">
        <v>978</v>
      </c>
      <c r="S43" s="8">
        <v>1678</v>
      </c>
      <c r="T43" s="8">
        <v>2909</v>
      </c>
      <c r="U43" s="8">
        <v>1681</v>
      </c>
      <c r="V43" s="8">
        <v>1958</v>
      </c>
      <c r="W43" s="8">
        <v>3015</v>
      </c>
      <c r="X43" s="8">
        <v>1085</v>
      </c>
      <c r="Y43" s="8">
        <v>1044</v>
      </c>
      <c r="Z43" s="8">
        <v>4471</v>
      </c>
      <c r="AA43" s="8">
        <v>1237</v>
      </c>
      <c r="AB43" s="8">
        <v>2694</v>
      </c>
      <c r="AC43" s="8">
        <v>1628</v>
      </c>
      <c r="AD43" s="8">
        <v>1154</v>
      </c>
      <c r="AE43" s="8">
        <v>680</v>
      </c>
      <c r="AF43" s="8">
        <v>1337</v>
      </c>
      <c r="AG43" s="8">
        <v>1039</v>
      </c>
      <c r="AH43" s="8">
        <v>1132</v>
      </c>
      <c r="AI43" s="8">
        <v>2552</v>
      </c>
      <c r="AJ43" s="8">
        <v>2055</v>
      </c>
      <c r="AK43" s="8">
        <v>3581</v>
      </c>
      <c r="AL43" s="8">
        <v>557</v>
      </c>
      <c r="AM43" s="8">
        <v>660</v>
      </c>
      <c r="AN43" s="8">
        <v>8480</v>
      </c>
      <c r="AO43" s="8">
        <v>2280</v>
      </c>
      <c r="AP43" s="8">
        <v>1784</v>
      </c>
      <c r="AQ43" s="8">
        <v>1388</v>
      </c>
      <c r="AR43" s="8">
        <v>1119</v>
      </c>
      <c r="AS43" s="8">
        <v>1146</v>
      </c>
      <c r="AT43" s="8">
        <v>2570</v>
      </c>
      <c r="AU43" s="8">
        <v>793</v>
      </c>
      <c r="AV43" s="8">
        <v>1527</v>
      </c>
      <c r="AW43" s="8">
        <v>1156</v>
      </c>
      <c r="AX43" s="8">
        <v>958</v>
      </c>
      <c r="AY43" s="8">
        <v>1238</v>
      </c>
      <c r="AZ43" s="8">
        <v>1515</v>
      </c>
      <c r="BA43" s="8">
        <v>2285</v>
      </c>
      <c r="BB43" s="8">
        <v>3867</v>
      </c>
      <c r="BC43" s="8">
        <v>1334</v>
      </c>
      <c r="BD43" s="8">
        <v>1462</v>
      </c>
      <c r="BE43" s="8">
        <v>1186</v>
      </c>
      <c r="BF43" s="8">
        <v>1313</v>
      </c>
      <c r="BG43" s="8">
        <v>2385</v>
      </c>
      <c r="BH43" s="8">
        <v>987</v>
      </c>
      <c r="BI43" s="8">
        <v>5337</v>
      </c>
      <c r="BJ43" s="8">
        <v>1173</v>
      </c>
      <c r="BK43" s="8">
        <v>734</v>
      </c>
      <c r="BL43" s="8">
        <v>1113</v>
      </c>
      <c r="BM43" s="8">
        <v>3065</v>
      </c>
      <c r="BN43" s="8">
        <v>1457</v>
      </c>
      <c r="BO43" s="8">
        <v>3617</v>
      </c>
      <c r="BP43" s="8">
        <v>1308</v>
      </c>
      <c r="BQ43" s="8">
        <v>4865</v>
      </c>
      <c r="BR43" s="8">
        <v>1512</v>
      </c>
      <c r="BS43" s="8">
        <v>3248</v>
      </c>
      <c r="BT43" s="8">
        <v>5141</v>
      </c>
      <c r="BU43" s="8">
        <v>3724</v>
      </c>
      <c r="BV43" s="8">
        <v>1289</v>
      </c>
      <c r="BW43" s="8">
        <v>5013</v>
      </c>
      <c r="BX43" s="8">
        <v>250</v>
      </c>
      <c r="BY43" s="8">
        <v>888</v>
      </c>
      <c r="BZ43" s="8">
        <v>2782</v>
      </c>
      <c r="CA43" s="8">
        <v>874</v>
      </c>
      <c r="CB43" s="8">
        <v>7567</v>
      </c>
      <c r="CC43" s="8">
        <v>5535</v>
      </c>
      <c r="CD43" s="8">
        <v>708</v>
      </c>
      <c r="CE43" s="8">
        <v>6032</v>
      </c>
      <c r="CF43" s="8">
        <v>595</v>
      </c>
      <c r="CG43" s="8">
        <v>1461</v>
      </c>
      <c r="CH43" s="8">
        <v>4672</v>
      </c>
      <c r="CI43" s="8">
        <v>401</v>
      </c>
      <c r="CJ43" s="8">
        <v>368</v>
      </c>
      <c r="CK43" s="8">
        <v>1423</v>
      </c>
      <c r="CL43" s="8">
        <v>2518</v>
      </c>
      <c r="CM43" s="8">
        <v>5476</v>
      </c>
      <c r="CN43" s="8">
        <v>8666</v>
      </c>
      <c r="CO43" s="8">
        <v>1700</v>
      </c>
      <c r="CP43" s="8">
        <v>9645</v>
      </c>
      <c r="CQ43" s="8">
        <v>945</v>
      </c>
      <c r="CR43" s="8">
        <v>1031</v>
      </c>
      <c r="CS43" s="8">
        <v>3401</v>
      </c>
      <c r="CT43" s="8">
        <v>842</v>
      </c>
      <c r="CU43" s="8">
        <v>586</v>
      </c>
      <c r="CV43" s="8">
        <v>305</v>
      </c>
      <c r="CW43" s="8">
        <v>876</v>
      </c>
      <c r="CX43" s="8">
        <v>7697</v>
      </c>
      <c r="CY43" s="8">
        <v>507</v>
      </c>
      <c r="CZ43" s="8">
        <v>7017</v>
      </c>
      <c r="DA43" s="8">
        <v>965</v>
      </c>
      <c r="DB43" s="8">
        <v>715</v>
      </c>
      <c r="DC43" s="8">
        <v>503</v>
      </c>
      <c r="DD43" s="8">
        <v>2024</v>
      </c>
      <c r="DE43" s="8">
        <v>820</v>
      </c>
      <c r="DF43" s="8">
        <v>683</v>
      </c>
      <c r="DG43" s="8">
        <v>1301</v>
      </c>
      <c r="DH43" s="8">
        <v>483</v>
      </c>
      <c r="DI43" s="8">
        <v>0</v>
      </c>
      <c r="DJ43" s="8">
        <v>1540</v>
      </c>
      <c r="DK43" s="8">
        <v>1139</v>
      </c>
      <c r="DL43" s="8">
        <v>1235</v>
      </c>
      <c r="DM43" s="8">
        <v>868</v>
      </c>
      <c r="DN43" s="8">
        <v>277</v>
      </c>
      <c r="DO43" s="8">
        <v>369</v>
      </c>
      <c r="DP43" s="8">
        <v>500</v>
      </c>
      <c r="DQ43" s="8">
        <v>685</v>
      </c>
      <c r="DR43" s="8">
        <v>943</v>
      </c>
      <c r="DS43" s="8">
        <v>887</v>
      </c>
      <c r="DT43" s="8">
        <v>519</v>
      </c>
      <c r="DU43" s="8">
        <v>480</v>
      </c>
      <c r="DV43" s="8">
        <v>663</v>
      </c>
      <c r="DW43" s="8">
        <v>775</v>
      </c>
      <c r="DX43" s="8">
        <v>812</v>
      </c>
      <c r="DY43" s="8">
        <v>794</v>
      </c>
      <c r="DZ43" s="8">
        <v>612</v>
      </c>
      <c r="EA43" s="8">
        <v>474</v>
      </c>
      <c r="EB43" s="8">
        <v>1024</v>
      </c>
      <c r="EC43" s="8">
        <v>803</v>
      </c>
      <c r="ED43" s="8">
        <v>590</v>
      </c>
      <c r="EE43" s="8">
        <v>861</v>
      </c>
      <c r="EF43" s="8">
        <v>295</v>
      </c>
      <c r="EG43" s="8">
        <v>750</v>
      </c>
      <c r="EH43" s="8">
        <v>1069</v>
      </c>
      <c r="EI43" s="8">
        <v>482</v>
      </c>
      <c r="EJ43" s="8">
        <v>1045</v>
      </c>
      <c r="EK43" s="8">
        <v>1726</v>
      </c>
      <c r="EL43" s="8">
        <v>1965</v>
      </c>
      <c r="EM43" s="8">
        <v>3779</v>
      </c>
      <c r="EN43" s="8">
        <v>6225</v>
      </c>
      <c r="EO43" s="8">
        <v>2957</v>
      </c>
      <c r="EP43" s="8">
        <v>3372</v>
      </c>
      <c r="ER43" s="8">
        <v>2104</v>
      </c>
      <c r="ES43" s="8">
        <v>1535</v>
      </c>
      <c r="ET43" s="8">
        <v>1077</v>
      </c>
      <c r="EU43" s="8">
        <v>4195</v>
      </c>
      <c r="EV43" s="8">
        <v>1349</v>
      </c>
      <c r="EW43" s="8">
        <v>793</v>
      </c>
      <c r="EX43" s="8">
        <v>1488</v>
      </c>
      <c r="EY43" s="8">
        <v>2909</v>
      </c>
      <c r="EZ43" s="8">
        <v>512</v>
      </c>
      <c r="FA43" s="8">
        <v>368</v>
      </c>
      <c r="FB43" s="8">
        <v>686</v>
      </c>
      <c r="FC43" s="8">
        <v>697</v>
      </c>
      <c r="FD43" s="8">
        <v>1531</v>
      </c>
      <c r="FE43" s="8">
        <v>1301</v>
      </c>
      <c r="FF43" s="8">
        <v>430</v>
      </c>
      <c r="FG43" s="8">
        <v>1321</v>
      </c>
      <c r="FH43" s="8">
        <v>519</v>
      </c>
      <c r="FI43" s="8">
        <v>578</v>
      </c>
      <c r="FJ43" s="8">
        <v>737</v>
      </c>
      <c r="FK43" s="8">
        <v>319</v>
      </c>
      <c r="FL43" s="8">
        <v>454</v>
      </c>
      <c r="FM43" s="8">
        <v>787</v>
      </c>
      <c r="FN43" s="8">
        <v>646</v>
      </c>
      <c r="FO43" s="8">
        <v>886</v>
      </c>
      <c r="FP43" s="8">
        <v>997</v>
      </c>
      <c r="FQ43" s="8">
        <v>1405</v>
      </c>
      <c r="FR43" s="8">
        <v>1358</v>
      </c>
      <c r="FS43" s="8">
        <v>782</v>
      </c>
      <c r="FT43" s="8">
        <v>540</v>
      </c>
      <c r="FU43" s="8">
        <v>888</v>
      </c>
    </row>
    <row r="44" spans="1:178" s="8" customFormat="1" ht="12">
      <c r="A44" s="14" t="s">
        <v>346</v>
      </c>
      <c r="B44" s="22" t="s">
        <v>243</v>
      </c>
      <c r="C44" s="27" t="s">
        <v>195</v>
      </c>
      <c r="D44" s="8">
        <f t="shared" ref="D44:AI44" si="29">D9-D43</f>
        <v>17571</v>
      </c>
      <c r="E44" s="8">
        <f t="shared" si="29"/>
        <v>88990</v>
      </c>
      <c r="F44" s="8">
        <f t="shared" si="29"/>
        <v>34091</v>
      </c>
      <c r="G44" s="8">
        <f t="shared" si="29"/>
        <v>14892</v>
      </c>
      <c r="H44" s="8">
        <f t="shared" si="29"/>
        <v>19989</v>
      </c>
      <c r="I44" s="8">
        <f t="shared" si="29"/>
        <v>37041</v>
      </c>
      <c r="J44" s="8">
        <f t="shared" si="29"/>
        <v>34134</v>
      </c>
      <c r="K44" s="8">
        <f t="shared" si="29"/>
        <v>60897</v>
      </c>
      <c r="L44" s="8">
        <f t="shared" si="29"/>
        <v>25394</v>
      </c>
      <c r="M44" s="8">
        <f t="shared" si="29"/>
        <v>26035</v>
      </c>
      <c r="N44" s="8">
        <f t="shared" si="29"/>
        <v>28767</v>
      </c>
      <c r="O44" s="8">
        <f t="shared" si="29"/>
        <v>45517</v>
      </c>
      <c r="P44" s="8">
        <f t="shared" si="29"/>
        <v>38871</v>
      </c>
      <c r="Q44" s="8">
        <f t="shared" si="29"/>
        <v>66731</v>
      </c>
      <c r="R44" s="8">
        <f t="shared" si="29"/>
        <v>31494</v>
      </c>
      <c r="S44" s="8">
        <f t="shared" si="29"/>
        <v>49463</v>
      </c>
      <c r="T44" s="8">
        <f t="shared" si="29"/>
        <v>68546</v>
      </c>
      <c r="U44" s="8">
        <f t="shared" si="29"/>
        <v>34050</v>
      </c>
      <c r="V44" s="8">
        <f t="shared" si="29"/>
        <v>62192</v>
      </c>
      <c r="W44" s="8">
        <f t="shared" si="29"/>
        <v>106583</v>
      </c>
      <c r="X44" s="8">
        <f t="shared" si="29"/>
        <v>27202</v>
      </c>
      <c r="Y44" s="8">
        <f t="shared" si="29"/>
        <v>28995</v>
      </c>
      <c r="Z44" s="8">
        <f t="shared" si="29"/>
        <v>118728</v>
      </c>
      <c r="AA44" s="8">
        <f t="shared" si="29"/>
        <v>43605</v>
      </c>
      <c r="AB44" s="8">
        <f t="shared" si="29"/>
        <v>83004</v>
      </c>
      <c r="AC44" s="8">
        <f t="shared" si="29"/>
        <v>53514</v>
      </c>
      <c r="AD44" s="8">
        <f t="shared" si="29"/>
        <v>32261</v>
      </c>
      <c r="AE44" s="8">
        <f t="shared" si="29"/>
        <v>18381</v>
      </c>
      <c r="AF44" s="8">
        <f t="shared" si="29"/>
        <v>25902</v>
      </c>
      <c r="AG44" s="8">
        <f t="shared" si="29"/>
        <v>41501</v>
      </c>
      <c r="AH44" s="8">
        <f t="shared" si="29"/>
        <v>28408</v>
      </c>
      <c r="AI44" s="8">
        <f t="shared" si="29"/>
        <v>68820</v>
      </c>
      <c r="AJ44" s="8">
        <f t="shared" ref="AJ44:BO44" si="30">AJ9-AJ43</f>
        <v>59045</v>
      </c>
      <c r="AK44" s="8">
        <f t="shared" si="30"/>
        <v>99308</v>
      </c>
      <c r="AL44" s="8">
        <f t="shared" si="30"/>
        <v>17924</v>
      </c>
      <c r="AM44" s="8">
        <f t="shared" si="30"/>
        <v>22354</v>
      </c>
      <c r="AN44" s="8">
        <f t="shared" si="30"/>
        <v>202713</v>
      </c>
      <c r="AO44" s="8">
        <f t="shared" si="30"/>
        <v>63186</v>
      </c>
      <c r="AP44" s="8">
        <f t="shared" si="30"/>
        <v>45760</v>
      </c>
      <c r="AQ44" s="8">
        <f t="shared" si="30"/>
        <v>31565</v>
      </c>
      <c r="AR44" s="8">
        <f t="shared" si="30"/>
        <v>29697</v>
      </c>
      <c r="AS44" s="8">
        <f t="shared" si="30"/>
        <v>32060</v>
      </c>
      <c r="AT44" s="8">
        <f t="shared" si="30"/>
        <v>54441</v>
      </c>
      <c r="AU44" s="8">
        <f t="shared" si="30"/>
        <v>30607</v>
      </c>
      <c r="AV44" s="8">
        <f t="shared" si="30"/>
        <v>49500</v>
      </c>
      <c r="AW44" s="8">
        <f t="shared" si="30"/>
        <v>33045</v>
      </c>
      <c r="AX44" s="8">
        <f t="shared" si="30"/>
        <v>35315</v>
      </c>
      <c r="AY44" s="8">
        <f t="shared" si="30"/>
        <v>30976</v>
      </c>
      <c r="AZ44" s="8">
        <f t="shared" si="30"/>
        <v>50134</v>
      </c>
      <c r="BA44" s="8">
        <f t="shared" si="30"/>
        <v>58681</v>
      </c>
      <c r="BB44" s="8">
        <f t="shared" si="30"/>
        <v>134346</v>
      </c>
      <c r="BC44" s="8">
        <f t="shared" si="30"/>
        <v>44916</v>
      </c>
      <c r="BD44" s="8">
        <f t="shared" si="30"/>
        <v>56735</v>
      </c>
      <c r="BE44" s="8">
        <f t="shared" si="30"/>
        <v>37830</v>
      </c>
      <c r="BF44" s="8">
        <f t="shared" si="30"/>
        <v>45528</v>
      </c>
      <c r="BG44" s="8">
        <f t="shared" si="30"/>
        <v>60914</v>
      </c>
      <c r="BH44" s="8">
        <f t="shared" si="30"/>
        <v>38609</v>
      </c>
      <c r="BI44" s="8">
        <f t="shared" si="30"/>
        <v>151517</v>
      </c>
      <c r="BJ44" s="8">
        <f t="shared" si="30"/>
        <v>37645</v>
      </c>
      <c r="BK44" s="8">
        <f t="shared" si="30"/>
        <v>23355</v>
      </c>
      <c r="BL44" s="8">
        <f t="shared" si="30"/>
        <v>44702</v>
      </c>
      <c r="BM44" s="8">
        <f t="shared" si="30"/>
        <v>96206</v>
      </c>
      <c r="BN44" s="8">
        <f t="shared" si="30"/>
        <v>39172</v>
      </c>
      <c r="BO44" s="8">
        <f t="shared" si="30"/>
        <v>105470</v>
      </c>
      <c r="BP44" s="8">
        <f t="shared" ref="BP44:CU44" si="31">BP9-BP43</f>
        <v>36361</v>
      </c>
      <c r="BQ44" s="8">
        <f t="shared" si="31"/>
        <v>138026</v>
      </c>
      <c r="BR44" s="8">
        <f t="shared" si="31"/>
        <v>35704</v>
      </c>
      <c r="BS44" s="8">
        <f t="shared" si="31"/>
        <v>112189</v>
      </c>
      <c r="BT44" s="8">
        <f t="shared" si="31"/>
        <v>142710</v>
      </c>
      <c r="BU44" s="8">
        <f t="shared" si="31"/>
        <v>102312</v>
      </c>
      <c r="BV44" s="8">
        <f t="shared" si="31"/>
        <v>34263</v>
      </c>
      <c r="BW44" s="8">
        <f t="shared" si="31"/>
        <v>137434</v>
      </c>
      <c r="BX44" s="8">
        <f t="shared" si="31"/>
        <v>7599</v>
      </c>
      <c r="BY44" s="8">
        <f t="shared" si="31"/>
        <v>23980</v>
      </c>
      <c r="BZ44" s="8">
        <f t="shared" si="31"/>
        <v>97447</v>
      </c>
      <c r="CA44" s="8">
        <f t="shared" si="31"/>
        <v>39015</v>
      </c>
      <c r="CB44" s="8">
        <f t="shared" si="31"/>
        <v>247866</v>
      </c>
      <c r="CC44" s="8">
        <f t="shared" si="31"/>
        <v>168380</v>
      </c>
      <c r="CD44" s="8">
        <f t="shared" si="31"/>
        <v>23173</v>
      </c>
      <c r="CE44" s="8">
        <f t="shared" si="31"/>
        <v>179199</v>
      </c>
      <c r="CF44" s="8">
        <f t="shared" si="31"/>
        <v>24283</v>
      </c>
      <c r="CG44" s="8">
        <f t="shared" si="31"/>
        <v>29337</v>
      </c>
      <c r="CH44" s="8">
        <f t="shared" si="31"/>
        <v>140367</v>
      </c>
      <c r="CI44" s="8">
        <f t="shared" si="31"/>
        <v>19620</v>
      </c>
      <c r="CJ44" s="8">
        <f t="shared" si="31"/>
        <v>13779</v>
      </c>
      <c r="CK44" s="8">
        <f t="shared" si="31"/>
        <v>34269</v>
      </c>
      <c r="CL44" s="8">
        <f t="shared" si="31"/>
        <v>81633</v>
      </c>
      <c r="CM44" s="8">
        <f t="shared" si="31"/>
        <v>114287</v>
      </c>
      <c r="CN44" s="8">
        <f t="shared" si="31"/>
        <v>234706</v>
      </c>
      <c r="CO44" s="8">
        <f t="shared" si="31"/>
        <v>31254</v>
      </c>
      <c r="CP44" s="8">
        <f t="shared" si="31"/>
        <v>252661</v>
      </c>
      <c r="CQ44" s="8">
        <f t="shared" si="31"/>
        <v>36060</v>
      </c>
      <c r="CR44" s="8">
        <f t="shared" si="31"/>
        <v>26480</v>
      </c>
      <c r="CS44" s="8">
        <f t="shared" si="31"/>
        <v>100341</v>
      </c>
      <c r="CT44" s="8">
        <f t="shared" si="31"/>
        <v>26570</v>
      </c>
      <c r="CU44" s="8">
        <f t="shared" si="31"/>
        <v>17246</v>
      </c>
      <c r="CV44" s="8">
        <f t="shared" ref="CV44:EA44" si="32">CV9-CV43</f>
        <v>12519</v>
      </c>
      <c r="CW44" s="8">
        <f t="shared" si="32"/>
        <v>29900</v>
      </c>
      <c r="CX44" s="8">
        <f t="shared" si="32"/>
        <v>186769</v>
      </c>
      <c r="CY44" s="8">
        <f t="shared" si="32"/>
        <v>23119</v>
      </c>
      <c r="CZ44" s="8">
        <f t="shared" si="32"/>
        <v>159558</v>
      </c>
      <c r="DA44" s="8">
        <f t="shared" si="32"/>
        <v>23112</v>
      </c>
      <c r="DB44" s="8">
        <f t="shared" si="32"/>
        <v>23074</v>
      </c>
      <c r="DC44" s="8">
        <f t="shared" si="32"/>
        <v>18818</v>
      </c>
      <c r="DD44" s="8">
        <f t="shared" si="32"/>
        <v>45408</v>
      </c>
      <c r="DE44" s="8">
        <f t="shared" si="32"/>
        <v>36392</v>
      </c>
      <c r="DF44" s="8">
        <f t="shared" si="32"/>
        <v>31993</v>
      </c>
      <c r="DG44" s="8">
        <f t="shared" si="32"/>
        <v>50736</v>
      </c>
      <c r="DH44" s="8">
        <f t="shared" si="32"/>
        <v>23494</v>
      </c>
      <c r="DI44" s="8">
        <f t="shared" si="32"/>
        <v>1035</v>
      </c>
      <c r="DJ44" s="8">
        <f t="shared" si="32"/>
        <v>42835</v>
      </c>
      <c r="DK44" s="8">
        <f t="shared" si="32"/>
        <v>35088</v>
      </c>
      <c r="DL44" s="8">
        <f t="shared" si="32"/>
        <v>37598</v>
      </c>
      <c r="DM44" s="8">
        <f t="shared" si="32"/>
        <v>25248</v>
      </c>
      <c r="DN44" s="8">
        <f t="shared" si="32"/>
        <v>17118</v>
      </c>
      <c r="DO44" s="8">
        <f t="shared" si="32"/>
        <v>16044</v>
      </c>
      <c r="DP44" s="8">
        <f t="shared" si="32"/>
        <v>21869</v>
      </c>
      <c r="DQ44" s="8">
        <f t="shared" si="32"/>
        <v>32982</v>
      </c>
      <c r="DR44" s="8">
        <f t="shared" si="32"/>
        <v>41334</v>
      </c>
      <c r="DS44" s="8">
        <f t="shared" si="32"/>
        <v>34291</v>
      </c>
      <c r="DT44" s="8">
        <f t="shared" si="32"/>
        <v>26340</v>
      </c>
      <c r="DU44" s="8">
        <f t="shared" si="32"/>
        <v>17556</v>
      </c>
      <c r="DV44" s="8">
        <f t="shared" si="32"/>
        <v>18452</v>
      </c>
      <c r="DW44" s="8">
        <f t="shared" si="32"/>
        <v>19583</v>
      </c>
      <c r="DX44" s="8">
        <f t="shared" si="32"/>
        <v>22375</v>
      </c>
      <c r="DY44" s="8">
        <f t="shared" si="32"/>
        <v>25341</v>
      </c>
      <c r="DZ44" s="8">
        <f t="shared" si="32"/>
        <v>22510</v>
      </c>
      <c r="EA44" s="8">
        <f t="shared" si="32"/>
        <v>20119</v>
      </c>
      <c r="EB44" s="8">
        <f t="shared" ref="EB44:FG44" si="33">EB9-EB43</f>
        <v>32361</v>
      </c>
      <c r="EC44" s="8">
        <f t="shared" si="33"/>
        <v>24493</v>
      </c>
      <c r="ED44" s="8">
        <f t="shared" si="33"/>
        <v>21739</v>
      </c>
      <c r="EE44" s="8">
        <f t="shared" si="33"/>
        <v>26372</v>
      </c>
      <c r="EF44" s="8">
        <f t="shared" si="33"/>
        <v>15275</v>
      </c>
      <c r="EG44" s="8">
        <f t="shared" si="33"/>
        <v>24816</v>
      </c>
      <c r="EH44" s="8">
        <f t="shared" si="33"/>
        <v>25842</v>
      </c>
      <c r="EI44" s="8">
        <f t="shared" si="33"/>
        <v>24032</v>
      </c>
      <c r="EJ44" s="8">
        <f t="shared" si="33"/>
        <v>30772</v>
      </c>
      <c r="EK44" s="8">
        <f t="shared" si="33"/>
        <v>30585</v>
      </c>
      <c r="EL44" s="8">
        <f t="shared" si="33"/>
        <v>53907</v>
      </c>
      <c r="EM44" s="8">
        <f t="shared" si="33"/>
        <v>111462</v>
      </c>
      <c r="EN44" s="8">
        <f t="shared" si="33"/>
        <v>162201</v>
      </c>
      <c r="EO44" s="8">
        <f t="shared" si="33"/>
        <v>101188</v>
      </c>
      <c r="EP44" s="8">
        <f t="shared" si="33"/>
        <v>107983</v>
      </c>
      <c r="EQ44" s="8">
        <f t="shared" si="33"/>
        <v>506</v>
      </c>
      <c r="ER44" s="8">
        <f t="shared" si="33"/>
        <v>40529</v>
      </c>
      <c r="ES44" s="8">
        <f t="shared" si="33"/>
        <v>40180</v>
      </c>
      <c r="ET44" s="8">
        <f t="shared" si="33"/>
        <v>29081</v>
      </c>
      <c r="EU44" s="8">
        <f t="shared" si="33"/>
        <v>107465</v>
      </c>
      <c r="EV44" s="8">
        <f t="shared" si="33"/>
        <v>43060</v>
      </c>
      <c r="EW44" s="8">
        <f t="shared" si="33"/>
        <v>28061</v>
      </c>
      <c r="EX44" s="8">
        <f t="shared" si="33"/>
        <v>29366</v>
      </c>
      <c r="EY44" s="8">
        <f t="shared" si="33"/>
        <v>82579</v>
      </c>
      <c r="EZ44" s="8">
        <f t="shared" si="33"/>
        <v>15134</v>
      </c>
      <c r="FA44" s="8">
        <f t="shared" si="33"/>
        <v>12109</v>
      </c>
      <c r="FB44" s="8">
        <f t="shared" si="33"/>
        <v>24168</v>
      </c>
      <c r="FC44" s="8">
        <f t="shared" si="33"/>
        <v>28868</v>
      </c>
      <c r="FD44" s="8">
        <f t="shared" si="33"/>
        <v>44021</v>
      </c>
      <c r="FE44" s="8">
        <f t="shared" si="33"/>
        <v>36875</v>
      </c>
      <c r="FF44" s="8">
        <f t="shared" si="33"/>
        <v>15275</v>
      </c>
      <c r="FG44" s="8">
        <f t="shared" si="33"/>
        <v>26841</v>
      </c>
      <c r="FH44" s="8">
        <f t="shared" ref="FH44:FU44" si="34">FH9-FH43</f>
        <v>19171</v>
      </c>
      <c r="FI44" s="8">
        <f t="shared" si="34"/>
        <v>26258</v>
      </c>
      <c r="FJ44" s="8">
        <f t="shared" si="34"/>
        <v>24403</v>
      </c>
      <c r="FK44" s="8">
        <f t="shared" si="34"/>
        <v>9477</v>
      </c>
      <c r="FL44" s="8">
        <f t="shared" si="34"/>
        <v>18589</v>
      </c>
      <c r="FM44" s="8">
        <f t="shared" si="34"/>
        <v>25264</v>
      </c>
      <c r="FN44" s="8">
        <f t="shared" si="34"/>
        <v>23105</v>
      </c>
      <c r="FO44" s="8">
        <f t="shared" si="34"/>
        <v>25807</v>
      </c>
      <c r="FP44" s="8">
        <f t="shared" si="34"/>
        <v>29249</v>
      </c>
      <c r="FQ44" s="8">
        <f t="shared" si="34"/>
        <v>38668</v>
      </c>
      <c r="FR44" s="8">
        <f t="shared" si="34"/>
        <v>41454</v>
      </c>
      <c r="FS44" s="8">
        <f t="shared" si="34"/>
        <v>22273</v>
      </c>
      <c r="FT44" s="8">
        <f t="shared" si="34"/>
        <v>15830</v>
      </c>
      <c r="FU44" s="8">
        <f t="shared" si="34"/>
        <v>21963</v>
      </c>
    </row>
    <row r="45" spans="1:178" s="28" customFormat="1" ht="12">
      <c r="A45" s="39" t="s">
        <v>471</v>
      </c>
      <c r="B45" s="94" t="s">
        <v>211</v>
      </c>
      <c r="C45" s="10" t="s">
        <v>195</v>
      </c>
      <c r="D45" s="6">
        <v>105</v>
      </c>
      <c r="E45" s="6">
        <v>463</v>
      </c>
      <c r="F45" s="6">
        <v>133</v>
      </c>
      <c r="G45" s="6">
        <v>77</v>
      </c>
      <c r="H45" s="6">
        <v>88</v>
      </c>
      <c r="I45" s="6">
        <v>203</v>
      </c>
      <c r="J45" s="6">
        <v>119</v>
      </c>
      <c r="K45" s="6">
        <v>254</v>
      </c>
      <c r="L45" s="6">
        <v>126</v>
      </c>
      <c r="M45" s="6">
        <v>104</v>
      </c>
      <c r="N45" s="6">
        <v>151</v>
      </c>
      <c r="O45" s="6">
        <v>156</v>
      </c>
      <c r="P45" s="6">
        <v>126</v>
      </c>
      <c r="Q45" s="6">
        <v>339</v>
      </c>
      <c r="R45" s="6">
        <v>98</v>
      </c>
      <c r="S45" s="6">
        <v>184</v>
      </c>
      <c r="T45" s="6">
        <v>303</v>
      </c>
      <c r="U45" s="6">
        <v>257</v>
      </c>
      <c r="V45" s="6">
        <v>220</v>
      </c>
      <c r="W45" s="6">
        <v>337</v>
      </c>
      <c r="X45" s="6">
        <v>118</v>
      </c>
      <c r="Y45" s="6">
        <v>108</v>
      </c>
      <c r="Z45" s="6">
        <v>365</v>
      </c>
      <c r="AA45" s="6">
        <v>148</v>
      </c>
      <c r="AB45" s="6">
        <v>348</v>
      </c>
      <c r="AC45" s="6">
        <v>209</v>
      </c>
      <c r="AD45" s="6">
        <v>115</v>
      </c>
      <c r="AE45" s="6">
        <v>90</v>
      </c>
      <c r="AF45" s="6">
        <v>180</v>
      </c>
      <c r="AG45" s="6">
        <v>117</v>
      </c>
      <c r="AH45" s="6">
        <v>132</v>
      </c>
      <c r="AI45" s="6">
        <v>228</v>
      </c>
      <c r="AJ45" s="6">
        <v>205</v>
      </c>
      <c r="AK45" s="6">
        <v>350</v>
      </c>
      <c r="AL45" s="6">
        <v>78</v>
      </c>
      <c r="AM45" s="6">
        <v>106</v>
      </c>
      <c r="AN45" s="6">
        <v>861</v>
      </c>
      <c r="AO45" s="6">
        <v>371</v>
      </c>
      <c r="AP45" s="6">
        <v>280</v>
      </c>
      <c r="AQ45" s="6">
        <v>175</v>
      </c>
      <c r="AR45" s="6">
        <v>125</v>
      </c>
      <c r="AS45" s="6">
        <v>178</v>
      </c>
      <c r="AT45" s="6">
        <v>311</v>
      </c>
      <c r="AU45" s="6">
        <v>88</v>
      </c>
      <c r="AV45" s="6">
        <v>143</v>
      </c>
      <c r="AW45" s="6">
        <v>121</v>
      </c>
      <c r="AX45" s="6">
        <v>99</v>
      </c>
      <c r="AY45" s="6">
        <v>152</v>
      </c>
      <c r="AZ45" s="6">
        <v>191</v>
      </c>
      <c r="BA45" s="6">
        <v>253</v>
      </c>
      <c r="BB45" s="6">
        <v>513</v>
      </c>
      <c r="BC45" s="6">
        <v>153</v>
      </c>
      <c r="BD45" s="6">
        <v>153</v>
      </c>
      <c r="BE45" s="6">
        <v>126</v>
      </c>
      <c r="BF45" s="6">
        <v>169</v>
      </c>
      <c r="BG45" s="6">
        <v>242</v>
      </c>
      <c r="BH45" s="6">
        <v>84</v>
      </c>
      <c r="BI45" s="6">
        <v>637</v>
      </c>
      <c r="BJ45" s="6">
        <v>189</v>
      </c>
      <c r="BK45" s="6">
        <v>79</v>
      </c>
      <c r="BL45" s="6">
        <v>137</v>
      </c>
      <c r="BM45" s="6">
        <v>248</v>
      </c>
      <c r="BN45" s="6">
        <v>156</v>
      </c>
      <c r="BO45" s="6">
        <v>347</v>
      </c>
      <c r="BP45" s="6">
        <v>170</v>
      </c>
      <c r="BQ45" s="6">
        <v>457</v>
      </c>
      <c r="BR45" s="6">
        <v>222</v>
      </c>
      <c r="BS45" s="6">
        <v>287</v>
      </c>
      <c r="BT45" s="6">
        <v>497</v>
      </c>
      <c r="BU45" s="6">
        <v>397</v>
      </c>
      <c r="BV45" s="6">
        <v>181</v>
      </c>
      <c r="BW45" s="6">
        <v>539</v>
      </c>
      <c r="BX45" s="6">
        <v>25</v>
      </c>
      <c r="BY45" s="6">
        <v>87</v>
      </c>
      <c r="BZ45" s="6">
        <v>277</v>
      </c>
      <c r="CA45" s="6">
        <v>91</v>
      </c>
      <c r="CB45" s="6">
        <v>694</v>
      </c>
      <c r="CC45" s="6">
        <v>528</v>
      </c>
      <c r="CD45" s="6">
        <v>101</v>
      </c>
      <c r="CE45" s="6">
        <v>627</v>
      </c>
      <c r="CF45" s="6">
        <v>50</v>
      </c>
      <c r="CG45" s="6">
        <v>152</v>
      </c>
      <c r="CH45" s="6">
        <v>361</v>
      </c>
      <c r="CI45" s="6">
        <v>29</v>
      </c>
      <c r="CJ45" s="6">
        <v>38</v>
      </c>
      <c r="CK45" s="6">
        <v>155</v>
      </c>
      <c r="CL45" s="6">
        <v>208</v>
      </c>
      <c r="CM45" s="6">
        <v>531</v>
      </c>
      <c r="CN45" s="6">
        <v>713</v>
      </c>
      <c r="CO45" s="6">
        <v>205</v>
      </c>
      <c r="CP45" s="6">
        <v>1017</v>
      </c>
      <c r="CQ45" s="6">
        <v>78</v>
      </c>
      <c r="CR45" s="6">
        <v>88</v>
      </c>
      <c r="CS45" s="6">
        <v>292</v>
      </c>
      <c r="CT45" s="6">
        <v>102</v>
      </c>
      <c r="CU45" s="6">
        <v>72</v>
      </c>
      <c r="CV45" s="6">
        <v>41</v>
      </c>
      <c r="CW45" s="6">
        <v>109</v>
      </c>
      <c r="CX45" s="6">
        <v>770</v>
      </c>
      <c r="CY45" s="6">
        <v>66</v>
      </c>
      <c r="CZ45" s="6">
        <v>604</v>
      </c>
      <c r="DA45" s="6">
        <v>96</v>
      </c>
      <c r="DB45" s="6">
        <v>58</v>
      </c>
      <c r="DC45" s="6">
        <v>52</v>
      </c>
      <c r="DD45" s="6">
        <v>207</v>
      </c>
      <c r="DE45" s="6">
        <v>58</v>
      </c>
      <c r="DF45" s="6">
        <v>152</v>
      </c>
      <c r="DG45" s="6">
        <v>88</v>
      </c>
      <c r="DH45" s="6">
        <v>92</v>
      </c>
      <c r="DI45" s="6"/>
      <c r="DJ45" s="6">
        <v>238</v>
      </c>
      <c r="DK45" s="6">
        <v>181</v>
      </c>
      <c r="DL45" s="6">
        <v>183</v>
      </c>
      <c r="DM45" s="6">
        <v>117</v>
      </c>
      <c r="DN45" s="6">
        <v>69</v>
      </c>
      <c r="DO45" s="6">
        <v>62</v>
      </c>
      <c r="DP45" s="6">
        <v>106</v>
      </c>
      <c r="DQ45" s="6">
        <v>104</v>
      </c>
      <c r="DR45" s="6">
        <v>96</v>
      </c>
      <c r="DS45" s="6">
        <v>94</v>
      </c>
      <c r="DT45" s="6">
        <v>74</v>
      </c>
      <c r="DU45" s="6">
        <v>87</v>
      </c>
      <c r="DV45" s="6">
        <v>78</v>
      </c>
      <c r="DW45" s="6">
        <v>68</v>
      </c>
      <c r="DX45" s="6">
        <v>171</v>
      </c>
      <c r="DY45" s="6">
        <v>143</v>
      </c>
      <c r="DZ45" s="6">
        <v>72</v>
      </c>
      <c r="EA45" s="6">
        <v>86</v>
      </c>
      <c r="EB45" s="6">
        <v>128</v>
      </c>
      <c r="EC45" s="6">
        <v>83</v>
      </c>
      <c r="ED45" s="6">
        <v>124</v>
      </c>
      <c r="EE45" s="6">
        <v>98</v>
      </c>
      <c r="EF45" s="6">
        <v>47</v>
      </c>
      <c r="EG45" s="6">
        <v>133</v>
      </c>
      <c r="EH45" s="6">
        <v>210</v>
      </c>
      <c r="EI45" s="6">
        <v>77</v>
      </c>
      <c r="EJ45" s="6">
        <v>88</v>
      </c>
      <c r="EK45" s="6">
        <v>161</v>
      </c>
      <c r="EL45" s="6">
        <v>254</v>
      </c>
      <c r="EM45" s="6">
        <v>322</v>
      </c>
      <c r="EN45" s="6">
        <v>547</v>
      </c>
      <c r="EO45" s="6">
        <v>180</v>
      </c>
      <c r="EP45" s="6">
        <v>311</v>
      </c>
      <c r="EQ45" s="6"/>
      <c r="ER45" s="6">
        <v>237</v>
      </c>
      <c r="ES45" s="6">
        <v>188</v>
      </c>
      <c r="ET45" s="6">
        <v>79</v>
      </c>
      <c r="EU45" s="6">
        <v>332</v>
      </c>
      <c r="EV45" s="6">
        <v>130</v>
      </c>
      <c r="EW45" s="6">
        <v>76</v>
      </c>
      <c r="EX45" s="6">
        <v>149</v>
      </c>
      <c r="EY45" s="6">
        <v>268</v>
      </c>
      <c r="EZ45" s="6">
        <v>47</v>
      </c>
      <c r="FA45" s="6">
        <v>48</v>
      </c>
      <c r="FB45" s="6">
        <v>103</v>
      </c>
      <c r="FC45" s="6">
        <v>70</v>
      </c>
      <c r="FD45" s="6">
        <v>170</v>
      </c>
      <c r="FE45" s="6">
        <v>149</v>
      </c>
      <c r="FF45" s="6">
        <v>34</v>
      </c>
      <c r="FG45" s="6">
        <v>133</v>
      </c>
      <c r="FH45" s="6">
        <v>60</v>
      </c>
      <c r="FI45" s="6">
        <v>31</v>
      </c>
      <c r="FJ45" s="6">
        <v>64</v>
      </c>
      <c r="FK45" s="6">
        <v>41</v>
      </c>
      <c r="FL45" s="6">
        <v>73</v>
      </c>
      <c r="FM45" s="6">
        <v>88</v>
      </c>
      <c r="FN45" s="6">
        <v>76</v>
      </c>
      <c r="FO45" s="6">
        <v>115</v>
      </c>
      <c r="FP45" s="6">
        <v>87</v>
      </c>
      <c r="FQ45" s="6">
        <v>159</v>
      </c>
      <c r="FR45" s="6">
        <v>170</v>
      </c>
      <c r="FS45" s="6">
        <v>82</v>
      </c>
      <c r="FT45" s="6">
        <v>61</v>
      </c>
      <c r="FU45" s="6">
        <v>91</v>
      </c>
      <c r="FV45" s="6"/>
    </row>
    <row r="46" spans="1:178" s="28" customFormat="1" ht="12">
      <c r="A46" s="39" t="s">
        <v>471</v>
      </c>
      <c r="B46" s="94" t="s">
        <v>212</v>
      </c>
      <c r="C46" s="10" t="s">
        <v>195</v>
      </c>
      <c r="D46" s="6">
        <v>268</v>
      </c>
      <c r="E46" s="6">
        <v>1106</v>
      </c>
      <c r="F46" s="6">
        <v>396</v>
      </c>
      <c r="G46" s="6">
        <v>228</v>
      </c>
      <c r="H46" s="6">
        <v>217</v>
      </c>
      <c r="I46" s="6">
        <v>560</v>
      </c>
      <c r="J46" s="6">
        <v>383</v>
      </c>
      <c r="K46" s="6">
        <v>730</v>
      </c>
      <c r="L46" s="6">
        <v>287</v>
      </c>
      <c r="M46" s="6">
        <v>284</v>
      </c>
      <c r="N46" s="6">
        <v>422</v>
      </c>
      <c r="O46" s="6">
        <v>483</v>
      </c>
      <c r="P46" s="6">
        <v>399</v>
      </c>
      <c r="Q46" s="6">
        <v>813</v>
      </c>
      <c r="R46" s="6">
        <v>284</v>
      </c>
      <c r="S46" s="6">
        <v>563</v>
      </c>
      <c r="T46" s="6">
        <v>840</v>
      </c>
      <c r="U46" s="6">
        <v>578</v>
      </c>
      <c r="V46" s="6">
        <v>546</v>
      </c>
      <c r="W46" s="6">
        <v>910</v>
      </c>
      <c r="X46" s="6">
        <v>331</v>
      </c>
      <c r="Y46" s="6">
        <v>342</v>
      </c>
      <c r="Z46" s="6">
        <v>1257</v>
      </c>
      <c r="AA46" s="6">
        <v>381</v>
      </c>
      <c r="AB46" s="6">
        <v>846</v>
      </c>
      <c r="AC46" s="6">
        <v>499</v>
      </c>
      <c r="AD46" s="6">
        <v>319</v>
      </c>
      <c r="AE46" s="6">
        <v>207</v>
      </c>
      <c r="AF46" s="6">
        <v>385</v>
      </c>
      <c r="AG46" s="6">
        <v>339</v>
      </c>
      <c r="AH46" s="6">
        <v>338</v>
      </c>
      <c r="AI46" s="6">
        <v>713</v>
      </c>
      <c r="AJ46" s="6">
        <v>598</v>
      </c>
      <c r="AK46" s="6">
        <v>1035</v>
      </c>
      <c r="AL46" s="6">
        <v>209</v>
      </c>
      <c r="AM46" s="6">
        <v>261</v>
      </c>
      <c r="AN46" s="6">
        <v>2560</v>
      </c>
      <c r="AO46" s="6">
        <v>798</v>
      </c>
      <c r="AP46" s="6">
        <v>613</v>
      </c>
      <c r="AQ46" s="6">
        <v>425</v>
      </c>
      <c r="AR46" s="6">
        <v>362</v>
      </c>
      <c r="AS46" s="6">
        <v>377</v>
      </c>
      <c r="AT46" s="6">
        <v>810</v>
      </c>
      <c r="AU46" s="6">
        <v>256</v>
      </c>
      <c r="AV46" s="6">
        <v>435</v>
      </c>
      <c r="AW46" s="6">
        <v>382</v>
      </c>
      <c r="AX46" s="6">
        <v>300</v>
      </c>
      <c r="AY46" s="6">
        <v>401</v>
      </c>
      <c r="AZ46" s="6">
        <v>511</v>
      </c>
      <c r="BA46" s="6">
        <v>679</v>
      </c>
      <c r="BB46" s="6">
        <v>1179</v>
      </c>
      <c r="BC46" s="6">
        <v>413</v>
      </c>
      <c r="BD46" s="6">
        <v>427</v>
      </c>
      <c r="BE46" s="6">
        <v>340</v>
      </c>
      <c r="BF46" s="6">
        <v>453</v>
      </c>
      <c r="BG46" s="6">
        <v>677</v>
      </c>
      <c r="BH46" s="6">
        <v>287</v>
      </c>
      <c r="BI46" s="6">
        <v>1643</v>
      </c>
      <c r="BJ46" s="6">
        <v>389</v>
      </c>
      <c r="BK46" s="6">
        <v>214</v>
      </c>
      <c r="BL46" s="6">
        <v>352</v>
      </c>
      <c r="BM46" s="6">
        <v>908</v>
      </c>
      <c r="BN46" s="6">
        <v>470</v>
      </c>
      <c r="BO46" s="6">
        <v>994</v>
      </c>
      <c r="BP46" s="6">
        <v>410</v>
      </c>
      <c r="BQ46" s="6">
        <v>1437</v>
      </c>
      <c r="BR46" s="6">
        <v>481</v>
      </c>
      <c r="BS46" s="6">
        <v>889</v>
      </c>
      <c r="BT46" s="6">
        <v>1478</v>
      </c>
      <c r="BU46" s="6">
        <v>1050</v>
      </c>
      <c r="BV46" s="6">
        <v>443</v>
      </c>
      <c r="BW46" s="6">
        <v>1478</v>
      </c>
      <c r="BX46" s="6">
        <v>51</v>
      </c>
      <c r="BY46" s="6">
        <v>257</v>
      </c>
      <c r="BZ46" s="6">
        <v>769</v>
      </c>
      <c r="CA46" s="6">
        <v>275</v>
      </c>
      <c r="CB46" s="6">
        <v>2144</v>
      </c>
      <c r="CC46" s="6">
        <v>1527</v>
      </c>
      <c r="CD46" s="6">
        <v>223</v>
      </c>
      <c r="CE46" s="6">
        <v>1694</v>
      </c>
      <c r="CF46" s="6">
        <v>174</v>
      </c>
      <c r="CG46" s="6">
        <v>404</v>
      </c>
      <c r="CH46" s="6">
        <v>1320</v>
      </c>
      <c r="CI46" s="6">
        <v>113</v>
      </c>
      <c r="CJ46" s="6">
        <v>114</v>
      </c>
      <c r="CK46" s="6">
        <v>369</v>
      </c>
      <c r="CL46" s="6">
        <v>692</v>
      </c>
      <c r="CM46" s="6">
        <v>1438</v>
      </c>
      <c r="CN46" s="6">
        <v>2328</v>
      </c>
      <c r="CO46" s="6">
        <v>477</v>
      </c>
      <c r="CP46" s="6">
        <v>2697</v>
      </c>
      <c r="CQ46" s="6">
        <v>306</v>
      </c>
      <c r="CR46" s="6">
        <v>282</v>
      </c>
      <c r="CS46" s="6">
        <v>886</v>
      </c>
      <c r="CT46" s="6">
        <v>233</v>
      </c>
      <c r="CU46" s="6">
        <v>164</v>
      </c>
      <c r="CV46" s="6">
        <v>97</v>
      </c>
      <c r="CW46" s="6">
        <v>248</v>
      </c>
      <c r="CX46" s="6">
        <v>1999</v>
      </c>
      <c r="CY46" s="6">
        <v>133</v>
      </c>
      <c r="CZ46" s="6">
        <v>1929</v>
      </c>
      <c r="DA46" s="6">
        <v>282</v>
      </c>
      <c r="DB46" s="6">
        <v>191</v>
      </c>
      <c r="DC46" s="6">
        <v>170</v>
      </c>
      <c r="DD46" s="6">
        <v>554</v>
      </c>
      <c r="DE46" s="6">
        <v>249</v>
      </c>
      <c r="DF46" s="6">
        <v>198</v>
      </c>
      <c r="DG46" s="6">
        <v>349</v>
      </c>
      <c r="DH46" s="6">
        <v>155</v>
      </c>
      <c r="DI46" s="6"/>
      <c r="DJ46" s="6">
        <v>433</v>
      </c>
      <c r="DK46" s="6">
        <v>356</v>
      </c>
      <c r="DL46" s="6">
        <v>342</v>
      </c>
      <c r="DM46" s="6">
        <v>280</v>
      </c>
      <c r="DN46" s="6">
        <v>83</v>
      </c>
      <c r="DO46" s="6">
        <v>100</v>
      </c>
      <c r="DP46" s="6">
        <v>145</v>
      </c>
      <c r="DQ46" s="6">
        <v>191</v>
      </c>
      <c r="DR46" s="6">
        <v>289</v>
      </c>
      <c r="DS46" s="6">
        <v>260</v>
      </c>
      <c r="DT46" s="6">
        <v>166</v>
      </c>
      <c r="DU46" s="6">
        <v>167</v>
      </c>
      <c r="DV46" s="6">
        <v>167</v>
      </c>
      <c r="DW46" s="6">
        <v>198</v>
      </c>
      <c r="DX46" s="6">
        <v>263</v>
      </c>
      <c r="DY46" s="6">
        <v>246</v>
      </c>
      <c r="DZ46" s="6">
        <v>168</v>
      </c>
      <c r="EA46" s="6">
        <v>166</v>
      </c>
      <c r="EB46" s="6">
        <v>274</v>
      </c>
      <c r="EC46" s="6">
        <v>202</v>
      </c>
      <c r="ED46" s="6">
        <v>176</v>
      </c>
      <c r="EE46" s="6">
        <v>244</v>
      </c>
      <c r="EF46" s="6">
        <v>90</v>
      </c>
      <c r="EG46" s="6">
        <v>232</v>
      </c>
      <c r="EH46" s="6">
        <v>314</v>
      </c>
      <c r="EI46" s="6">
        <v>159</v>
      </c>
      <c r="EJ46" s="6">
        <v>296</v>
      </c>
      <c r="EK46" s="6">
        <v>446</v>
      </c>
      <c r="EL46" s="6">
        <v>575</v>
      </c>
      <c r="EM46" s="6">
        <v>995</v>
      </c>
      <c r="EN46" s="6">
        <v>1531</v>
      </c>
      <c r="EO46" s="6">
        <v>717</v>
      </c>
      <c r="EP46" s="6">
        <v>883</v>
      </c>
      <c r="EQ46" s="6"/>
      <c r="ER46" s="6">
        <v>535</v>
      </c>
      <c r="ES46" s="6">
        <v>432</v>
      </c>
      <c r="ET46" s="6">
        <v>286</v>
      </c>
      <c r="EU46" s="6">
        <v>1093</v>
      </c>
      <c r="EV46" s="6">
        <v>398</v>
      </c>
      <c r="EW46" s="6">
        <v>265</v>
      </c>
      <c r="EX46" s="6">
        <v>357</v>
      </c>
      <c r="EY46" s="6">
        <v>810</v>
      </c>
      <c r="EZ46" s="6">
        <v>141</v>
      </c>
      <c r="FA46" s="6">
        <v>120</v>
      </c>
      <c r="FB46" s="6">
        <v>169</v>
      </c>
      <c r="FC46" s="6">
        <v>221</v>
      </c>
      <c r="FD46" s="6">
        <v>441</v>
      </c>
      <c r="FE46" s="6">
        <v>395</v>
      </c>
      <c r="FF46" s="6">
        <v>102</v>
      </c>
      <c r="FG46" s="6">
        <v>355</v>
      </c>
      <c r="FH46" s="6">
        <v>124</v>
      </c>
      <c r="FI46" s="6">
        <v>181</v>
      </c>
      <c r="FJ46" s="6">
        <v>235</v>
      </c>
      <c r="FK46" s="6">
        <v>105</v>
      </c>
      <c r="FL46" s="6">
        <v>96</v>
      </c>
      <c r="FM46" s="6">
        <v>241</v>
      </c>
      <c r="FN46" s="6">
        <v>185</v>
      </c>
      <c r="FO46" s="6">
        <v>248</v>
      </c>
      <c r="FP46" s="6">
        <v>292</v>
      </c>
      <c r="FQ46" s="6">
        <v>421</v>
      </c>
      <c r="FR46" s="6">
        <v>440</v>
      </c>
      <c r="FS46" s="6">
        <v>200</v>
      </c>
      <c r="FT46" s="6">
        <v>172</v>
      </c>
      <c r="FU46" s="6">
        <v>275</v>
      </c>
      <c r="FV46" s="6"/>
    </row>
    <row r="47" spans="1:178" s="28" customFormat="1" ht="12">
      <c r="A47" s="39" t="s">
        <v>471</v>
      </c>
      <c r="B47" s="94" t="s">
        <v>244</v>
      </c>
      <c r="C47" s="10" t="s">
        <v>195</v>
      </c>
      <c r="D47" s="6">
        <v>500</v>
      </c>
      <c r="E47" s="6">
        <v>1727</v>
      </c>
      <c r="F47" s="6">
        <v>564</v>
      </c>
      <c r="G47" s="6">
        <v>375</v>
      </c>
      <c r="H47" s="6">
        <v>380</v>
      </c>
      <c r="I47" s="6">
        <v>847</v>
      </c>
      <c r="J47" s="6">
        <v>611</v>
      </c>
      <c r="K47" s="6">
        <v>1358</v>
      </c>
      <c r="L47" s="6">
        <v>440</v>
      </c>
      <c r="M47" s="6">
        <v>421</v>
      </c>
      <c r="N47" s="6">
        <v>566</v>
      </c>
      <c r="O47" s="6">
        <v>624</v>
      </c>
      <c r="P47" s="6">
        <v>566</v>
      </c>
      <c r="Q47" s="6">
        <v>1449</v>
      </c>
      <c r="R47" s="6">
        <v>570</v>
      </c>
      <c r="S47" s="6">
        <v>858</v>
      </c>
      <c r="T47" s="6">
        <v>1621</v>
      </c>
      <c r="U47" s="6">
        <v>768</v>
      </c>
      <c r="V47" s="6">
        <v>1122</v>
      </c>
      <c r="W47" s="6">
        <v>1673</v>
      </c>
      <c r="X47" s="6">
        <v>592</v>
      </c>
      <c r="Y47" s="6">
        <v>577</v>
      </c>
      <c r="Z47" s="6">
        <v>2670</v>
      </c>
      <c r="AA47" s="6">
        <v>666</v>
      </c>
      <c r="AB47" s="6">
        <v>1416</v>
      </c>
      <c r="AC47" s="6">
        <v>850</v>
      </c>
      <c r="AD47" s="6">
        <v>675</v>
      </c>
      <c r="AE47" s="6">
        <v>333</v>
      </c>
      <c r="AF47" s="6">
        <v>695</v>
      </c>
      <c r="AG47" s="6">
        <v>564</v>
      </c>
      <c r="AH47" s="6">
        <v>632</v>
      </c>
      <c r="AI47" s="6">
        <v>1540</v>
      </c>
      <c r="AJ47" s="6">
        <v>1197</v>
      </c>
      <c r="AK47" s="6">
        <v>2042</v>
      </c>
      <c r="AL47" s="6">
        <v>263</v>
      </c>
      <c r="AM47" s="6">
        <v>268</v>
      </c>
      <c r="AN47" s="6">
        <v>4716</v>
      </c>
      <c r="AO47" s="6">
        <v>918</v>
      </c>
      <c r="AP47" s="6">
        <v>791</v>
      </c>
      <c r="AQ47" s="6">
        <v>742</v>
      </c>
      <c r="AR47" s="6">
        <v>599</v>
      </c>
      <c r="AS47" s="6">
        <v>541</v>
      </c>
      <c r="AT47" s="6">
        <v>1308</v>
      </c>
      <c r="AU47" s="6">
        <v>416</v>
      </c>
      <c r="AV47" s="6">
        <v>918</v>
      </c>
      <c r="AW47" s="6">
        <v>620</v>
      </c>
      <c r="AX47" s="6">
        <v>541</v>
      </c>
      <c r="AY47" s="6">
        <v>636</v>
      </c>
      <c r="AZ47" s="6">
        <v>760</v>
      </c>
      <c r="BA47" s="6">
        <v>1246</v>
      </c>
      <c r="BB47" s="6">
        <v>1913</v>
      </c>
      <c r="BC47" s="6">
        <v>718</v>
      </c>
      <c r="BD47" s="6">
        <v>815</v>
      </c>
      <c r="BE47" s="6">
        <v>697</v>
      </c>
      <c r="BF47" s="6">
        <v>668</v>
      </c>
      <c r="BG47" s="6">
        <v>1367</v>
      </c>
      <c r="BH47" s="6">
        <v>579</v>
      </c>
      <c r="BI47" s="6">
        <v>2863</v>
      </c>
      <c r="BJ47" s="6">
        <v>566</v>
      </c>
      <c r="BK47" s="6">
        <v>401</v>
      </c>
      <c r="BL47" s="6">
        <v>611</v>
      </c>
      <c r="BM47" s="6">
        <v>1812</v>
      </c>
      <c r="BN47" s="6">
        <v>751</v>
      </c>
      <c r="BO47" s="6">
        <v>2166</v>
      </c>
      <c r="BP47" s="6">
        <v>687</v>
      </c>
      <c r="BQ47" s="6">
        <v>2808</v>
      </c>
      <c r="BR47" s="6">
        <v>729</v>
      </c>
      <c r="BS47" s="6">
        <v>1863</v>
      </c>
      <c r="BT47" s="6">
        <v>2953</v>
      </c>
      <c r="BU47" s="6">
        <v>2160</v>
      </c>
      <c r="BV47" s="6">
        <v>610</v>
      </c>
      <c r="BW47" s="6">
        <v>2842</v>
      </c>
      <c r="BX47" s="6">
        <v>160</v>
      </c>
      <c r="BY47" s="6">
        <v>506</v>
      </c>
      <c r="BZ47" s="6">
        <v>1578</v>
      </c>
      <c r="CA47" s="6">
        <v>477</v>
      </c>
      <c r="CB47" s="6">
        <v>4409</v>
      </c>
      <c r="CC47" s="6">
        <v>3273</v>
      </c>
      <c r="CD47" s="6">
        <v>357</v>
      </c>
      <c r="CE47" s="6">
        <v>3465</v>
      </c>
      <c r="CF47" s="6">
        <v>358</v>
      </c>
      <c r="CG47" s="6">
        <v>862</v>
      </c>
      <c r="CH47" s="6">
        <v>2821</v>
      </c>
      <c r="CI47" s="6">
        <v>239</v>
      </c>
      <c r="CJ47" s="6">
        <v>202</v>
      </c>
      <c r="CK47" s="6">
        <v>824</v>
      </c>
      <c r="CL47" s="6">
        <v>1495</v>
      </c>
      <c r="CM47" s="6">
        <v>3243</v>
      </c>
      <c r="CN47" s="6">
        <v>5296</v>
      </c>
      <c r="CO47" s="6">
        <v>926</v>
      </c>
      <c r="CP47" s="6">
        <v>5507</v>
      </c>
      <c r="CQ47" s="6">
        <v>522</v>
      </c>
      <c r="CR47" s="6">
        <v>629</v>
      </c>
      <c r="CS47" s="6">
        <v>2024</v>
      </c>
      <c r="CT47" s="6">
        <v>469</v>
      </c>
      <c r="CU47" s="6">
        <v>322</v>
      </c>
      <c r="CV47" s="6">
        <v>163</v>
      </c>
      <c r="CW47" s="6">
        <v>473</v>
      </c>
      <c r="CX47" s="6">
        <v>4475</v>
      </c>
      <c r="CY47" s="6">
        <v>293</v>
      </c>
      <c r="CZ47" s="6">
        <v>4212</v>
      </c>
      <c r="DA47" s="6">
        <v>556</v>
      </c>
      <c r="DB47" s="6">
        <v>444</v>
      </c>
      <c r="DC47" s="6">
        <v>260</v>
      </c>
      <c r="DD47" s="6">
        <v>1188</v>
      </c>
      <c r="DE47" s="6">
        <v>472</v>
      </c>
      <c r="DF47" s="6">
        <v>299</v>
      </c>
      <c r="DG47" s="6">
        <v>814</v>
      </c>
      <c r="DH47" s="6">
        <v>187</v>
      </c>
      <c r="DI47" s="6"/>
      <c r="DJ47" s="6">
        <v>798</v>
      </c>
      <c r="DK47" s="6">
        <v>497</v>
      </c>
      <c r="DL47" s="6">
        <v>682</v>
      </c>
      <c r="DM47" s="6">
        <v>412</v>
      </c>
      <c r="DN47" s="6">
        <v>109</v>
      </c>
      <c r="DO47" s="6">
        <v>182</v>
      </c>
      <c r="DP47" s="6">
        <v>213</v>
      </c>
      <c r="DQ47" s="6">
        <v>361</v>
      </c>
      <c r="DR47" s="6">
        <v>521</v>
      </c>
      <c r="DS47" s="6">
        <v>485</v>
      </c>
      <c r="DT47" s="6">
        <v>254</v>
      </c>
      <c r="DU47" s="6">
        <v>168</v>
      </c>
      <c r="DV47" s="6">
        <v>267</v>
      </c>
      <c r="DW47" s="6">
        <v>468</v>
      </c>
      <c r="DX47" s="6">
        <v>324</v>
      </c>
      <c r="DY47" s="6">
        <v>362</v>
      </c>
      <c r="DZ47" s="6">
        <v>351</v>
      </c>
      <c r="EA47" s="6">
        <v>210</v>
      </c>
      <c r="EB47" s="6">
        <v>576</v>
      </c>
      <c r="EC47" s="6">
        <v>470</v>
      </c>
      <c r="ED47" s="6">
        <v>252</v>
      </c>
      <c r="EE47" s="6">
        <v>491</v>
      </c>
      <c r="EF47" s="6">
        <v>96</v>
      </c>
      <c r="EG47" s="6">
        <v>361</v>
      </c>
      <c r="EH47" s="6">
        <v>470</v>
      </c>
      <c r="EI47" s="6">
        <v>176</v>
      </c>
      <c r="EJ47" s="6">
        <v>623</v>
      </c>
      <c r="EK47" s="6">
        <v>1031</v>
      </c>
      <c r="EL47" s="6">
        <v>1055</v>
      </c>
      <c r="EM47" s="6">
        <v>2330</v>
      </c>
      <c r="EN47" s="6">
        <v>3918</v>
      </c>
      <c r="EO47" s="6">
        <v>1947</v>
      </c>
      <c r="EP47" s="6">
        <v>2022</v>
      </c>
      <c r="EQ47" s="6"/>
      <c r="ER47" s="6">
        <v>1236</v>
      </c>
      <c r="ES47" s="6">
        <v>854</v>
      </c>
      <c r="ET47" s="6">
        <v>676</v>
      </c>
      <c r="EU47" s="6">
        <v>2625</v>
      </c>
      <c r="EV47" s="6">
        <v>763</v>
      </c>
      <c r="EW47" s="6">
        <v>407</v>
      </c>
      <c r="EX47" s="6">
        <v>911</v>
      </c>
      <c r="EY47" s="6">
        <v>1673</v>
      </c>
      <c r="EZ47" s="6">
        <v>313</v>
      </c>
      <c r="FA47" s="6">
        <v>193</v>
      </c>
      <c r="FB47" s="6">
        <v>373</v>
      </c>
      <c r="FC47" s="6">
        <v>393</v>
      </c>
      <c r="FD47" s="6">
        <v>849</v>
      </c>
      <c r="FE47" s="6">
        <v>697</v>
      </c>
      <c r="FF47" s="6">
        <v>278</v>
      </c>
      <c r="FG47" s="6">
        <v>795</v>
      </c>
      <c r="FH47" s="6">
        <v>300</v>
      </c>
      <c r="FI47" s="6">
        <v>352</v>
      </c>
      <c r="FJ47" s="6">
        <v>396</v>
      </c>
      <c r="FK47" s="6">
        <v>166</v>
      </c>
      <c r="FL47" s="6">
        <v>254</v>
      </c>
      <c r="FM47" s="6">
        <v>435</v>
      </c>
      <c r="FN47" s="6">
        <v>369</v>
      </c>
      <c r="FO47" s="6">
        <v>503</v>
      </c>
      <c r="FP47" s="6">
        <v>567</v>
      </c>
      <c r="FQ47" s="6">
        <v>805</v>
      </c>
      <c r="FR47" s="6">
        <v>685</v>
      </c>
      <c r="FS47" s="6">
        <v>482</v>
      </c>
      <c r="FT47" s="6">
        <v>281</v>
      </c>
      <c r="FU47" s="6">
        <v>475</v>
      </c>
      <c r="FV47" s="6"/>
    </row>
    <row r="48" spans="1:178" s="28" customFormat="1" ht="12">
      <c r="A48" s="39" t="s">
        <v>471</v>
      </c>
      <c r="B48" s="94" t="s">
        <v>243</v>
      </c>
      <c r="C48" s="10" t="s">
        <v>195</v>
      </c>
      <c r="D48" s="98">
        <v>873</v>
      </c>
      <c r="E48" s="98">
        <v>3296</v>
      </c>
      <c r="F48" s="98">
        <v>1093</v>
      </c>
      <c r="G48" s="98">
        <v>680</v>
      </c>
      <c r="H48" s="98">
        <v>685</v>
      </c>
      <c r="I48" s="98">
        <v>1610</v>
      </c>
      <c r="J48" s="98">
        <v>1113</v>
      </c>
      <c r="K48" s="98">
        <v>2342</v>
      </c>
      <c r="L48" s="98">
        <v>853</v>
      </c>
      <c r="M48" s="98">
        <v>809</v>
      </c>
      <c r="N48" s="98">
        <v>1139</v>
      </c>
      <c r="O48" s="98">
        <v>1263</v>
      </c>
      <c r="P48" s="6">
        <v>1091</v>
      </c>
      <c r="Q48" s="6">
        <v>2601</v>
      </c>
      <c r="R48" s="6">
        <v>952</v>
      </c>
      <c r="S48" s="6">
        <v>1605</v>
      </c>
      <c r="T48" s="6">
        <v>2764</v>
      </c>
      <c r="U48" s="6">
        <v>1603</v>
      </c>
      <c r="V48" s="6">
        <v>1888</v>
      </c>
      <c r="W48" s="6">
        <v>2920</v>
      </c>
      <c r="X48" s="6">
        <v>1041</v>
      </c>
      <c r="Y48" s="6">
        <v>1027</v>
      </c>
      <c r="Z48" s="6">
        <v>4292</v>
      </c>
      <c r="AA48" s="6">
        <v>1195</v>
      </c>
      <c r="AB48" s="6">
        <v>2610</v>
      </c>
      <c r="AC48" s="6">
        <v>1558</v>
      </c>
      <c r="AD48" s="6">
        <v>1109</v>
      </c>
      <c r="AE48" s="6">
        <v>630</v>
      </c>
      <c r="AF48" s="6">
        <v>1260</v>
      </c>
      <c r="AG48" s="6">
        <v>1020</v>
      </c>
      <c r="AH48" s="6">
        <v>1102</v>
      </c>
      <c r="AI48" s="6">
        <v>2481</v>
      </c>
      <c r="AJ48" s="6">
        <v>2000</v>
      </c>
      <c r="AK48" s="6">
        <v>3427</v>
      </c>
      <c r="AL48" s="6">
        <v>550</v>
      </c>
      <c r="AM48" s="6">
        <v>635</v>
      </c>
      <c r="AN48" s="6">
        <v>8137</v>
      </c>
      <c r="AO48" s="6">
        <v>2087</v>
      </c>
      <c r="AP48" s="6">
        <v>1684</v>
      </c>
      <c r="AQ48" s="6">
        <v>1342</v>
      </c>
      <c r="AR48" s="6">
        <v>1086</v>
      </c>
      <c r="AS48" s="6">
        <v>1096</v>
      </c>
      <c r="AT48" s="6">
        <v>2429</v>
      </c>
      <c r="AU48" s="6">
        <v>760</v>
      </c>
      <c r="AV48" s="6">
        <v>1496</v>
      </c>
      <c r="AW48" s="6">
        <v>1123</v>
      </c>
      <c r="AX48" s="6">
        <v>940</v>
      </c>
      <c r="AY48" s="6">
        <v>1189</v>
      </c>
      <c r="AZ48" s="6">
        <v>1462</v>
      </c>
      <c r="BA48" s="6">
        <v>2178</v>
      </c>
      <c r="BB48" s="6">
        <v>3605</v>
      </c>
      <c r="BC48" s="6">
        <v>1284</v>
      </c>
      <c r="BD48" s="6">
        <v>1395</v>
      </c>
      <c r="BE48" s="6">
        <v>1163</v>
      </c>
      <c r="BF48" s="6">
        <v>1290</v>
      </c>
      <c r="BG48" s="6">
        <v>2286</v>
      </c>
      <c r="BH48" s="6">
        <v>950</v>
      </c>
      <c r="BI48" s="6">
        <v>5143</v>
      </c>
      <c r="BJ48" s="6">
        <v>1144</v>
      </c>
      <c r="BK48" s="6">
        <v>694</v>
      </c>
      <c r="BL48" s="6">
        <v>1100</v>
      </c>
      <c r="BM48" s="6">
        <v>2968</v>
      </c>
      <c r="BN48" s="6">
        <v>1377</v>
      </c>
      <c r="BO48" s="6">
        <v>3507</v>
      </c>
      <c r="BP48" s="6">
        <v>1267</v>
      </c>
      <c r="BQ48" s="6">
        <v>4702</v>
      </c>
      <c r="BR48" s="6">
        <v>1432</v>
      </c>
      <c r="BS48" s="6">
        <v>3039</v>
      </c>
      <c r="BT48" s="6">
        <v>4928</v>
      </c>
      <c r="BU48" s="6">
        <v>3607</v>
      </c>
      <c r="BV48" s="6">
        <v>1234</v>
      </c>
      <c r="BW48" s="6">
        <v>4859</v>
      </c>
      <c r="BX48" s="6">
        <v>236</v>
      </c>
      <c r="BY48" s="6">
        <v>850</v>
      </c>
      <c r="BZ48" s="6">
        <v>2624</v>
      </c>
      <c r="CA48" s="6">
        <v>843</v>
      </c>
      <c r="CB48" s="6">
        <v>7247</v>
      </c>
      <c r="CC48" s="6">
        <v>5328</v>
      </c>
      <c r="CD48" s="6">
        <v>681</v>
      </c>
      <c r="CE48" s="6">
        <v>5786</v>
      </c>
      <c r="CF48" s="6">
        <v>582</v>
      </c>
      <c r="CG48" s="6">
        <v>1418</v>
      </c>
      <c r="CH48" s="6">
        <v>4502</v>
      </c>
      <c r="CI48" s="6">
        <v>381</v>
      </c>
      <c r="CJ48" s="6">
        <v>354</v>
      </c>
      <c r="CK48" s="6">
        <v>1348</v>
      </c>
      <c r="CL48" s="6">
        <v>2395</v>
      </c>
      <c r="CM48" s="6">
        <v>5212</v>
      </c>
      <c r="CN48" s="6">
        <v>8337</v>
      </c>
      <c r="CO48" s="6">
        <v>1608</v>
      </c>
      <c r="CP48" s="6">
        <v>9221</v>
      </c>
      <c r="CQ48" s="6">
        <v>906</v>
      </c>
      <c r="CR48" s="6">
        <v>999</v>
      </c>
      <c r="CS48" s="6">
        <v>3202</v>
      </c>
      <c r="CT48" s="6">
        <v>804</v>
      </c>
      <c r="CU48" s="6">
        <v>558</v>
      </c>
      <c r="CV48" s="6">
        <v>301</v>
      </c>
      <c r="CW48" s="6">
        <v>830</v>
      </c>
      <c r="CX48" s="6">
        <v>7244</v>
      </c>
      <c r="CY48" s="6">
        <v>492</v>
      </c>
      <c r="CZ48" s="6">
        <v>6745</v>
      </c>
      <c r="DA48" s="6">
        <v>934</v>
      </c>
      <c r="DB48" s="6">
        <v>693</v>
      </c>
      <c r="DC48" s="6">
        <v>482</v>
      </c>
      <c r="DD48" s="6">
        <v>1949</v>
      </c>
      <c r="DE48" s="6">
        <v>779</v>
      </c>
      <c r="DF48" s="6">
        <v>649</v>
      </c>
      <c r="DG48" s="6">
        <v>1251</v>
      </c>
      <c r="DH48" s="6">
        <v>434</v>
      </c>
      <c r="DI48" s="6"/>
      <c r="DJ48" s="6">
        <v>1469</v>
      </c>
      <c r="DK48" s="6">
        <v>1034</v>
      </c>
      <c r="DL48" s="6">
        <v>1207</v>
      </c>
      <c r="DM48" s="6">
        <v>809</v>
      </c>
      <c r="DN48" s="6">
        <v>261</v>
      </c>
      <c r="DO48" s="6">
        <v>344</v>
      </c>
      <c r="DP48" s="6">
        <v>464</v>
      </c>
      <c r="DQ48" s="6">
        <v>656</v>
      </c>
      <c r="DR48" s="6">
        <v>906</v>
      </c>
      <c r="DS48" s="6">
        <v>839</v>
      </c>
      <c r="DT48" s="6">
        <v>494</v>
      </c>
      <c r="DU48" s="6">
        <v>422</v>
      </c>
      <c r="DV48" s="6">
        <v>512</v>
      </c>
      <c r="DW48" s="6">
        <v>734</v>
      </c>
      <c r="DX48" s="6">
        <v>758</v>
      </c>
      <c r="DY48" s="6">
        <v>751</v>
      </c>
      <c r="DZ48" s="6">
        <v>591</v>
      </c>
      <c r="EA48" s="6">
        <v>462</v>
      </c>
      <c r="EB48" s="6">
        <v>978</v>
      </c>
      <c r="EC48" s="6">
        <v>755</v>
      </c>
      <c r="ED48" s="6">
        <v>552</v>
      </c>
      <c r="EE48" s="6">
        <v>833</v>
      </c>
      <c r="EF48" s="6">
        <v>233</v>
      </c>
      <c r="EG48" s="6">
        <v>726</v>
      </c>
      <c r="EH48" s="6">
        <v>994</v>
      </c>
      <c r="EI48" s="6">
        <v>412</v>
      </c>
      <c r="EJ48" s="6">
        <v>1007</v>
      </c>
      <c r="EK48" s="6">
        <v>1638</v>
      </c>
      <c r="EL48" s="6">
        <v>1884</v>
      </c>
      <c r="EM48" s="6">
        <v>3647</v>
      </c>
      <c r="EN48" s="6">
        <v>5996</v>
      </c>
      <c r="EO48" s="6">
        <v>2844</v>
      </c>
      <c r="EP48" s="6">
        <v>3216</v>
      </c>
      <c r="EQ48" s="6"/>
      <c r="ER48" s="6">
        <v>2008</v>
      </c>
      <c r="ES48" s="6">
        <v>1474</v>
      </c>
      <c r="ET48" s="6">
        <v>1041</v>
      </c>
      <c r="EU48" s="6">
        <v>4050</v>
      </c>
      <c r="EV48" s="6">
        <v>1291</v>
      </c>
      <c r="EW48" s="6">
        <v>748</v>
      </c>
      <c r="EX48" s="6">
        <v>1417</v>
      </c>
      <c r="EY48" s="6">
        <v>2751</v>
      </c>
      <c r="EZ48" s="6">
        <v>501</v>
      </c>
      <c r="FA48" s="6">
        <v>361</v>
      </c>
      <c r="FB48" s="6">
        <v>645</v>
      </c>
      <c r="FC48" s="6">
        <v>684</v>
      </c>
      <c r="FD48" s="6">
        <v>1460</v>
      </c>
      <c r="FE48" s="6">
        <v>1241</v>
      </c>
      <c r="FF48" s="6">
        <v>414</v>
      </c>
      <c r="FG48" s="6">
        <v>1283</v>
      </c>
      <c r="FH48" s="6">
        <v>484</v>
      </c>
      <c r="FI48" s="6">
        <v>564</v>
      </c>
      <c r="FJ48" s="6">
        <v>695</v>
      </c>
      <c r="FK48" s="6">
        <v>312</v>
      </c>
      <c r="FL48" s="6">
        <v>423</v>
      </c>
      <c r="FM48" s="6">
        <v>764</v>
      </c>
      <c r="FN48" s="6">
        <v>630</v>
      </c>
      <c r="FO48" s="6">
        <v>866</v>
      </c>
      <c r="FP48" s="6">
        <v>946</v>
      </c>
      <c r="FQ48" s="6">
        <v>1385</v>
      </c>
      <c r="FR48" s="6">
        <v>1295</v>
      </c>
      <c r="FS48" s="6">
        <v>764</v>
      </c>
      <c r="FT48" s="6">
        <v>514</v>
      </c>
      <c r="FU48" s="6">
        <v>841</v>
      </c>
      <c r="FV48" s="6"/>
    </row>
    <row r="49" spans="1:178" s="28" customFormat="1" ht="12">
      <c r="A49" s="39" t="s">
        <v>472</v>
      </c>
      <c r="B49" s="94" t="s">
        <v>243</v>
      </c>
      <c r="C49" s="10" t="s">
        <v>195</v>
      </c>
      <c r="D49" s="98">
        <f t="shared" ref="D49:AI49" si="35">D36-D48</f>
        <v>8446</v>
      </c>
      <c r="E49" s="98">
        <f t="shared" si="35"/>
        <v>51235</v>
      </c>
      <c r="F49" s="98">
        <f t="shared" si="35"/>
        <v>19103</v>
      </c>
      <c r="G49" s="98">
        <f t="shared" si="35"/>
        <v>8511</v>
      </c>
      <c r="H49" s="98">
        <f t="shared" si="35"/>
        <v>11043</v>
      </c>
      <c r="I49" s="98">
        <f t="shared" si="35"/>
        <v>20162</v>
      </c>
      <c r="J49" s="98">
        <f t="shared" si="35"/>
        <v>18126</v>
      </c>
      <c r="K49" s="98">
        <f t="shared" si="35"/>
        <v>29221</v>
      </c>
      <c r="L49" s="98">
        <f t="shared" si="35"/>
        <v>13646</v>
      </c>
      <c r="M49" s="98">
        <f t="shared" si="35"/>
        <v>14926</v>
      </c>
      <c r="N49" s="98">
        <f t="shared" si="35"/>
        <v>14590</v>
      </c>
      <c r="O49" s="98">
        <f t="shared" si="35"/>
        <v>27401</v>
      </c>
      <c r="P49" s="6">
        <f t="shared" si="35"/>
        <v>23557</v>
      </c>
      <c r="Q49" s="6">
        <f t="shared" si="35"/>
        <v>32978</v>
      </c>
      <c r="R49" s="6">
        <f t="shared" si="35"/>
        <v>15267</v>
      </c>
      <c r="S49" s="6">
        <f t="shared" si="35"/>
        <v>28030</v>
      </c>
      <c r="T49" s="6">
        <f t="shared" si="35"/>
        <v>30852</v>
      </c>
      <c r="U49" s="6">
        <f t="shared" si="35"/>
        <v>18864</v>
      </c>
      <c r="V49" s="6">
        <f t="shared" si="35"/>
        <v>30809</v>
      </c>
      <c r="W49" s="6">
        <f t="shared" si="35"/>
        <v>54062</v>
      </c>
      <c r="X49" s="6">
        <f t="shared" si="35"/>
        <v>13290</v>
      </c>
      <c r="Y49" s="6">
        <f t="shared" si="35"/>
        <v>14481</v>
      </c>
      <c r="Z49" s="6">
        <f t="shared" si="35"/>
        <v>51116</v>
      </c>
      <c r="AA49" s="6">
        <f t="shared" si="35"/>
        <v>24935</v>
      </c>
      <c r="AB49" s="6">
        <f t="shared" si="35"/>
        <v>44916</v>
      </c>
      <c r="AC49" s="6">
        <f t="shared" si="35"/>
        <v>31289</v>
      </c>
      <c r="AD49" s="6">
        <f t="shared" si="35"/>
        <v>14361</v>
      </c>
      <c r="AE49" s="6">
        <f t="shared" si="35"/>
        <v>10220</v>
      </c>
      <c r="AF49" s="6">
        <f t="shared" si="35"/>
        <v>14107</v>
      </c>
      <c r="AG49" s="6">
        <f t="shared" si="35"/>
        <v>22150</v>
      </c>
      <c r="AH49" s="6">
        <f t="shared" si="35"/>
        <v>13858</v>
      </c>
      <c r="AI49" s="6">
        <f t="shared" si="35"/>
        <v>30516</v>
      </c>
      <c r="AJ49" s="6">
        <f t="shared" ref="AJ49:BO49" si="36">AJ36-AJ48</f>
        <v>28053</v>
      </c>
      <c r="AK49" s="6">
        <f t="shared" si="36"/>
        <v>46966</v>
      </c>
      <c r="AL49" s="6">
        <f t="shared" si="36"/>
        <v>10406</v>
      </c>
      <c r="AM49" s="6">
        <f t="shared" si="36"/>
        <v>14368</v>
      </c>
      <c r="AN49" s="6">
        <f t="shared" si="36"/>
        <v>100604</v>
      </c>
      <c r="AO49" s="6">
        <f t="shared" si="36"/>
        <v>38817</v>
      </c>
      <c r="AP49" s="6">
        <f t="shared" si="36"/>
        <v>27611</v>
      </c>
      <c r="AQ49" s="6">
        <f t="shared" si="36"/>
        <v>16402</v>
      </c>
      <c r="AR49" s="6">
        <f t="shared" si="36"/>
        <v>16276</v>
      </c>
      <c r="AS49" s="6">
        <f t="shared" si="36"/>
        <v>18538</v>
      </c>
      <c r="AT49" s="6">
        <f t="shared" si="36"/>
        <v>27375</v>
      </c>
      <c r="AU49" s="6">
        <f t="shared" si="36"/>
        <v>17738</v>
      </c>
      <c r="AV49" s="6">
        <f t="shared" si="36"/>
        <v>23153</v>
      </c>
      <c r="AW49" s="6">
        <f t="shared" si="36"/>
        <v>17989</v>
      </c>
      <c r="AX49" s="6">
        <f t="shared" si="36"/>
        <v>17258</v>
      </c>
      <c r="AY49" s="6">
        <f t="shared" si="36"/>
        <v>14883</v>
      </c>
      <c r="AZ49" s="6">
        <f t="shared" si="36"/>
        <v>28732</v>
      </c>
      <c r="BA49" s="6">
        <f t="shared" si="36"/>
        <v>30260</v>
      </c>
      <c r="BB49" s="6">
        <f t="shared" si="36"/>
        <v>76180</v>
      </c>
      <c r="BC49" s="6">
        <f t="shared" si="36"/>
        <v>23406</v>
      </c>
      <c r="BD49" s="6">
        <f t="shared" si="36"/>
        <v>29973</v>
      </c>
      <c r="BE49" s="6">
        <f t="shared" si="36"/>
        <v>16468</v>
      </c>
      <c r="BF49" s="6">
        <f t="shared" si="36"/>
        <v>27733</v>
      </c>
      <c r="BG49" s="6">
        <f t="shared" si="36"/>
        <v>26905</v>
      </c>
      <c r="BH49" s="6">
        <f t="shared" si="36"/>
        <v>18357</v>
      </c>
      <c r="BI49" s="6">
        <f t="shared" si="36"/>
        <v>74331</v>
      </c>
      <c r="BJ49" s="6">
        <f t="shared" si="36"/>
        <v>22592</v>
      </c>
      <c r="BK49" s="6">
        <f t="shared" si="36"/>
        <v>12062</v>
      </c>
      <c r="BL49" s="6">
        <f t="shared" si="36"/>
        <v>25197</v>
      </c>
      <c r="BM49" s="6">
        <f t="shared" si="36"/>
        <v>43878</v>
      </c>
      <c r="BN49" s="6">
        <f t="shared" si="36"/>
        <v>21832</v>
      </c>
      <c r="BO49" s="6">
        <f t="shared" si="36"/>
        <v>47560</v>
      </c>
      <c r="BP49" s="6">
        <f t="shared" ref="BP49:CU49" si="37">BP36-BP48</f>
        <v>18970</v>
      </c>
      <c r="BQ49" s="6">
        <f t="shared" si="37"/>
        <v>70793</v>
      </c>
      <c r="BR49" s="6">
        <f t="shared" si="37"/>
        <v>19832</v>
      </c>
      <c r="BS49" s="6">
        <f t="shared" si="37"/>
        <v>51352</v>
      </c>
      <c r="BT49" s="6">
        <f t="shared" si="37"/>
        <v>67756</v>
      </c>
      <c r="BU49" s="6">
        <f t="shared" si="37"/>
        <v>47050</v>
      </c>
      <c r="BV49" s="6">
        <f t="shared" si="37"/>
        <v>19719</v>
      </c>
      <c r="BW49" s="6">
        <f t="shared" si="37"/>
        <v>70409</v>
      </c>
      <c r="BX49" s="6">
        <f t="shared" si="37"/>
        <v>2991</v>
      </c>
      <c r="BY49" s="6">
        <f t="shared" si="37"/>
        <v>10783</v>
      </c>
      <c r="BZ49" s="6">
        <f t="shared" si="37"/>
        <v>43665</v>
      </c>
      <c r="CA49" s="6">
        <f t="shared" si="37"/>
        <v>17024</v>
      </c>
      <c r="CB49" s="6">
        <f t="shared" si="37"/>
        <v>112503</v>
      </c>
      <c r="CC49" s="6">
        <f t="shared" si="37"/>
        <v>72608</v>
      </c>
      <c r="CD49" s="6">
        <f t="shared" si="37"/>
        <v>11509</v>
      </c>
      <c r="CE49" s="6">
        <f t="shared" si="37"/>
        <v>82869</v>
      </c>
      <c r="CF49" s="6">
        <f t="shared" si="37"/>
        <v>12269</v>
      </c>
      <c r="CG49" s="6">
        <f t="shared" si="37"/>
        <v>13524</v>
      </c>
      <c r="CH49" s="6">
        <f t="shared" si="37"/>
        <v>62586</v>
      </c>
      <c r="CI49" s="6">
        <f t="shared" si="37"/>
        <v>10343</v>
      </c>
      <c r="CJ49" s="6">
        <f t="shared" si="37"/>
        <v>5941</v>
      </c>
      <c r="CK49" s="6">
        <f t="shared" si="37"/>
        <v>16385</v>
      </c>
      <c r="CL49" s="6">
        <f t="shared" si="37"/>
        <v>32057</v>
      </c>
      <c r="CM49" s="6">
        <f t="shared" si="37"/>
        <v>48943</v>
      </c>
      <c r="CN49" s="6">
        <f t="shared" si="37"/>
        <v>95671</v>
      </c>
      <c r="CO49" s="6">
        <f t="shared" si="37"/>
        <v>13756</v>
      </c>
      <c r="CP49" s="6">
        <f t="shared" si="37"/>
        <v>113162</v>
      </c>
      <c r="CQ49" s="6">
        <f t="shared" si="37"/>
        <v>17228</v>
      </c>
      <c r="CR49" s="6">
        <f t="shared" si="37"/>
        <v>12477</v>
      </c>
      <c r="CS49" s="6">
        <f t="shared" si="37"/>
        <v>41338</v>
      </c>
      <c r="CT49" s="6">
        <f t="shared" si="37"/>
        <v>13371</v>
      </c>
      <c r="CU49" s="6">
        <f t="shared" si="37"/>
        <v>7780</v>
      </c>
      <c r="CV49" s="6">
        <f t="shared" ref="CV49:EA49" si="38">CV36-CV48</f>
        <v>6765</v>
      </c>
      <c r="CW49" s="6">
        <f t="shared" si="38"/>
        <v>15178</v>
      </c>
      <c r="CX49" s="6">
        <f t="shared" si="38"/>
        <v>70248</v>
      </c>
      <c r="CY49" s="6">
        <f t="shared" si="38"/>
        <v>9405</v>
      </c>
      <c r="CZ49" s="6">
        <f t="shared" si="38"/>
        <v>65214</v>
      </c>
      <c r="DA49" s="6">
        <f t="shared" si="38"/>
        <v>8804</v>
      </c>
      <c r="DB49" s="6">
        <f t="shared" si="38"/>
        <v>8496</v>
      </c>
      <c r="DC49" s="6">
        <f t="shared" si="38"/>
        <v>11133</v>
      </c>
      <c r="DD49" s="6">
        <f t="shared" si="38"/>
        <v>19885</v>
      </c>
      <c r="DE49" s="6">
        <f t="shared" si="38"/>
        <v>17692</v>
      </c>
      <c r="DF49" s="6">
        <f t="shared" si="38"/>
        <v>16541</v>
      </c>
      <c r="DG49" s="6">
        <f t="shared" si="38"/>
        <v>21713</v>
      </c>
      <c r="DH49" s="6">
        <f t="shared" si="38"/>
        <v>10981</v>
      </c>
      <c r="DI49" s="6">
        <f t="shared" si="38"/>
        <v>435</v>
      </c>
      <c r="DJ49" s="6">
        <f t="shared" si="38"/>
        <v>19509</v>
      </c>
      <c r="DK49" s="6">
        <f t="shared" si="38"/>
        <v>17761</v>
      </c>
      <c r="DL49" s="6">
        <f t="shared" si="38"/>
        <v>18110</v>
      </c>
      <c r="DM49" s="6">
        <f t="shared" si="38"/>
        <v>13049</v>
      </c>
      <c r="DN49" s="6">
        <f t="shared" si="38"/>
        <v>10288</v>
      </c>
      <c r="DO49" s="6">
        <f t="shared" si="38"/>
        <v>7841</v>
      </c>
      <c r="DP49" s="6">
        <f t="shared" si="38"/>
        <v>11409</v>
      </c>
      <c r="DQ49" s="6">
        <f t="shared" si="38"/>
        <v>15769</v>
      </c>
      <c r="DR49" s="6">
        <f t="shared" si="38"/>
        <v>20286</v>
      </c>
      <c r="DS49" s="6">
        <f t="shared" si="38"/>
        <v>16240</v>
      </c>
      <c r="DT49" s="6">
        <f t="shared" si="38"/>
        <v>13651</v>
      </c>
      <c r="DU49" s="6">
        <f t="shared" si="38"/>
        <v>9846</v>
      </c>
      <c r="DV49" s="6">
        <f t="shared" si="38"/>
        <v>6950</v>
      </c>
      <c r="DW49" s="6">
        <f t="shared" si="38"/>
        <v>8315</v>
      </c>
      <c r="DX49" s="6">
        <f t="shared" si="38"/>
        <v>11648</v>
      </c>
      <c r="DY49" s="6">
        <f t="shared" si="38"/>
        <v>13122</v>
      </c>
      <c r="DZ49" s="6">
        <f t="shared" si="38"/>
        <v>10507</v>
      </c>
      <c r="EA49" s="6">
        <f t="shared" si="38"/>
        <v>12595</v>
      </c>
      <c r="EB49" s="6">
        <f t="shared" ref="EB49:FG49" si="39">EB36-EB48</f>
        <v>16797</v>
      </c>
      <c r="EC49" s="6">
        <f t="shared" si="39"/>
        <v>9575</v>
      </c>
      <c r="ED49" s="6">
        <f t="shared" si="39"/>
        <v>11812</v>
      </c>
      <c r="EE49" s="6">
        <f t="shared" si="39"/>
        <v>11532</v>
      </c>
      <c r="EF49" s="6">
        <f t="shared" si="39"/>
        <v>9645</v>
      </c>
      <c r="EG49" s="6">
        <f t="shared" si="39"/>
        <v>13353</v>
      </c>
      <c r="EH49" s="6">
        <f t="shared" si="39"/>
        <v>11982</v>
      </c>
      <c r="EI49" s="6">
        <f t="shared" si="39"/>
        <v>10622</v>
      </c>
      <c r="EJ49" s="6">
        <f t="shared" si="39"/>
        <v>13472</v>
      </c>
      <c r="EK49" s="6">
        <f t="shared" si="39"/>
        <v>13999</v>
      </c>
      <c r="EL49" s="6">
        <f t="shared" si="39"/>
        <v>28155</v>
      </c>
      <c r="EM49" s="6">
        <f t="shared" si="39"/>
        <v>52826</v>
      </c>
      <c r="EN49" s="6">
        <f t="shared" si="39"/>
        <v>70424</v>
      </c>
      <c r="EO49" s="6">
        <f t="shared" si="39"/>
        <v>43790</v>
      </c>
      <c r="EP49" s="6">
        <f t="shared" si="39"/>
        <v>47820</v>
      </c>
      <c r="EQ49" s="6">
        <f t="shared" si="39"/>
        <v>194</v>
      </c>
      <c r="ER49" s="6">
        <f t="shared" si="39"/>
        <v>17314</v>
      </c>
      <c r="ES49" s="6">
        <f t="shared" si="39"/>
        <v>20672</v>
      </c>
      <c r="ET49" s="6">
        <f t="shared" si="39"/>
        <v>13085</v>
      </c>
      <c r="EU49" s="6">
        <f t="shared" si="39"/>
        <v>47086</v>
      </c>
      <c r="EV49" s="6">
        <f t="shared" si="39"/>
        <v>19163</v>
      </c>
      <c r="EW49" s="6">
        <f t="shared" si="39"/>
        <v>13581</v>
      </c>
      <c r="EX49" s="6">
        <f t="shared" si="39"/>
        <v>13793</v>
      </c>
      <c r="EY49" s="6">
        <f t="shared" si="39"/>
        <v>34706</v>
      </c>
      <c r="EZ49" s="6">
        <f t="shared" si="39"/>
        <v>7862</v>
      </c>
      <c r="FA49" s="6">
        <f t="shared" si="39"/>
        <v>7986</v>
      </c>
      <c r="FB49" s="6">
        <f t="shared" si="39"/>
        <v>14724</v>
      </c>
      <c r="FC49" s="6">
        <f t="shared" si="39"/>
        <v>18966</v>
      </c>
      <c r="FD49" s="6">
        <f t="shared" si="39"/>
        <v>24338</v>
      </c>
      <c r="FE49" s="6">
        <f t="shared" si="39"/>
        <v>21387</v>
      </c>
      <c r="FF49" s="6">
        <f t="shared" si="39"/>
        <v>7518</v>
      </c>
      <c r="FG49" s="6">
        <f t="shared" si="39"/>
        <v>13150</v>
      </c>
      <c r="FH49" s="6">
        <f t="shared" ref="FH49:FU49" si="40">FH36-FH48</f>
        <v>10315</v>
      </c>
      <c r="FI49" s="6">
        <f t="shared" si="40"/>
        <v>13732</v>
      </c>
      <c r="FJ49" s="6">
        <f t="shared" si="40"/>
        <v>12273</v>
      </c>
      <c r="FK49" s="6">
        <f t="shared" si="40"/>
        <v>6295</v>
      </c>
      <c r="FL49" s="6">
        <f t="shared" si="40"/>
        <v>9112</v>
      </c>
      <c r="FM49" s="6">
        <f t="shared" si="40"/>
        <v>16571</v>
      </c>
      <c r="FN49" s="6">
        <f t="shared" si="40"/>
        <v>13250</v>
      </c>
      <c r="FO49" s="6">
        <f t="shared" si="40"/>
        <v>12800</v>
      </c>
      <c r="FP49" s="6">
        <f t="shared" si="40"/>
        <v>13969</v>
      </c>
      <c r="FQ49" s="6">
        <f t="shared" si="40"/>
        <v>24997</v>
      </c>
      <c r="FR49" s="6">
        <f t="shared" si="40"/>
        <v>24074</v>
      </c>
      <c r="FS49" s="6">
        <f t="shared" si="40"/>
        <v>11330</v>
      </c>
      <c r="FT49" s="6">
        <f t="shared" si="40"/>
        <v>9454</v>
      </c>
      <c r="FU49" s="6">
        <f t="shared" si="40"/>
        <v>11836</v>
      </c>
      <c r="FV49" s="6"/>
    </row>
    <row r="50" spans="1:178" s="28" customFormat="1" ht="12">
      <c r="A50" s="39" t="s">
        <v>472</v>
      </c>
      <c r="B50" s="94" t="s">
        <v>244</v>
      </c>
      <c r="C50" s="10" t="s">
        <v>195</v>
      </c>
      <c r="D50" s="6">
        <f t="shared" ref="D50:AI50" si="41">D35-D47</f>
        <v>1158</v>
      </c>
      <c r="E50" s="6">
        <f t="shared" si="41"/>
        <v>6018</v>
      </c>
      <c r="F50" s="6">
        <f t="shared" si="41"/>
        <v>2564</v>
      </c>
      <c r="G50" s="6">
        <f t="shared" si="41"/>
        <v>876</v>
      </c>
      <c r="H50" s="6">
        <f t="shared" si="41"/>
        <v>1357</v>
      </c>
      <c r="I50" s="6">
        <f t="shared" si="41"/>
        <v>2991</v>
      </c>
      <c r="J50" s="6">
        <f t="shared" si="41"/>
        <v>2774</v>
      </c>
      <c r="K50" s="6">
        <f t="shared" si="41"/>
        <v>3944</v>
      </c>
      <c r="L50" s="6">
        <f t="shared" si="41"/>
        <v>1814</v>
      </c>
      <c r="M50" s="6">
        <f t="shared" si="41"/>
        <v>2208</v>
      </c>
      <c r="N50" s="6">
        <f t="shared" si="41"/>
        <v>1862</v>
      </c>
      <c r="O50" s="6">
        <f t="shared" si="41"/>
        <v>3308</v>
      </c>
      <c r="P50" s="6">
        <f t="shared" si="41"/>
        <v>2965</v>
      </c>
      <c r="Q50" s="6">
        <f t="shared" si="41"/>
        <v>5169</v>
      </c>
      <c r="R50" s="6">
        <f t="shared" si="41"/>
        <v>2442</v>
      </c>
      <c r="S50" s="6">
        <f t="shared" si="41"/>
        <v>3818</v>
      </c>
      <c r="T50" s="6">
        <f t="shared" si="41"/>
        <v>4320</v>
      </c>
      <c r="U50" s="6">
        <f t="shared" si="41"/>
        <v>2496</v>
      </c>
      <c r="V50" s="6">
        <f t="shared" si="41"/>
        <v>4530</v>
      </c>
      <c r="W50" s="6">
        <f t="shared" si="41"/>
        <v>8991</v>
      </c>
      <c r="X50" s="6">
        <f t="shared" si="41"/>
        <v>2033</v>
      </c>
      <c r="Y50" s="6">
        <f t="shared" si="41"/>
        <v>2125</v>
      </c>
      <c r="Z50" s="6">
        <f t="shared" si="41"/>
        <v>8625</v>
      </c>
      <c r="AA50" s="6">
        <f t="shared" si="41"/>
        <v>3465</v>
      </c>
      <c r="AB50" s="6">
        <f t="shared" si="41"/>
        <v>7321</v>
      </c>
      <c r="AC50" s="6">
        <f t="shared" si="41"/>
        <v>4115</v>
      </c>
      <c r="AD50" s="6">
        <f t="shared" si="41"/>
        <v>2677</v>
      </c>
      <c r="AE50" s="6">
        <f t="shared" si="41"/>
        <v>1342</v>
      </c>
      <c r="AF50" s="6">
        <f t="shared" si="41"/>
        <v>1846</v>
      </c>
      <c r="AG50" s="6">
        <f t="shared" si="41"/>
        <v>3353</v>
      </c>
      <c r="AH50" s="6">
        <f t="shared" si="41"/>
        <v>1860</v>
      </c>
      <c r="AI50" s="6">
        <f t="shared" si="41"/>
        <v>4986</v>
      </c>
      <c r="AJ50" s="6">
        <f t="shared" ref="AJ50:BO50" si="42">AJ35-AJ47</f>
        <v>4383</v>
      </c>
      <c r="AK50" s="6">
        <f t="shared" si="42"/>
        <v>7121</v>
      </c>
      <c r="AL50" s="6">
        <f t="shared" si="42"/>
        <v>1177</v>
      </c>
      <c r="AM50" s="6">
        <f t="shared" si="42"/>
        <v>1523</v>
      </c>
      <c r="AN50" s="6">
        <f t="shared" si="42"/>
        <v>14024</v>
      </c>
      <c r="AO50" s="6">
        <f t="shared" si="42"/>
        <v>4797</v>
      </c>
      <c r="AP50" s="6">
        <f t="shared" si="42"/>
        <v>3890</v>
      </c>
      <c r="AQ50" s="6">
        <f t="shared" si="42"/>
        <v>2147</v>
      </c>
      <c r="AR50" s="6">
        <f t="shared" si="42"/>
        <v>2059</v>
      </c>
      <c r="AS50" s="6">
        <f t="shared" si="42"/>
        <v>2821</v>
      </c>
      <c r="AT50" s="6">
        <f t="shared" si="42"/>
        <v>3683</v>
      </c>
      <c r="AU50" s="6">
        <f t="shared" si="42"/>
        <v>2230</v>
      </c>
      <c r="AV50" s="6">
        <f t="shared" si="42"/>
        <v>3809</v>
      </c>
      <c r="AW50" s="6">
        <f t="shared" si="42"/>
        <v>2369</v>
      </c>
      <c r="AX50" s="6">
        <f t="shared" si="42"/>
        <v>3127</v>
      </c>
      <c r="AY50" s="6">
        <f t="shared" si="42"/>
        <v>1901</v>
      </c>
      <c r="AZ50" s="6">
        <f t="shared" si="42"/>
        <v>3273</v>
      </c>
      <c r="BA50" s="6">
        <f t="shared" si="42"/>
        <v>4501</v>
      </c>
      <c r="BB50" s="6">
        <f t="shared" si="42"/>
        <v>12596</v>
      </c>
      <c r="BC50" s="6">
        <f t="shared" si="42"/>
        <v>4291</v>
      </c>
      <c r="BD50" s="6">
        <f t="shared" si="42"/>
        <v>4359</v>
      </c>
      <c r="BE50" s="6">
        <f t="shared" si="42"/>
        <v>2987</v>
      </c>
      <c r="BF50" s="6">
        <f t="shared" si="42"/>
        <v>4164</v>
      </c>
      <c r="BG50" s="6">
        <f t="shared" si="42"/>
        <v>4347</v>
      </c>
      <c r="BH50" s="6">
        <f t="shared" si="42"/>
        <v>3483</v>
      </c>
      <c r="BI50" s="6">
        <f t="shared" si="42"/>
        <v>10517</v>
      </c>
      <c r="BJ50" s="6">
        <f t="shared" si="42"/>
        <v>3066</v>
      </c>
      <c r="BK50" s="6">
        <f t="shared" si="42"/>
        <v>1517</v>
      </c>
      <c r="BL50" s="6">
        <f t="shared" si="42"/>
        <v>3563</v>
      </c>
      <c r="BM50" s="6">
        <f t="shared" si="42"/>
        <v>7498</v>
      </c>
      <c r="BN50" s="6">
        <f t="shared" si="42"/>
        <v>3300</v>
      </c>
      <c r="BO50" s="6">
        <f t="shared" si="42"/>
        <v>8202</v>
      </c>
      <c r="BP50" s="6">
        <f t="shared" ref="BP50:CU50" si="43">BP35-BP47</f>
        <v>3133</v>
      </c>
      <c r="BQ50" s="6">
        <f t="shared" si="43"/>
        <v>10585</v>
      </c>
      <c r="BR50" s="6">
        <f t="shared" si="43"/>
        <v>3096</v>
      </c>
      <c r="BS50" s="6">
        <f t="shared" si="43"/>
        <v>9223</v>
      </c>
      <c r="BT50" s="6">
        <f t="shared" si="43"/>
        <v>9828</v>
      </c>
      <c r="BU50" s="6">
        <f t="shared" si="43"/>
        <v>7635</v>
      </c>
      <c r="BV50" s="6">
        <f t="shared" si="43"/>
        <v>3220</v>
      </c>
      <c r="BW50" s="6">
        <f t="shared" si="43"/>
        <v>10033</v>
      </c>
      <c r="BX50" s="6">
        <f t="shared" si="43"/>
        <v>564</v>
      </c>
      <c r="BY50" s="6">
        <f t="shared" si="43"/>
        <v>1870</v>
      </c>
      <c r="BZ50" s="6">
        <f t="shared" si="43"/>
        <v>8427</v>
      </c>
      <c r="CA50" s="6">
        <f t="shared" si="43"/>
        <v>2965</v>
      </c>
      <c r="CB50" s="6">
        <f t="shared" si="43"/>
        <v>20394</v>
      </c>
      <c r="CC50" s="6">
        <f t="shared" si="43"/>
        <v>13992</v>
      </c>
      <c r="CD50" s="6">
        <f t="shared" si="43"/>
        <v>1682</v>
      </c>
      <c r="CE50" s="6">
        <f t="shared" si="43"/>
        <v>14647</v>
      </c>
      <c r="CF50" s="6">
        <f t="shared" si="43"/>
        <v>2138</v>
      </c>
      <c r="CG50" s="6">
        <f t="shared" si="43"/>
        <v>2563</v>
      </c>
      <c r="CH50" s="6">
        <f t="shared" si="43"/>
        <v>11763</v>
      </c>
      <c r="CI50" s="6">
        <f t="shared" si="43"/>
        <v>1762</v>
      </c>
      <c r="CJ50" s="6">
        <f t="shared" si="43"/>
        <v>1161</v>
      </c>
      <c r="CK50" s="6">
        <f t="shared" si="43"/>
        <v>3299</v>
      </c>
      <c r="CL50" s="6">
        <f t="shared" si="43"/>
        <v>6201</v>
      </c>
      <c r="CM50" s="6">
        <f t="shared" si="43"/>
        <v>9789</v>
      </c>
      <c r="CN50" s="6">
        <f t="shared" si="43"/>
        <v>17452</v>
      </c>
      <c r="CO50" s="6">
        <f t="shared" si="43"/>
        <v>2376</v>
      </c>
      <c r="CP50" s="6">
        <f t="shared" si="43"/>
        <v>19650</v>
      </c>
      <c r="CQ50" s="6">
        <f t="shared" si="43"/>
        <v>2697</v>
      </c>
      <c r="CR50" s="6">
        <f t="shared" si="43"/>
        <v>1770</v>
      </c>
      <c r="CS50" s="6">
        <f t="shared" si="43"/>
        <v>8032</v>
      </c>
      <c r="CT50" s="6">
        <f t="shared" si="43"/>
        <v>2672</v>
      </c>
      <c r="CU50" s="6">
        <f t="shared" si="43"/>
        <v>1483</v>
      </c>
      <c r="CV50" s="6">
        <f t="shared" ref="CV50:EA50" si="44">CV35-CV47</f>
        <v>1085</v>
      </c>
      <c r="CW50" s="6">
        <f t="shared" si="44"/>
        <v>2943</v>
      </c>
      <c r="CX50" s="6">
        <f t="shared" si="44"/>
        <v>14909</v>
      </c>
      <c r="CY50" s="6">
        <f t="shared" si="44"/>
        <v>1913</v>
      </c>
      <c r="CZ50" s="6">
        <f t="shared" si="44"/>
        <v>13148</v>
      </c>
      <c r="DA50" s="6">
        <f t="shared" si="44"/>
        <v>1729</v>
      </c>
      <c r="DB50" s="6">
        <f t="shared" si="44"/>
        <v>1523</v>
      </c>
      <c r="DC50" s="6">
        <f t="shared" si="44"/>
        <v>2097</v>
      </c>
      <c r="DD50" s="6">
        <f t="shared" si="44"/>
        <v>3927</v>
      </c>
      <c r="DE50" s="6">
        <f t="shared" si="44"/>
        <v>3260</v>
      </c>
      <c r="DF50" s="6">
        <f t="shared" si="44"/>
        <v>2393</v>
      </c>
      <c r="DG50" s="6">
        <f t="shared" si="44"/>
        <v>4676</v>
      </c>
      <c r="DH50" s="6">
        <f t="shared" si="44"/>
        <v>2063</v>
      </c>
      <c r="DI50" s="6">
        <f t="shared" si="44"/>
        <v>85</v>
      </c>
      <c r="DJ50" s="6">
        <f t="shared" si="44"/>
        <v>3180</v>
      </c>
      <c r="DK50" s="6">
        <f t="shared" si="44"/>
        <v>2783</v>
      </c>
      <c r="DL50" s="6">
        <f t="shared" si="44"/>
        <v>3059</v>
      </c>
      <c r="DM50" s="6">
        <f t="shared" si="44"/>
        <v>2256</v>
      </c>
      <c r="DN50" s="6">
        <f t="shared" si="44"/>
        <v>1409</v>
      </c>
      <c r="DO50" s="6">
        <f t="shared" si="44"/>
        <v>1272</v>
      </c>
      <c r="DP50" s="6">
        <f t="shared" si="44"/>
        <v>1527</v>
      </c>
      <c r="DQ50" s="6">
        <f t="shared" si="44"/>
        <v>3043</v>
      </c>
      <c r="DR50" s="6">
        <f t="shared" si="44"/>
        <v>3899</v>
      </c>
      <c r="DS50" s="6">
        <f t="shared" si="44"/>
        <v>2895</v>
      </c>
      <c r="DT50" s="6">
        <f t="shared" si="44"/>
        <v>2238</v>
      </c>
      <c r="DU50" s="6">
        <f t="shared" si="44"/>
        <v>1424</v>
      </c>
      <c r="DV50" s="6">
        <f t="shared" si="44"/>
        <v>1362</v>
      </c>
      <c r="DW50" s="6">
        <f t="shared" si="44"/>
        <v>1745</v>
      </c>
      <c r="DX50" s="6">
        <f t="shared" si="44"/>
        <v>1651</v>
      </c>
      <c r="DY50" s="6">
        <f t="shared" si="44"/>
        <v>2137</v>
      </c>
      <c r="DZ50" s="6">
        <f t="shared" si="44"/>
        <v>1959</v>
      </c>
      <c r="EA50" s="6">
        <f t="shared" si="44"/>
        <v>1588</v>
      </c>
      <c r="EB50" s="6">
        <f t="shared" ref="EB50:FG50" si="45">EB35-EB47</f>
        <v>3080</v>
      </c>
      <c r="EC50" s="6">
        <f t="shared" si="45"/>
        <v>2304</v>
      </c>
      <c r="ED50" s="6">
        <f t="shared" si="45"/>
        <v>1911</v>
      </c>
      <c r="EE50" s="6">
        <f t="shared" si="45"/>
        <v>2236</v>
      </c>
      <c r="EF50" s="6">
        <f t="shared" si="45"/>
        <v>1292</v>
      </c>
      <c r="EG50" s="6">
        <f t="shared" si="45"/>
        <v>2216</v>
      </c>
      <c r="EH50" s="6">
        <f t="shared" si="45"/>
        <v>2060</v>
      </c>
      <c r="EI50" s="6">
        <f t="shared" si="45"/>
        <v>2090</v>
      </c>
      <c r="EJ50" s="6">
        <f t="shared" si="45"/>
        <v>2839</v>
      </c>
      <c r="EK50" s="6">
        <f t="shared" si="45"/>
        <v>2973</v>
      </c>
      <c r="EL50" s="6">
        <f t="shared" si="45"/>
        <v>5519</v>
      </c>
      <c r="EM50" s="6">
        <f t="shared" si="45"/>
        <v>8714</v>
      </c>
      <c r="EN50" s="6">
        <f t="shared" si="45"/>
        <v>13624</v>
      </c>
      <c r="EO50" s="6">
        <f t="shared" si="45"/>
        <v>9190</v>
      </c>
      <c r="EP50" s="6">
        <f t="shared" si="45"/>
        <v>9329</v>
      </c>
      <c r="EQ50" s="6">
        <f t="shared" si="45"/>
        <v>43</v>
      </c>
      <c r="ER50" s="6">
        <f t="shared" si="45"/>
        <v>2974</v>
      </c>
      <c r="ES50" s="6">
        <f t="shared" si="45"/>
        <v>3053</v>
      </c>
      <c r="ET50" s="6">
        <f t="shared" si="45"/>
        <v>2668</v>
      </c>
      <c r="EU50" s="6">
        <f t="shared" si="45"/>
        <v>8726</v>
      </c>
      <c r="EV50" s="6">
        <f t="shared" si="45"/>
        <v>3173</v>
      </c>
      <c r="EW50" s="6">
        <f t="shared" si="45"/>
        <v>2395</v>
      </c>
      <c r="EX50" s="6">
        <f t="shared" si="45"/>
        <v>2416</v>
      </c>
      <c r="EY50" s="6">
        <f t="shared" si="45"/>
        <v>6529</v>
      </c>
      <c r="EZ50" s="6">
        <f t="shared" si="45"/>
        <v>1085</v>
      </c>
      <c r="FA50" s="6">
        <f t="shared" si="45"/>
        <v>957</v>
      </c>
      <c r="FB50" s="6">
        <f t="shared" si="45"/>
        <v>1948</v>
      </c>
      <c r="FC50" s="6">
        <f t="shared" si="45"/>
        <v>2241</v>
      </c>
      <c r="FD50" s="6">
        <f t="shared" si="45"/>
        <v>4217</v>
      </c>
      <c r="FE50" s="6">
        <f t="shared" si="45"/>
        <v>3095</v>
      </c>
      <c r="FF50" s="6">
        <f t="shared" si="45"/>
        <v>1238</v>
      </c>
      <c r="FG50" s="6">
        <f t="shared" si="45"/>
        <v>1981</v>
      </c>
      <c r="FH50" s="6">
        <f t="shared" ref="FH50:FU50" si="46">FH35-FH47</f>
        <v>1599</v>
      </c>
      <c r="FI50" s="6">
        <f t="shared" si="46"/>
        <v>2043</v>
      </c>
      <c r="FJ50" s="6">
        <f t="shared" si="46"/>
        <v>2048</v>
      </c>
      <c r="FK50" s="6">
        <f t="shared" si="46"/>
        <v>721</v>
      </c>
      <c r="FL50" s="6">
        <f t="shared" si="46"/>
        <v>1628</v>
      </c>
      <c r="FM50" s="6">
        <f t="shared" si="46"/>
        <v>2204</v>
      </c>
      <c r="FN50" s="6">
        <f t="shared" si="46"/>
        <v>2034</v>
      </c>
      <c r="FO50" s="6">
        <f t="shared" si="46"/>
        <v>1957</v>
      </c>
      <c r="FP50" s="6">
        <f t="shared" si="46"/>
        <v>2310</v>
      </c>
      <c r="FQ50" s="6">
        <f t="shared" si="46"/>
        <v>2987</v>
      </c>
      <c r="FR50" s="6">
        <f t="shared" si="46"/>
        <v>3636</v>
      </c>
      <c r="FS50" s="6">
        <f t="shared" si="46"/>
        <v>1751</v>
      </c>
      <c r="FT50" s="6">
        <f t="shared" si="46"/>
        <v>1312</v>
      </c>
      <c r="FU50" s="6">
        <f t="shared" si="46"/>
        <v>1566</v>
      </c>
      <c r="FV50" s="6"/>
    </row>
    <row r="51" spans="1:178" s="28" customFormat="1" ht="12">
      <c r="A51" s="14" t="s">
        <v>329</v>
      </c>
      <c r="B51" s="33" t="s">
        <v>211</v>
      </c>
      <c r="C51" s="10" t="s">
        <v>195</v>
      </c>
      <c r="D51" s="8">
        <v>3</v>
      </c>
      <c r="E51" s="8">
        <v>11</v>
      </c>
      <c r="F51" s="8">
        <v>3</v>
      </c>
      <c r="G51" s="8">
        <v>3</v>
      </c>
      <c r="H51" s="8">
        <v>15</v>
      </c>
      <c r="I51" s="8">
        <v>13</v>
      </c>
      <c r="J51" s="8">
        <v>14</v>
      </c>
      <c r="K51" s="8">
        <v>31</v>
      </c>
      <c r="L51" s="8">
        <v>0</v>
      </c>
      <c r="M51" s="8">
        <v>8</v>
      </c>
      <c r="N51" s="8">
        <v>1</v>
      </c>
      <c r="O51" s="8">
        <v>17</v>
      </c>
      <c r="P51" s="6">
        <v>0</v>
      </c>
      <c r="Q51" s="6">
        <v>4</v>
      </c>
      <c r="R51" s="6">
        <v>0</v>
      </c>
      <c r="S51" s="6">
        <v>18</v>
      </c>
      <c r="T51" s="6">
        <v>4</v>
      </c>
      <c r="U51" s="6">
        <v>1</v>
      </c>
      <c r="V51" s="6">
        <v>1</v>
      </c>
      <c r="W51" s="6">
        <v>2</v>
      </c>
      <c r="X51" s="6">
        <v>0</v>
      </c>
      <c r="Y51" s="6">
        <v>0</v>
      </c>
      <c r="Z51" s="6">
        <v>3</v>
      </c>
      <c r="AA51" s="6">
        <v>4</v>
      </c>
      <c r="AB51" s="6">
        <v>15</v>
      </c>
      <c r="AC51" s="6">
        <v>4</v>
      </c>
      <c r="AD51" s="6">
        <v>11</v>
      </c>
      <c r="AE51" s="6">
        <v>0</v>
      </c>
      <c r="AF51" s="6">
        <v>0</v>
      </c>
      <c r="AG51" s="6">
        <v>0</v>
      </c>
      <c r="AH51" s="6">
        <v>3</v>
      </c>
      <c r="AI51" s="6">
        <v>2</v>
      </c>
      <c r="AJ51" s="6">
        <v>0</v>
      </c>
      <c r="AK51" s="6">
        <v>0</v>
      </c>
      <c r="AL51" s="6">
        <v>0</v>
      </c>
      <c r="AM51" s="6">
        <v>0</v>
      </c>
      <c r="AN51" s="6">
        <v>4</v>
      </c>
      <c r="AO51" s="6">
        <v>8</v>
      </c>
      <c r="AP51" s="6">
        <v>5</v>
      </c>
      <c r="AQ51" s="6">
        <v>0</v>
      </c>
      <c r="AR51" s="6">
        <v>0</v>
      </c>
      <c r="AS51" s="6">
        <v>0</v>
      </c>
      <c r="AT51" s="6">
        <v>2</v>
      </c>
      <c r="AU51" s="6">
        <v>0</v>
      </c>
      <c r="AV51" s="6">
        <v>13</v>
      </c>
      <c r="AW51" s="6">
        <v>2</v>
      </c>
      <c r="AX51" s="6">
        <v>0</v>
      </c>
      <c r="AY51" s="6">
        <v>2</v>
      </c>
      <c r="AZ51" s="6">
        <v>0</v>
      </c>
      <c r="BA51" s="6">
        <v>1</v>
      </c>
      <c r="BB51" s="6">
        <v>33</v>
      </c>
      <c r="BC51" s="6">
        <v>0</v>
      </c>
      <c r="BD51" s="6">
        <v>0</v>
      </c>
      <c r="BE51" s="6">
        <v>0</v>
      </c>
      <c r="BF51" s="6">
        <v>1</v>
      </c>
      <c r="BG51" s="6">
        <v>1</v>
      </c>
      <c r="BH51" s="6">
        <v>11</v>
      </c>
      <c r="BI51" s="6">
        <v>4</v>
      </c>
      <c r="BJ51" s="6">
        <v>2</v>
      </c>
      <c r="BK51" s="6">
        <v>0</v>
      </c>
      <c r="BL51" s="6">
        <v>0</v>
      </c>
      <c r="BM51" s="6">
        <v>2</v>
      </c>
      <c r="BN51" s="6">
        <v>2</v>
      </c>
      <c r="BO51" s="6">
        <v>1</v>
      </c>
      <c r="BP51" s="6">
        <v>0</v>
      </c>
      <c r="BQ51" s="6">
        <v>5</v>
      </c>
      <c r="BR51" s="6">
        <v>3</v>
      </c>
      <c r="BS51" s="6">
        <v>8</v>
      </c>
      <c r="BT51" s="6">
        <v>1</v>
      </c>
      <c r="BU51" s="6">
        <v>37</v>
      </c>
      <c r="BV51" s="6">
        <v>5</v>
      </c>
      <c r="BW51" s="6">
        <v>16</v>
      </c>
      <c r="BX51" s="6">
        <v>0</v>
      </c>
      <c r="BY51" s="6">
        <v>2</v>
      </c>
      <c r="BZ51" s="6">
        <v>6</v>
      </c>
      <c r="CA51" s="6">
        <v>5</v>
      </c>
      <c r="CB51" s="6">
        <v>27</v>
      </c>
      <c r="CC51" s="6">
        <v>20</v>
      </c>
      <c r="CD51" s="6">
        <v>0</v>
      </c>
      <c r="CE51" s="6">
        <v>5</v>
      </c>
      <c r="CF51" s="6">
        <v>2</v>
      </c>
      <c r="CG51" s="6">
        <v>9</v>
      </c>
      <c r="CH51" s="6">
        <v>4</v>
      </c>
      <c r="CI51" s="6">
        <v>0</v>
      </c>
      <c r="CJ51" s="6">
        <v>3</v>
      </c>
      <c r="CK51" s="6">
        <v>3</v>
      </c>
      <c r="CL51" s="6">
        <v>0</v>
      </c>
      <c r="CM51" s="6">
        <v>0</v>
      </c>
      <c r="CN51" s="6">
        <v>27</v>
      </c>
      <c r="CO51" s="6">
        <v>3</v>
      </c>
      <c r="CP51" s="6">
        <v>24</v>
      </c>
      <c r="CQ51" s="6">
        <v>5</v>
      </c>
      <c r="CR51" s="6">
        <v>0</v>
      </c>
      <c r="CS51" s="6">
        <v>12</v>
      </c>
      <c r="CT51" s="6">
        <v>10</v>
      </c>
      <c r="CU51" s="6">
        <v>5</v>
      </c>
      <c r="CV51" s="6">
        <v>0</v>
      </c>
      <c r="CW51" s="6">
        <v>5</v>
      </c>
      <c r="CX51" s="6">
        <v>69</v>
      </c>
      <c r="CY51" s="6">
        <v>0</v>
      </c>
      <c r="CZ51" s="6">
        <v>4</v>
      </c>
      <c r="DA51" s="6">
        <v>0</v>
      </c>
      <c r="DB51" s="6">
        <v>0</v>
      </c>
      <c r="DC51" s="8">
        <v>0</v>
      </c>
      <c r="DD51" s="8">
        <v>5</v>
      </c>
      <c r="DE51" s="8">
        <v>0</v>
      </c>
      <c r="DF51" s="8">
        <v>10</v>
      </c>
      <c r="DG51" s="8">
        <v>1</v>
      </c>
      <c r="DH51" s="8">
        <v>5</v>
      </c>
      <c r="DJ51" s="8">
        <v>5</v>
      </c>
      <c r="DK51" s="8">
        <v>22</v>
      </c>
      <c r="DL51" s="8">
        <v>3</v>
      </c>
      <c r="DM51" s="8">
        <v>0</v>
      </c>
      <c r="DN51" s="8">
        <v>9</v>
      </c>
      <c r="DO51" s="8">
        <v>0</v>
      </c>
      <c r="DP51" s="8">
        <v>7</v>
      </c>
      <c r="DQ51" s="8">
        <v>8</v>
      </c>
      <c r="DR51" s="8">
        <v>0</v>
      </c>
      <c r="DS51" s="8">
        <v>0</v>
      </c>
      <c r="DT51" s="8">
        <v>2</v>
      </c>
      <c r="DU51" s="8">
        <v>1</v>
      </c>
      <c r="DV51" s="8">
        <v>9</v>
      </c>
      <c r="DW51" s="8">
        <v>3</v>
      </c>
      <c r="DX51" s="8">
        <v>13</v>
      </c>
      <c r="DY51" s="8">
        <v>7</v>
      </c>
      <c r="DZ51" s="8">
        <v>0</v>
      </c>
      <c r="EA51" s="8">
        <v>8</v>
      </c>
      <c r="EB51" s="8">
        <v>3</v>
      </c>
      <c r="EC51" s="8">
        <v>3</v>
      </c>
      <c r="ED51" s="8">
        <v>1</v>
      </c>
      <c r="EE51" s="8">
        <v>1</v>
      </c>
      <c r="EF51" s="8">
        <v>0</v>
      </c>
      <c r="EG51" s="8">
        <v>9</v>
      </c>
      <c r="EH51" s="8">
        <v>11</v>
      </c>
      <c r="EI51" s="8">
        <v>11</v>
      </c>
      <c r="EJ51" s="6">
        <v>0</v>
      </c>
      <c r="EK51" s="6">
        <v>3</v>
      </c>
      <c r="EL51" s="6">
        <v>4</v>
      </c>
      <c r="EM51" s="6"/>
      <c r="EN51" s="6">
        <v>1</v>
      </c>
      <c r="EO51" s="6">
        <v>1</v>
      </c>
      <c r="EP51" s="6">
        <v>12</v>
      </c>
      <c r="EQ51" s="6"/>
      <c r="ER51" s="6">
        <v>1</v>
      </c>
      <c r="ES51" s="6">
        <v>12</v>
      </c>
      <c r="ET51" s="6">
        <v>2</v>
      </c>
      <c r="EU51" s="6">
        <v>0</v>
      </c>
      <c r="EV51" s="6">
        <v>0</v>
      </c>
      <c r="EW51" s="6">
        <v>2</v>
      </c>
      <c r="EX51" s="6">
        <v>0</v>
      </c>
      <c r="EY51" s="6">
        <v>2</v>
      </c>
      <c r="EZ51" s="8">
        <v>0</v>
      </c>
      <c r="FA51" s="8">
        <v>2</v>
      </c>
      <c r="FB51" s="8">
        <v>18</v>
      </c>
      <c r="FC51" s="8">
        <v>0</v>
      </c>
      <c r="FD51" s="8">
        <v>16</v>
      </c>
      <c r="FE51" s="8">
        <v>0</v>
      </c>
      <c r="FF51" s="8">
        <v>0</v>
      </c>
      <c r="FG51" s="8">
        <v>6</v>
      </c>
      <c r="FH51" s="8">
        <v>0</v>
      </c>
      <c r="FI51" s="8">
        <v>0</v>
      </c>
      <c r="FJ51" s="8">
        <v>0</v>
      </c>
      <c r="FK51" s="8">
        <v>4</v>
      </c>
      <c r="FL51" s="8">
        <v>2</v>
      </c>
      <c r="FM51" s="8">
        <v>9</v>
      </c>
      <c r="FN51" s="8">
        <v>4</v>
      </c>
      <c r="FO51" s="8">
        <v>5</v>
      </c>
      <c r="FP51" s="8">
        <v>0</v>
      </c>
      <c r="FQ51" s="8">
        <v>20</v>
      </c>
      <c r="FR51" s="8">
        <v>23</v>
      </c>
      <c r="FS51" s="8">
        <v>0</v>
      </c>
      <c r="FT51" s="8">
        <v>0</v>
      </c>
      <c r="FU51" s="8">
        <v>0</v>
      </c>
    </row>
    <row r="52" spans="1:178" s="28" customFormat="1" ht="12">
      <c r="A52" s="14" t="s">
        <v>329</v>
      </c>
      <c r="B52" s="33" t="s">
        <v>212</v>
      </c>
      <c r="C52" s="10" t="s">
        <v>195</v>
      </c>
      <c r="D52" s="8">
        <v>0</v>
      </c>
      <c r="E52" s="8">
        <v>11</v>
      </c>
      <c r="F52" s="8">
        <v>6</v>
      </c>
      <c r="G52" s="8">
        <v>5</v>
      </c>
      <c r="H52" s="8">
        <v>4</v>
      </c>
      <c r="I52" s="8">
        <v>17</v>
      </c>
      <c r="J52" s="8">
        <v>14</v>
      </c>
      <c r="K52" s="8">
        <v>23</v>
      </c>
      <c r="L52" s="8">
        <v>0</v>
      </c>
      <c r="M52" s="8">
        <v>4</v>
      </c>
      <c r="N52" s="8">
        <v>0</v>
      </c>
      <c r="O52" s="8">
        <v>11</v>
      </c>
      <c r="P52" s="6">
        <v>0</v>
      </c>
      <c r="Q52" s="6">
        <v>3</v>
      </c>
      <c r="R52" s="6">
        <v>0</v>
      </c>
      <c r="S52" s="6">
        <v>16</v>
      </c>
      <c r="T52" s="6">
        <v>0</v>
      </c>
      <c r="U52" s="6">
        <v>0</v>
      </c>
      <c r="V52" s="6">
        <v>0</v>
      </c>
      <c r="W52" s="6">
        <v>2</v>
      </c>
      <c r="X52" s="6">
        <v>0</v>
      </c>
      <c r="Y52" s="6">
        <v>0</v>
      </c>
      <c r="Z52" s="6">
        <v>10</v>
      </c>
      <c r="AA52" s="6">
        <v>1</v>
      </c>
      <c r="AB52" s="6">
        <v>21</v>
      </c>
      <c r="AC52" s="6">
        <v>4</v>
      </c>
      <c r="AD52" s="6">
        <v>25</v>
      </c>
      <c r="AE52" s="6">
        <v>0</v>
      </c>
      <c r="AF52" s="6">
        <v>0</v>
      </c>
      <c r="AG52" s="6">
        <v>0</v>
      </c>
      <c r="AH52" s="6">
        <v>4</v>
      </c>
      <c r="AI52" s="6">
        <v>1</v>
      </c>
      <c r="AJ52" s="6">
        <v>0</v>
      </c>
      <c r="AK52" s="6">
        <v>3</v>
      </c>
      <c r="AL52" s="6">
        <v>0</v>
      </c>
      <c r="AM52" s="6">
        <v>0</v>
      </c>
      <c r="AN52" s="6">
        <v>0</v>
      </c>
      <c r="AO52" s="6">
        <v>7</v>
      </c>
      <c r="AP52" s="6">
        <v>13</v>
      </c>
      <c r="AQ52" s="6">
        <v>0</v>
      </c>
      <c r="AR52" s="6">
        <v>0</v>
      </c>
      <c r="AS52" s="6">
        <v>1</v>
      </c>
      <c r="AT52" s="6">
        <v>1</v>
      </c>
      <c r="AU52" s="6">
        <v>0</v>
      </c>
      <c r="AV52" s="6">
        <v>12</v>
      </c>
      <c r="AW52" s="6">
        <v>1</v>
      </c>
      <c r="AX52" s="6">
        <v>2</v>
      </c>
      <c r="AY52" s="6">
        <v>2</v>
      </c>
      <c r="AZ52" s="6">
        <v>0</v>
      </c>
      <c r="BA52" s="6">
        <v>1</v>
      </c>
      <c r="BB52" s="6">
        <v>37</v>
      </c>
      <c r="BC52" s="6">
        <v>0</v>
      </c>
      <c r="BD52" s="6">
        <v>1</v>
      </c>
      <c r="BE52" s="6">
        <v>0</v>
      </c>
      <c r="BF52" s="6">
        <v>2</v>
      </c>
      <c r="BG52" s="6">
        <v>2</v>
      </c>
      <c r="BH52" s="6">
        <v>9</v>
      </c>
      <c r="BI52" s="6">
        <v>0</v>
      </c>
      <c r="BJ52" s="6">
        <v>0</v>
      </c>
      <c r="BK52" s="6">
        <v>0</v>
      </c>
      <c r="BL52" s="6">
        <v>0</v>
      </c>
      <c r="BM52" s="6">
        <v>1</v>
      </c>
      <c r="BN52" s="6">
        <v>3</v>
      </c>
      <c r="BO52" s="6">
        <v>0</v>
      </c>
      <c r="BP52" s="6">
        <v>0</v>
      </c>
      <c r="BQ52" s="6">
        <v>22</v>
      </c>
      <c r="BR52" s="6">
        <v>4</v>
      </c>
      <c r="BS52" s="6">
        <v>13</v>
      </c>
      <c r="BT52" s="6">
        <v>1</v>
      </c>
      <c r="BU52" s="6">
        <v>14</v>
      </c>
      <c r="BV52" s="6">
        <v>3</v>
      </c>
      <c r="BW52" s="6">
        <v>3</v>
      </c>
      <c r="BX52" s="6">
        <v>0</v>
      </c>
      <c r="BY52" s="6">
        <v>7</v>
      </c>
      <c r="BZ52" s="6">
        <v>8</v>
      </c>
      <c r="CA52" s="6">
        <v>3</v>
      </c>
      <c r="CB52" s="6">
        <v>28</v>
      </c>
      <c r="CC52" s="6">
        <v>34</v>
      </c>
      <c r="CD52" s="6">
        <v>0</v>
      </c>
      <c r="CE52" s="6">
        <v>4</v>
      </c>
      <c r="CF52" s="6">
        <v>15</v>
      </c>
      <c r="CG52" s="6">
        <v>15</v>
      </c>
      <c r="CH52" s="6">
        <v>18</v>
      </c>
      <c r="CI52" s="6">
        <v>0</v>
      </c>
      <c r="CJ52" s="6">
        <v>0</v>
      </c>
      <c r="CK52" s="6">
        <v>3</v>
      </c>
      <c r="CL52" s="6">
        <v>1</v>
      </c>
      <c r="CM52" s="6">
        <v>2</v>
      </c>
      <c r="CN52" s="6">
        <v>20</v>
      </c>
      <c r="CO52" s="6">
        <v>2</v>
      </c>
      <c r="CP52" s="6">
        <v>39</v>
      </c>
      <c r="CQ52" s="6">
        <v>5</v>
      </c>
      <c r="CR52" s="6">
        <v>0</v>
      </c>
      <c r="CS52" s="6">
        <v>10</v>
      </c>
      <c r="CT52" s="6">
        <v>12</v>
      </c>
      <c r="CU52" s="6">
        <v>4</v>
      </c>
      <c r="CV52" s="6">
        <v>0</v>
      </c>
      <c r="CW52" s="6">
        <v>5</v>
      </c>
      <c r="CX52" s="6">
        <v>44</v>
      </c>
      <c r="CY52" s="6">
        <v>0</v>
      </c>
      <c r="CZ52" s="6">
        <v>6</v>
      </c>
      <c r="DA52" s="6">
        <v>0</v>
      </c>
      <c r="DB52" s="6">
        <v>0</v>
      </c>
      <c r="DC52" s="8">
        <v>0</v>
      </c>
      <c r="DD52" s="8">
        <v>9</v>
      </c>
      <c r="DE52" s="8">
        <v>2</v>
      </c>
      <c r="DF52" s="8">
        <v>2</v>
      </c>
      <c r="DG52" s="8">
        <v>0</v>
      </c>
      <c r="DH52" s="8">
        <v>15</v>
      </c>
      <c r="DJ52" s="8">
        <v>5</v>
      </c>
      <c r="DK52" s="8">
        <v>11</v>
      </c>
      <c r="DL52" s="8">
        <v>4</v>
      </c>
      <c r="DM52" s="8">
        <v>0</v>
      </c>
      <c r="DN52" s="8">
        <v>12</v>
      </c>
      <c r="DO52" s="8">
        <v>0</v>
      </c>
      <c r="DP52" s="8">
        <v>1</v>
      </c>
      <c r="DQ52" s="8">
        <v>6</v>
      </c>
      <c r="DR52" s="8">
        <v>1</v>
      </c>
      <c r="DS52" s="8">
        <v>2</v>
      </c>
      <c r="DT52" s="8">
        <v>1</v>
      </c>
      <c r="DU52" s="8">
        <v>1</v>
      </c>
      <c r="DV52" s="8">
        <v>15</v>
      </c>
      <c r="DW52" s="8">
        <v>7</v>
      </c>
      <c r="DX52" s="8">
        <v>28</v>
      </c>
      <c r="DY52" s="8">
        <v>5</v>
      </c>
      <c r="DZ52" s="8">
        <v>0</v>
      </c>
      <c r="EA52" s="8">
        <v>10</v>
      </c>
      <c r="EB52" s="8">
        <v>2</v>
      </c>
      <c r="EC52" s="8">
        <v>2</v>
      </c>
      <c r="ED52" s="8">
        <v>8</v>
      </c>
      <c r="EE52" s="8">
        <v>3</v>
      </c>
      <c r="EF52" s="8">
        <v>0</v>
      </c>
      <c r="EG52" s="8">
        <v>5</v>
      </c>
      <c r="EH52" s="8">
        <v>3</v>
      </c>
      <c r="EI52" s="8">
        <v>29</v>
      </c>
      <c r="EJ52" s="6">
        <v>0</v>
      </c>
      <c r="EK52" s="6">
        <v>3</v>
      </c>
      <c r="EL52" s="6">
        <v>7</v>
      </c>
      <c r="EM52" s="6"/>
      <c r="EN52" s="6">
        <v>1</v>
      </c>
      <c r="EO52" s="6">
        <v>4</v>
      </c>
      <c r="EP52" s="6">
        <v>3</v>
      </c>
      <c r="EQ52" s="6"/>
      <c r="ER52" s="6">
        <v>1</v>
      </c>
      <c r="ES52" s="6">
        <v>13</v>
      </c>
      <c r="ET52" s="6">
        <v>6</v>
      </c>
      <c r="EU52" s="6">
        <v>2</v>
      </c>
      <c r="EV52" s="6">
        <v>0</v>
      </c>
      <c r="EW52" s="6">
        <v>1</v>
      </c>
      <c r="EX52" s="6">
        <v>0</v>
      </c>
      <c r="EY52" s="6">
        <v>6</v>
      </c>
      <c r="EZ52" s="8">
        <v>0</v>
      </c>
      <c r="FA52" s="8">
        <v>3</v>
      </c>
      <c r="FB52" s="8">
        <v>20</v>
      </c>
      <c r="FC52" s="8">
        <v>0</v>
      </c>
      <c r="FD52" s="8">
        <v>27</v>
      </c>
      <c r="FE52" s="8">
        <v>0</v>
      </c>
      <c r="FF52" s="8">
        <v>0</v>
      </c>
      <c r="FG52" s="8">
        <v>2</v>
      </c>
      <c r="FH52" s="8">
        <v>0</v>
      </c>
      <c r="FI52" s="8">
        <v>0</v>
      </c>
      <c r="FJ52" s="8">
        <v>0</v>
      </c>
      <c r="FK52" s="8">
        <v>11</v>
      </c>
      <c r="FL52" s="8">
        <v>1</v>
      </c>
      <c r="FM52" s="8">
        <v>19</v>
      </c>
      <c r="FN52" s="8">
        <v>3</v>
      </c>
      <c r="FO52" s="8">
        <v>0</v>
      </c>
      <c r="FP52" s="8">
        <v>1</v>
      </c>
      <c r="FQ52" s="8">
        <v>30</v>
      </c>
      <c r="FR52" s="8">
        <v>35</v>
      </c>
      <c r="FS52" s="8">
        <v>0</v>
      </c>
      <c r="FT52" s="8">
        <v>0</v>
      </c>
      <c r="FU52" s="8">
        <v>0</v>
      </c>
    </row>
    <row r="53" spans="1:178" s="28" customFormat="1" ht="12">
      <c r="A53" s="14" t="s">
        <v>329</v>
      </c>
      <c r="B53" s="63" t="s">
        <v>244</v>
      </c>
      <c r="C53" s="10" t="s">
        <v>195</v>
      </c>
      <c r="D53" s="8">
        <v>1</v>
      </c>
      <c r="E53" s="8">
        <v>1</v>
      </c>
      <c r="F53" s="8">
        <v>10</v>
      </c>
      <c r="G53" s="8">
        <v>0</v>
      </c>
      <c r="H53" s="8">
        <v>2</v>
      </c>
      <c r="I53" s="8">
        <v>12</v>
      </c>
      <c r="J53" s="8">
        <v>7</v>
      </c>
      <c r="K53" s="8">
        <v>7</v>
      </c>
      <c r="L53" s="8">
        <v>0</v>
      </c>
      <c r="M53" s="8">
        <v>8</v>
      </c>
      <c r="N53" s="8">
        <v>0</v>
      </c>
      <c r="O53" s="8">
        <v>3</v>
      </c>
      <c r="P53" s="6">
        <v>0</v>
      </c>
      <c r="Q53" s="6">
        <v>3</v>
      </c>
      <c r="R53" s="6">
        <v>0</v>
      </c>
      <c r="S53" s="6">
        <v>4</v>
      </c>
      <c r="T53" s="6">
        <v>1</v>
      </c>
      <c r="U53" s="6">
        <v>0</v>
      </c>
      <c r="V53" s="6">
        <v>0</v>
      </c>
      <c r="W53" s="6">
        <v>4</v>
      </c>
      <c r="X53" s="6">
        <v>0</v>
      </c>
      <c r="Y53" s="6">
        <v>0</v>
      </c>
      <c r="Z53" s="6">
        <v>4</v>
      </c>
      <c r="AA53" s="6">
        <v>0</v>
      </c>
      <c r="AB53" s="6">
        <v>29</v>
      </c>
      <c r="AC53" s="6">
        <v>1</v>
      </c>
      <c r="AD53" s="6">
        <v>11</v>
      </c>
      <c r="AE53" s="6">
        <v>0</v>
      </c>
      <c r="AF53" s="6">
        <v>0</v>
      </c>
      <c r="AG53" s="6">
        <v>1</v>
      </c>
      <c r="AH53" s="6">
        <v>0</v>
      </c>
      <c r="AI53" s="6">
        <v>0</v>
      </c>
      <c r="AJ53" s="6">
        <v>1</v>
      </c>
      <c r="AK53" s="6">
        <v>0</v>
      </c>
      <c r="AL53" s="6">
        <v>0</v>
      </c>
      <c r="AM53" s="6">
        <v>0</v>
      </c>
      <c r="AN53" s="6">
        <v>2</v>
      </c>
      <c r="AO53" s="6">
        <v>0</v>
      </c>
      <c r="AP53" s="6">
        <v>17</v>
      </c>
      <c r="AQ53" s="6">
        <v>1</v>
      </c>
      <c r="AR53" s="6">
        <v>0</v>
      </c>
      <c r="AS53" s="6">
        <v>0</v>
      </c>
      <c r="AT53" s="6">
        <v>1</v>
      </c>
      <c r="AU53" s="6">
        <v>0</v>
      </c>
      <c r="AV53" s="6">
        <v>5</v>
      </c>
      <c r="AW53" s="6">
        <v>1</v>
      </c>
      <c r="AX53" s="6">
        <v>1</v>
      </c>
      <c r="AY53" s="6">
        <v>2</v>
      </c>
      <c r="AZ53" s="6">
        <v>0</v>
      </c>
      <c r="BA53" s="6">
        <v>0</v>
      </c>
      <c r="BB53" s="6">
        <v>6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12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9</v>
      </c>
      <c r="BO53" s="6">
        <v>1</v>
      </c>
      <c r="BP53" s="6">
        <v>0</v>
      </c>
      <c r="BQ53" s="6">
        <v>44</v>
      </c>
      <c r="BR53" s="6">
        <v>1</v>
      </c>
      <c r="BS53" s="6">
        <v>25</v>
      </c>
      <c r="BT53" s="6">
        <v>0</v>
      </c>
      <c r="BU53" s="6">
        <v>5</v>
      </c>
      <c r="BV53" s="6">
        <v>1</v>
      </c>
      <c r="BW53" s="6">
        <v>1</v>
      </c>
      <c r="BX53" s="6">
        <v>0</v>
      </c>
      <c r="BY53" s="6">
        <v>6</v>
      </c>
      <c r="BZ53" s="6">
        <v>5</v>
      </c>
      <c r="CA53" s="6">
        <v>0</v>
      </c>
      <c r="CB53" s="6">
        <v>19</v>
      </c>
      <c r="CC53" s="6">
        <v>16</v>
      </c>
      <c r="CD53" s="6">
        <v>0</v>
      </c>
      <c r="CE53" s="6">
        <v>0</v>
      </c>
      <c r="CF53" s="6">
        <v>43</v>
      </c>
      <c r="CG53" s="6">
        <v>6</v>
      </c>
      <c r="CH53" s="6">
        <v>9</v>
      </c>
      <c r="CI53" s="6">
        <v>0</v>
      </c>
      <c r="CJ53" s="6">
        <v>0</v>
      </c>
      <c r="CK53" s="6">
        <v>3</v>
      </c>
      <c r="CL53" s="6">
        <v>0</v>
      </c>
      <c r="CM53" s="6">
        <v>1</v>
      </c>
      <c r="CN53" s="6">
        <v>9</v>
      </c>
      <c r="CO53" s="6">
        <v>1</v>
      </c>
      <c r="CP53" s="6">
        <v>13</v>
      </c>
      <c r="CQ53" s="6">
        <v>3</v>
      </c>
      <c r="CR53" s="6">
        <v>0</v>
      </c>
      <c r="CS53" s="6">
        <v>16</v>
      </c>
      <c r="CT53" s="6">
        <v>4</v>
      </c>
      <c r="CU53" s="6">
        <v>1</v>
      </c>
      <c r="CV53" s="6">
        <v>0</v>
      </c>
      <c r="CW53" s="6">
        <v>5</v>
      </c>
      <c r="CX53" s="6">
        <v>16</v>
      </c>
      <c r="CY53" s="6">
        <v>0</v>
      </c>
      <c r="CZ53" s="6">
        <v>11</v>
      </c>
      <c r="DA53" s="6">
        <v>0</v>
      </c>
      <c r="DB53" s="6">
        <v>0</v>
      </c>
      <c r="DC53" s="8">
        <v>0</v>
      </c>
      <c r="DD53" s="8">
        <v>0</v>
      </c>
      <c r="DE53" s="8">
        <v>1</v>
      </c>
      <c r="DF53" s="8">
        <v>1</v>
      </c>
      <c r="DG53" s="8">
        <v>5</v>
      </c>
      <c r="DH53" s="8">
        <v>3</v>
      </c>
      <c r="DJ53" s="8">
        <v>2</v>
      </c>
      <c r="DK53" s="8">
        <v>5</v>
      </c>
      <c r="DL53" s="8">
        <v>0</v>
      </c>
      <c r="DM53" s="8">
        <v>0</v>
      </c>
      <c r="DN53" s="8">
        <v>10</v>
      </c>
      <c r="DO53" s="8">
        <v>0</v>
      </c>
      <c r="DP53" s="8">
        <v>0</v>
      </c>
      <c r="DQ53" s="8">
        <v>0</v>
      </c>
      <c r="DR53" s="8">
        <v>0</v>
      </c>
      <c r="DS53" s="8">
        <v>4</v>
      </c>
      <c r="DT53" s="8">
        <v>0</v>
      </c>
      <c r="DU53" s="8">
        <v>1</v>
      </c>
      <c r="DV53" s="8">
        <v>6</v>
      </c>
      <c r="DW53" s="8">
        <v>1</v>
      </c>
      <c r="DX53" s="8">
        <v>11</v>
      </c>
      <c r="DY53" s="8">
        <v>7</v>
      </c>
      <c r="DZ53" s="8">
        <v>0</v>
      </c>
      <c r="EA53" s="8">
        <v>19</v>
      </c>
      <c r="EB53" s="8">
        <v>0</v>
      </c>
      <c r="EC53" s="8">
        <v>1</v>
      </c>
      <c r="ED53" s="8">
        <v>5</v>
      </c>
      <c r="EE53" s="8">
        <v>9</v>
      </c>
      <c r="EF53" s="8">
        <v>0</v>
      </c>
      <c r="EG53" s="8">
        <v>9</v>
      </c>
      <c r="EH53" s="8">
        <v>1</v>
      </c>
      <c r="EI53" s="8">
        <v>17</v>
      </c>
      <c r="EJ53" s="6">
        <v>0</v>
      </c>
      <c r="EK53" s="6">
        <v>3</v>
      </c>
      <c r="EL53" s="6">
        <v>5</v>
      </c>
      <c r="EM53" s="6"/>
      <c r="EN53" s="6">
        <v>2</v>
      </c>
      <c r="EO53" s="6">
        <v>1</v>
      </c>
      <c r="EP53" s="6">
        <v>0</v>
      </c>
      <c r="EQ53" s="6"/>
      <c r="ER53" s="6">
        <v>0</v>
      </c>
      <c r="ES53" s="6">
        <v>10</v>
      </c>
      <c r="ET53" s="6">
        <v>4</v>
      </c>
      <c r="EU53" s="6">
        <v>1</v>
      </c>
      <c r="EV53" s="6">
        <v>0</v>
      </c>
      <c r="EW53" s="6">
        <v>0</v>
      </c>
      <c r="EX53" s="6">
        <v>2</v>
      </c>
      <c r="EY53" s="6">
        <v>1</v>
      </c>
      <c r="EZ53" s="8">
        <v>0</v>
      </c>
      <c r="FA53" s="8">
        <v>0</v>
      </c>
      <c r="FB53" s="8">
        <v>13</v>
      </c>
      <c r="FC53" s="8">
        <v>0</v>
      </c>
      <c r="FD53" s="8">
        <v>20</v>
      </c>
      <c r="FE53" s="8">
        <v>0</v>
      </c>
      <c r="FF53" s="8">
        <v>0</v>
      </c>
      <c r="FG53" s="8">
        <v>1</v>
      </c>
      <c r="FH53" s="8">
        <v>0</v>
      </c>
      <c r="FI53" s="8">
        <v>0</v>
      </c>
      <c r="FJ53" s="8">
        <v>0</v>
      </c>
      <c r="FK53" s="8">
        <v>5</v>
      </c>
      <c r="FL53" s="8">
        <v>0</v>
      </c>
      <c r="FM53" s="8">
        <v>8</v>
      </c>
      <c r="FN53" s="8">
        <v>1</v>
      </c>
      <c r="FO53" s="8">
        <v>0</v>
      </c>
      <c r="FP53" s="8">
        <v>0</v>
      </c>
      <c r="FQ53" s="8">
        <v>21</v>
      </c>
      <c r="FR53" s="8">
        <v>17</v>
      </c>
      <c r="FS53" s="8">
        <v>0</v>
      </c>
      <c r="FT53" s="8">
        <v>0</v>
      </c>
      <c r="FU53" s="8">
        <v>0</v>
      </c>
    </row>
    <row r="54" spans="1:178" s="28" customFormat="1" ht="12">
      <c r="A54" s="14" t="s">
        <v>330</v>
      </c>
      <c r="B54" s="33" t="s">
        <v>211</v>
      </c>
      <c r="C54" s="10" t="s">
        <v>195</v>
      </c>
      <c r="D54" s="8">
        <v>7</v>
      </c>
      <c r="E54" s="8">
        <v>16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13</v>
      </c>
      <c r="L54" s="8">
        <v>1</v>
      </c>
      <c r="M54" s="8">
        <v>6</v>
      </c>
      <c r="N54" s="8">
        <v>4</v>
      </c>
      <c r="O54" s="8">
        <v>8</v>
      </c>
      <c r="P54" s="6">
        <v>0</v>
      </c>
      <c r="Q54" s="6">
        <v>17</v>
      </c>
      <c r="R54" s="6">
        <v>4</v>
      </c>
      <c r="S54" s="6">
        <v>9</v>
      </c>
      <c r="T54" s="6">
        <v>16</v>
      </c>
      <c r="U54" s="6">
        <v>8</v>
      </c>
      <c r="V54" s="6">
        <v>12</v>
      </c>
      <c r="W54" s="6">
        <v>30</v>
      </c>
      <c r="X54" s="6">
        <v>0</v>
      </c>
      <c r="Y54" s="6">
        <v>1</v>
      </c>
      <c r="Z54" s="6">
        <v>19</v>
      </c>
      <c r="AA54" s="6">
        <v>12</v>
      </c>
      <c r="AB54" s="6">
        <v>0</v>
      </c>
      <c r="AC54" s="6">
        <v>10</v>
      </c>
      <c r="AD54" s="6">
        <v>11</v>
      </c>
      <c r="AE54" s="6">
        <v>4</v>
      </c>
      <c r="AF54" s="6">
        <v>1</v>
      </c>
      <c r="AG54" s="6">
        <v>4</v>
      </c>
      <c r="AH54" s="6">
        <v>3</v>
      </c>
      <c r="AI54" s="6">
        <v>1</v>
      </c>
      <c r="AJ54" s="6">
        <v>8</v>
      </c>
      <c r="AK54" s="6">
        <v>58</v>
      </c>
      <c r="AL54" s="6">
        <v>0</v>
      </c>
      <c r="AM54" s="6">
        <v>0</v>
      </c>
      <c r="AN54" s="6">
        <v>29</v>
      </c>
      <c r="AO54" s="6">
        <v>9</v>
      </c>
      <c r="AP54" s="6">
        <v>0</v>
      </c>
      <c r="AQ54" s="6">
        <v>0</v>
      </c>
      <c r="AR54" s="6">
        <v>1</v>
      </c>
      <c r="AS54" s="6">
        <v>1</v>
      </c>
      <c r="AT54" s="6">
        <v>4</v>
      </c>
      <c r="AU54" s="6">
        <v>3</v>
      </c>
      <c r="AV54" s="6">
        <v>0</v>
      </c>
      <c r="AW54" s="6">
        <v>0</v>
      </c>
      <c r="AX54" s="6">
        <v>2</v>
      </c>
      <c r="AY54" s="6">
        <v>1</v>
      </c>
      <c r="AZ54" s="6">
        <v>6</v>
      </c>
      <c r="BA54" s="6">
        <v>3</v>
      </c>
      <c r="BB54" s="6">
        <v>12</v>
      </c>
      <c r="BC54" s="6">
        <v>12</v>
      </c>
      <c r="BD54" s="6">
        <v>7</v>
      </c>
      <c r="BE54" s="6">
        <v>0</v>
      </c>
      <c r="BF54" s="6">
        <v>6</v>
      </c>
      <c r="BG54" s="6">
        <v>10</v>
      </c>
      <c r="BH54" s="6">
        <v>5</v>
      </c>
      <c r="BI54" s="6">
        <v>30</v>
      </c>
      <c r="BJ54" s="6">
        <v>7</v>
      </c>
      <c r="BK54" s="6">
        <v>3</v>
      </c>
      <c r="BL54" s="6">
        <v>0</v>
      </c>
      <c r="BM54" s="6">
        <v>2</v>
      </c>
      <c r="BN54" s="6">
        <v>7</v>
      </c>
      <c r="BO54" s="6">
        <v>5</v>
      </c>
      <c r="BP54" s="6">
        <v>15</v>
      </c>
      <c r="BQ54" s="6">
        <v>29</v>
      </c>
      <c r="BR54" s="6">
        <v>7</v>
      </c>
      <c r="BS54" s="6">
        <v>21</v>
      </c>
      <c r="BT54" s="6">
        <v>3</v>
      </c>
      <c r="BU54" s="6">
        <v>9</v>
      </c>
      <c r="BV54" s="6">
        <v>6</v>
      </c>
      <c r="BW54" s="6">
        <v>32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5</v>
      </c>
      <c r="CD54" s="6">
        <v>6</v>
      </c>
      <c r="CE54" s="6">
        <v>24</v>
      </c>
      <c r="CF54" s="6">
        <v>0</v>
      </c>
      <c r="CG54" s="6">
        <v>7</v>
      </c>
      <c r="CH54" s="6">
        <v>24</v>
      </c>
      <c r="CI54" s="6">
        <v>4</v>
      </c>
      <c r="CJ54" s="6">
        <v>3</v>
      </c>
      <c r="CK54" s="6">
        <v>6</v>
      </c>
      <c r="CL54" s="6">
        <v>17</v>
      </c>
      <c r="CM54" s="6">
        <v>12</v>
      </c>
      <c r="CN54" s="6">
        <v>69</v>
      </c>
      <c r="CO54" s="6">
        <v>2</v>
      </c>
      <c r="CP54" s="6">
        <v>27</v>
      </c>
      <c r="CQ54" s="6">
        <v>2</v>
      </c>
      <c r="CR54" s="6">
        <v>3</v>
      </c>
      <c r="CS54" s="6">
        <v>0</v>
      </c>
      <c r="CT54" s="6">
        <v>7</v>
      </c>
      <c r="CU54" s="6">
        <v>2</v>
      </c>
      <c r="CV54" s="6">
        <v>0</v>
      </c>
      <c r="CW54" s="6">
        <v>8</v>
      </c>
      <c r="CX54" s="6">
        <v>19</v>
      </c>
      <c r="CY54" s="6">
        <v>6</v>
      </c>
      <c r="CZ54" s="6">
        <v>33</v>
      </c>
      <c r="DA54" s="6">
        <v>2</v>
      </c>
      <c r="DB54" s="6">
        <v>3</v>
      </c>
      <c r="DC54" s="8">
        <v>1</v>
      </c>
      <c r="DD54" s="8">
        <v>4</v>
      </c>
      <c r="DE54" s="8">
        <v>0</v>
      </c>
      <c r="DF54" s="8">
        <v>6</v>
      </c>
      <c r="DG54" s="8">
        <v>4</v>
      </c>
      <c r="DH54" s="8">
        <v>12</v>
      </c>
      <c r="DJ54" s="8">
        <v>11</v>
      </c>
      <c r="DK54" s="8">
        <v>0</v>
      </c>
      <c r="DL54" s="8">
        <v>3</v>
      </c>
      <c r="DM54" s="8">
        <v>5</v>
      </c>
      <c r="DN54" s="8">
        <v>0</v>
      </c>
      <c r="DO54" s="8">
        <v>8</v>
      </c>
      <c r="DP54" s="8">
        <v>25</v>
      </c>
      <c r="DQ54" s="8">
        <v>13</v>
      </c>
      <c r="DR54" s="8">
        <v>0</v>
      </c>
      <c r="DS54" s="8">
        <v>13</v>
      </c>
      <c r="DT54" s="8">
        <v>15</v>
      </c>
      <c r="DU54" s="8">
        <v>0</v>
      </c>
      <c r="DV54" s="8">
        <v>1</v>
      </c>
      <c r="DW54" s="8">
        <v>1</v>
      </c>
      <c r="DX54" s="8">
        <v>5</v>
      </c>
      <c r="DY54" s="8">
        <v>0</v>
      </c>
      <c r="DZ54" s="8">
        <v>1</v>
      </c>
      <c r="EA54" s="8">
        <v>4</v>
      </c>
      <c r="EB54" s="8">
        <v>0</v>
      </c>
      <c r="EC54" s="8">
        <v>4</v>
      </c>
      <c r="ED54" s="8">
        <v>9</v>
      </c>
      <c r="EE54" s="8">
        <v>2</v>
      </c>
      <c r="EF54" s="8">
        <v>0</v>
      </c>
      <c r="EG54" s="8">
        <v>9</v>
      </c>
      <c r="EH54" s="8">
        <v>0</v>
      </c>
      <c r="EI54" s="8">
        <v>10</v>
      </c>
      <c r="EJ54" s="6">
        <v>11</v>
      </c>
      <c r="EK54" s="6">
        <v>2</v>
      </c>
      <c r="EL54" s="6">
        <v>32</v>
      </c>
      <c r="EM54" s="6"/>
      <c r="EN54" s="6">
        <v>25</v>
      </c>
      <c r="EO54" s="6">
        <v>15</v>
      </c>
      <c r="EP54" s="6">
        <v>2</v>
      </c>
      <c r="EQ54" s="6"/>
      <c r="ER54" s="6">
        <v>0</v>
      </c>
      <c r="ES54" s="6">
        <v>2</v>
      </c>
      <c r="ET54" s="6">
        <v>0</v>
      </c>
      <c r="EU54" s="6">
        <v>17</v>
      </c>
      <c r="EV54" s="6">
        <v>3</v>
      </c>
      <c r="EW54" s="6">
        <v>3</v>
      </c>
      <c r="EX54" s="6">
        <v>2</v>
      </c>
      <c r="EY54" s="6">
        <v>6</v>
      </c>
      <c r="EZ54" s="8">
        <v>12</v>
      </c>
      <c r="FA54" s="8">
        <v>7</v>
      </c>
      <c r="FB54" s="8">
        <v>6</v>
      </c>
      <c r="FC54" s="8">
        <v>10</v>
      </c>
      <c r="FD54" s="8">
        <v>0</v>
      </c>
      <c r="FE54" s="8">
        <v>10</v>
      </c>
      <c r="FF54" s="8">
        <v>7</v>
      </c>
      <c r="FG54" s="8">
        <v>3</v>
      </c>
      <c r="FH54" s="8">
        <v>3</v>
      </c>
      <c r="FI54" s="8">
        <v>2</v>
      </c>
      <c r="FJ54" s="8">
        <v>9</v>
      </c>
      <c r="FK54" s="8">
        <v>9</v>
      </c>
      <c r="FL54" s="8">
        <v>0</v>
      </c>
      <c r="FM54" s="8">
        <v>6</v>
      </c>
      <c r="FN54" s="8">
        <v>5</v>
      </c>
      <c r="FO54" s="8">
        <v>3</v>
      </c>
      <c r="FP54" s="8">
        <v>1</v>
      </c>
      <c r="FQ54" s="8">
        <v>9</v>
      </c>
      <c r="FR54" s="8">
        <v>13</v>
      </c>
      <c r="FS54" s="8">
        <v>5</v>
      </c>
      <c r="FT54" s="8">
        <v>0</v>
      </c>
      <c r="FU54" s="8">
        <v>6</v>
      </c>
    </row>
    <row r="55" spans="1:178" s="28" customFormat="1" ht="12">
      <c r="A55" s="14" t="s">
        <v>330</v>
      </c>
      <c r="B55" s="33" t="s">
        <v>212</v>
      </c>
      <c r="C55" s="10" t="s">
        <v>195</v>
      </c>
      <c r="D55" s="8">
        <v>14</v>
      </c>
      <c r="E55" s="8">
        <v>14</v>
      </c>
      <c r="F55" s="8">
        <v>3</v>
      </c>
      <c r="G55" s="8">
        <v>0</v>
      </c>
      <c r="H55" s="8">
        <v>0</v>
      </c>
      <c r="I55" s="8">
        <v>0</v>
      </c>
      <c r="J55" s="8">
        <v>0</v>
      </c>
      <c r="K55" s="8">
        <v>10</v>
      </c>
      <c r="L55" s="8">
        <v>0</v>
      </c>
      <c r="M55" s="8">
        <v>12</v>
      </c>
      <c r="N55" s="8">
        <v>16</v>
      </c>
      <c r="O55" s="8">
        <v>3</v>
      </c>
      <c r="P55" s="6">
        <v>0</v>
      </c>
      <c r="Q55" s="6">
        <v>62</v>
      </c>
      <c r="R55" s="6">
        <v>5</v>
      </c>
      <c r="S55" s="6">
        <v>73</v>
      </c>
      <c r="T55" s="6">
        <v>31</v>
      </c>
      <c r="U55" s="6">
        <v>22</v>
      </c>
      <c r="V55" s="6">
        <v>22</v>
      </c>
      <c r="W55" s="6">
        <v>123</v>
      </c>
      <c r="X55" s="6">
        <v>0</v>
      </c>
      <c r="Y55" s="6">
        <v>0</v>
      </c>
      <c r="Z55" s="6">
        <v>89</v>
      </c>
      <c r="AA55" s="6">
        <v>21</v>
      </c>
      <c r="AB55" s="6">
        <v>8</v>
      </c>
      <c r="AC55" s="6">
        <v>26</v>
      </c>
      <c r="AD55" s="6">
        <v>44</v>
      </c>
      <c r="AE55" s="6">
        <v>14</v>
      </c>
      <c r="AF55" s="6">
        <v>0</v>
      </c>
      <c r="AG55" s="6">
        <v>16</v>
      </c>
      <c r="AH55" s="6">
        <v>11</v>
      </c>
      <c r="AI55" s="6">
        <v>0</v>
      </c>
      <c r="AJ55" s="6">
        <v>16</v>
      </c>
      <c r="AK55" s="6">
        <v>216</v>
      </c>
      <c r="AL55" s="6">
        <v>1</v>
      </c>
      <c r="AM55" s="6">
        <v>0</v>
      </c>
      <c r="AN55" s="6">
        <v>98</v>
      </c>
      <c r="AO55" s="6">
        <v>16</v>
      </c>
      <c r="AP55" s="6">
        <v>0</v>
      </c>
      <c r="AQ55" s="6">
        <v>0</v>
      </c>
      <c r="AR55" s="6">
        <v>1</v>
      </c>
      <c r="AS55" s="6">
        <v>0</v>
      </c>
      <c r="AT55" s="6">
        <v>4</v>
      </c>
      <c r="AU55" s="6">
        <v>14</v>
      </c>
      <c r="AV55" s="6">
        <v>0</v>
      </c>
      <c r="AW55" s="6">
        <v>0</v>
      </c>
      <c r="AX55" s="6">
        <v>12</v>
      </c>
      <c r="AY55" s="6">
        <v>4</v>
      </c>
      <c r="AZ55" s="6">
        <v>10</v>
      </c>
      <c r="BA55" s="6">
        <v>2</v>
      </c>
      <c r="BB55" s="6">
        <v>63</v>
      </c>
      <c r="BC55" s="6">
        <v>24</v>
      </c>
      <c r="BD55" s="6">
        <v>20</v>
      </c>
      <c r="BE55" s="6">
        <v>0</v>
      </c>
      <c r="BF55" s="6">
        <v>27</v>
      </c>
      <c r="BG55" s="6">
        <v>28</v>
      </c>
      <c r="BH55" s="6">
        <v>2</v>
      </c>
      <c r="BI55" s="6">
        <v>49</v>
      </c>
      <c r="BJ55" s="6">
        <v>26</v>
      </c>
      <c r="BK55" s="6">
        <v>1</v>
      </c>
      <c r="BL55" s="6">
        <v>0</v>
      </c>
      <c r="BM55" s="6">
        <v>45</v>
      </c>
      <c r="BN55" s="6">
        <v>21</v>
      </c>
      <c r="BO55" s="6">
        <v>3</v>
      </c>
      <c r="BP55" s="6">
        <v>33</v>
      </c>
      <c r="BQ55" s="6">
        <v>133</v>
      </c>
      <c r="BR55" s="6">
        <v>41</v>
      </c>
      <c r="BS55" s="6">
        <v>93</v>
      </c>
      <c r="BT55" s="6">
        <v>5</v>
      </c>
      <c r="BU55" s="6">
        <v>52</v>
      </c>
      <c r="BV55" s="6">
        <v>51</v>
      </c>
      <c r="BW55" s="6">
        <v>118</v>
      </c>
      <c r="BX55" s="6">
        <v>0</v>
      </c>
      <c r="BY55" s="6">
        <v>0</v>
      </c>
      <c r="BZ55" s="6">
        <v>0</v>
      </c>
      <c r="CA55" s="6">
        <v>0</v>
      </c>
      <c r="CB55" s="6">
        <v>2</v>
      </c>
      <c r="CC55" s="6">
        <v>31</v>
      </c>
      <c r="CD55" s="6">
        <v>24</v>
      </c>
      <c r="CE55" s="6">
        <v>162</v>
      </c>
      <c r="CF55" s="6">
        <v>0</v>
      </c>
      <c r="CG55" s="6">
        <v>14</v>
      </c>
      <c r="CH55" s="6">
        <v>100</v>
      </c>
      <c r="CI55" s="6">
        <v>9</v>
      </c>
      <c r="CJ55" s="6">
        <v>12</v>
      </c>
      <c r="CK55" s="6">
        <v>18</v>
      </c>
      <c r="CL55" s="6">
        <v>25</v>
      </c>
      <c r="CM55" s="6">
        <v>26</v>
      </c>
      <c r="CN55" s="6">
        <v>285</v>
      </c>
      <c r="CO55" s="6">
        <v>5</v>
      </c>
      <c r="CP55" s="6">
        <v>68</v>
      </c>
      <c r="CQ55" s="6">
        <v>16</v>
      </c>
      <c r="CR55" s="6">
        <v>10</v>
      </c>
      <c r="CS55" s="6">
        <v>0</v>
      </c>
      <c r="CT55" s="6">
        <v>44</v>
      </c>
      <c r="CU55" s="6">
        <v>12</v>
      </c>
      <c r="CV55" s="6">
        <v>0</v>
      </c>
      <c r="CW55" s="6">
        <v>15</v>
      </c>
      <c r="CX55" s="6">
        <v>86</v>
      </c>
      <c r="CY55" s="6">
        <v>20</v>
      </c>
      <c r="CZ55" s="6">
        <v>42</v>
      </c>
      <c r="DA55" s="6">
        <v>0</v>
      </c>
      <c r="DB55" s="6">
        <v>11</v>
      </c>
      <c r="DC55" s="8">
        <v>9</v>
      </c>
      <c r="DD55" s="8">
        <v>20</v>
      </c>
      <c r="DE55" s="8">
        <v>0</v>
      </c>
      <c r="DF55" s="8">
        <v>5</v>
      </c>
      <c r="DG55" s="8">
        <v>2</v>
      </c>
      <c r="DH55" s="8">
        <v>19</v>
      </c>
      <c r="DJ55" s="8">
        <v>16</v>
      </c>
      <c r="DK55" s="8">
        <v>0</v>
      </c>
      <c r="DL55" s="8">
        <v>19</v>
      </c>
      <c r="DM55" s="8">
        <v>23</v>
      </c>
      <c r="DN55" s="8">
        <v>0</v>
      </c>
      <c r="DO55" s="8">
        <v>11</v>
      </c>
      <c r="DP55" s="8">
        <v>60</v>
      </c>
      <c r="DQ55" s="8">
        <v>2</v>
      </c>
      <c r="DR55" s="8">
        <v>0</v>
      </c>
      <c r="DS55" s="8">
        <v>1</v>
      </c>
      <c r="DT55" s="8">
        <v>37</v>
      </c>
      <c r="DU55" s="8">
        <v>0</v>
      </c>
      <c r="DV55" s="8">
        <v>1</v>
      </c>
      <c r="DW55" s="8">
        <v>26</v>
      </c>
      <c r="DX55" s="8">
        <v>6</v>
      </c>
      <c r="DY55" s="8">
        <v>0</v>
      </c>
      <c r="DZ55" s="8">
        <v>0</v>
      </c>
      <c r="EA55" s="8">
        <v>5</v>
      </c>
      <c r="EB55" s="8">
        <v>0</v>
      </c>
      <c r="EC55" s="8">
        <v>2</v>
      </c>
      <c r="ED55" s="8">
        <v>19</v>
      </c>
      <c r="EE55" s="8">
        <v>5</v>
      </c>
      <c r="EF55" s="8">
        <v>0</v>
      </c>
      <c r="EG55" s="8">
        <v>43</v>
      </c>
      <c r="EH55" s="8">
        <v>0</v>
      </c>
      <c r="EI55" s="8">
        <v>30</v>
      </c>
      <c r="EJ55" s="6">
        <v>30</v>
      </c>
      <c r="EK55" s="6">
        <v>0</v>
      </c>
      <c r="EL55" s="6">
        <v>68</v>
      </c>
      <c r="EM55" s="6"/>
      <c r="EN55" s="6">
        <v>101</v>
      </c>
      <c r="EO55" s="6">
        <v>55</v>
      </c>
      <c r="EP55" s="6">
        <v>1</v>
      </c>
      <c r="EQ55" s="6"/>
      <c r="ER55" s="6">
        <v>0</v>
      </c>
      <c r="ES55" s="6">
        <v>7</v>
      </c>
      <c r="ET55" s="6">
        <v>0</v>
      </c>
      <c r="EU55" s="6">
        <v>5</v>
      </c>
      <c r="EV55" s="6">
        <v>31</v>
      </c>
      <c r="EW55" s="6">
        <v>31</v>
      </c>
      <c r="EX55" s="6">
        <v>4</v>
      </c>
      <c r="EY55" s="6">
        <v>15</v>
      </c>
      <c r="EZ55" s="8">
        <v>33</v>
      </c>
      <c r="FA55" s="8">
        <v>6</v>
      </c>
      <c r="FB55" s="8">
        <v>14</v>
      </c>
      <c r="FC55" s="8">
        <v>17</v>
      </c>
      <c r="FD55" s="8">
        <v>5</v>
      </c>
      <c r="FE55" s="8">
        <v>78</v>
      </c>
      <c r="FF55" s="8">
        <v>23</v>
      </c>
      <c r="FG55" s="8">
        <v>15</v>
      </c>
      <c r="FH55" s="8">
        <v>10</v>
      </c>
      <c r="FI55" s="8">
        <v>10</v>
      </c>
      <c r="FJ55" s="8">
        <v>57</v>
      </c>
      <c r="FK55" s="8">
        <v>12</v>
      </c>
      <c r="FL55" s="8">
        <v>5</v>
      </c>
      <c r="FM55" s="8">
        <v>48</v>
      </c>
      <c r="FN55" s="8">
        <v>30</v>
      </c>
      <c r="FO55" s="8">
        <v>5</v>
      </c>
      <c r="FP55" s="8">
        <v>6</v>
      </c>
      <c r="FQ55" s="8">
        <v>41</v>
      </c>
      <c r="FR55" s="8">
        <v>38</v>
      </c>
      <c r="FS55" s="8">
        <v>14</v>
      </c>
      <c r="FT55" s="8">
        <v>0</v>
      </c>
      <c r="FU55" s="8">
        <v>10</v>
      </c>
    </row>
    <row r="56" spans="1:178" s="28" customFormat="1" ht="12">
      <c r="A56" s="14" t="s">
        <v>330</v>
      </c>
      <c r="B56" s="64" t="s">
        <v>244</v>
      </c>
      <c r="C56" s="10" t="s">
        <v>195</v>
      </c>
      <c r="D56" s="8">
        <v>18</v>
      </c>
      <c r="E56" s="8">
        <v>56</v>
      </c>
      <c r="F56" s="8">
        <v>2</v>
      </c>
      <c r="G56" s="8">
        <v>0</v>
      </c>
      <c r="H56" s="8">
        <v>0</v>
      </c>
      <c r="I56" s="8">
        <v>1</v>
      </c>
      <c r="J56" s="8">
        <v>0</v>
      </c>
      <c r="K56" s="8">
        <v>2</v>
      </c>
      <c r="L56" s="8">
        <v>0</v>
      </c>
      <c r="M56" s="8">
        <v>14</v>
      </c>
      <c r="N56" s="8">
        <v>16</v>
      </c>
      <c r="O56" s="8">
        <v>1</v>
      </c>
      <c r="P56" s="6">
        <v>0</v>
      </c>
      <c r="Q56" s="6">
        <v>56</v>
      </c>
      <c r="R56" s="6">
        <v>15</v>
      </c>
      <c r="S56" s="6">
        <v>91</v>
      </c>
      <c r="T56" s="6">
        <v>57</v>
      </c>
      <c r="U56" s="6">
        <v>13</v>
      </c>
      <c r="V56" s="6">
        <v>43</v>
      </c>
      <c r="W56" s="6">
        <v>316</v>
      </c>
      <c r="X56" s="6">
        <v>0</v>
      </c>
      <c r="Y56" s="6">
        <v>3</v>
      </c>
      <c r="Z56" s="6">
        <v>230</v>
      </c>
      <c r="AA56" s="6">
        <v>26</v>
      </c>
      <c r="AB56" s="6">
        <v>16</v>
      </c>
      <c r="AC56" s="6">
        <v>28</v>
      </c>
      <c r="AD56" s="6">
        <v>116</v>
      </c>
      <c r="AE56" s="6">
        <v>23</v>
      </c>
      <c r="AF56" s="6">
        <v>1</v>
      </c>
      <c r="AG56" s="6">
        <v>20</v>
      </c>
      <c r="AH56" s="6">
        <v>13</v>
      </c>
      <c r="AI56" s="6">
        <v>1</v>
      </c>
      <c r="AJ56" s="6">
        <v>27</v>
      </c>
      <c r="AK56" s="6">
        <v>406</v>
      </c>
      <c r="AL56" s="6">
        <v>0</v>
      </c>
      <c r="AM56" s="6">
        <v>0</v>
      </c>
      <c r="AN56" s="6">
        <v>219</v>
      </c>
      <c r="AO56" s="6">
        <v>14</v>
      </c>
      <c r="AP56" s="6">
        <v>0</v>
      </c>
      <c r="AQ56" s="6">
        <v>0</v>
      </c>
      <c r="AR56" s="6">
        <v>1</v>
      </c>
      <c r="AS56" s="6">
        <v>0</v>
      </c>
      <c r="AT56" s="6">
        <v>13</v>
      </c>
      <c r="AU56" s="6">
        <v>22</v>
      </c>
      <c r="AV56" s="6">
        <v>0</v>
      </c>
      <c r="AW56" s="6">
        <v>0</v>
      </c>
      <c r="AX56" s="6">
        <v>11</v>
      </c>
      <c r="AY56" s="6">
        <v>22</v>
      </c>
      <c r="AZ56" s="6">
        <v>14</v>
      </c>
      <c r="BA56" s="6">
        <v>6</v>
      </c>
      <c r="BB56" s="6">
        <v>95</v>
      </c>
      <c r="BC56" s="6">
        <v>40</v>
      </c>
      <c r="BD56" s="6">
        <v>49</v>
      </c>
      <c r="BE56" s="6">
        <v>0</v>
      </c>
      <c r="BF56" s="6">
        <v>26</v>
      </c>
      <c r="BG56" s="6">
        <v>42</v>
      </c>
      <c r="BH56" s="6">
        <v>0</v>
      </c>
      <c r="BI56" s="6">
        <v>65</v>
      </c>
      <c r="BJ56" s="6">
        <v>40</v>
      </c>
      <c r="BK56" s="6">
        <v>0</v>
      </c>
      <c r="BL56" s="6">
        <v>0</v>
      </c>
      <c r="BM56" s="6">
        <v>119</v>
      </c>
      <c r="BN56" s="6">
        <v>27</v>
      </c>
      <c r="BO56" s="6">
        <v>17</v>
      </c>
      <c r="BP56" s="6">
        <v>61</v>
      </c>
      <c r="BQ56" s="6">
        <v>309</v>
      </c>
      <c r="BR56" s="6">
        <v>111</v>
      </c>
      <c r="BS56" s="6">
        <v>201</v>
      </c>
      <c r="BT56" s="6">
        <v>18</v>
      </c>
      <c r="BU56" s="6">
        <v>127</v>
      </c>
      <c r="BV56" s="6">
        <v>81</v>
      </c>
      <c r="BW56" s="6">
        <v>256</v>
      </c>
      <c r="BX56" s="6">
        <v>0</v>
      </c>
      <c r="BY56" s="6">
        <v>0</v>
      </c>
      <c r="BZ56" s="6">
        <v>2</v>
      </c>
      <c r="CA56" s="6">
        <v>0</v>
      </c>
      <c r="CB56" s="6">
        <v>2</v>
      </c>
      <c r="CC56" s="6">
        <v>56</v>
      </c>
      <c r="CD56" s="6">
        <v>39</v>
      </c>
      <c r="CE56" s="6">
        <v>338</v>
      </c>
      <c r="CF56" s="6">
        <v>0</v>
      </c>
      <c r="CG56" s="6">
        <v>24</v>
      </c>
      <c r="CH56" s="6">
        <v>206</v>
      </c>
      <c r="CI56" s="6">
        <v>24</v>
      </c>
      <c r="CJ56" s="6">
        <v>30</v>
      </c>
      <c r="CK56" s="6">
        <v>18</v>
      </c>
      <c r="CL56" s="6">
        <v>56</v>
      </c>
      <c r="CM56" s="6">
        <v>23</v>
      </c>
      <c r="CN56" s="6">
        <v>572</v>
      </c>
      <c r="CO56" s="6">
        <v>15</v>
      </c>
      <c r="CP56" s="6">
        <v>135</v>
      </c>
      <c r="CQ56" s="6">
        <v>37</v>
      </c>
      <c r="CR56" s="6">
        <v>18</v>
      </c>
      <c r="CS56" s="6">
        <v>0</v>
      </c>
      <c r="CT56" s="6">
        <v>78</v>
      </c>
      <c r="CU56" s="6">
        <v>27</v>
      </c>
      <c r="CV56" s="6">
        <v>0</v>
      </c>
      <c r="CW56" s="6">
        <v>21</v>
      </c>
      <c r="CX56" s="6">
        <v>118</v>
      </c>
      <c r="CY56" s="6">
        <v>57</v>
      </c>
      <c r="CZ56" s="6">
        <v>84</v>
      </c>
      <c r="DA56" s="6">
        <v>0</v>
      </c>
      <c r="DB56" s="6">
        <v>19</v>
      </c>
      <c r="DC56" s="8">
        <v>23</v>
      </c>
      <c r="DD56" s="8">
        <v>18</v>
      </c>
      <c r="DE56" s="8">
        <v>0</v>
      </c>
      <c r="DF56" s="8">
        <v>6</v>
      </c>
      <c r="DG56" s="8">
        <v>13</v>
      </c>
      <c r="DH56" s="8">
        <v>33</v>
      </c>
      <c r="DJ56" s="8">
        <v>30</v>
      </c>
      <c r="DK56" s="8">
        <v>0</v>
      </c>
      <c r="DL56" s="8">
        <v>25</v>
      </c>
      <c r="DM56" s="8">
        <v>40</v>
      </c>
      <c r="DN56" s="8">
        <v>0</v>
      </c>
      <c r="DO56" s="8">
        <v>4</v>
      </c>
      <c r="DP56" s="8">
        <v>47</v>
      </c>
      <c r="DQ56" s="8">
        <v>0</v>
      </c>
      <c r="DR56" s="8">
        <v>0</v>
      </c>
      <c r="DS56" s="8">
        <v>0</v>
      </c>
      <c r="DT56" s="8">
        <v>41</v>
      </c>
      <c r="DU56" s="8">
        <v>0</v>
      </c>
      <c r="DV56" s="8">
        <v>0</v>
      </c>
      <c r="DW56" s="8">
        <v>76</v>
      </c>
      <c r="DX56" s="8">
        <v>3</v>
      </c>
      <c r="DY56" s="8">
        <v>0</v>
      </c>
      <c r="DZ56" s="8">
        <v>0</v>
      </c>
      <c r="EA56" s="8">
        <v>10</v>
      </c>
      <c r="EB56" s="8">
        <v>0</v>
      </c>
      <c r="EC56" s="8">
        <v>1</v>
      </c>
      <c r="ED56" s="8">
        <v>13</v>
      </c>
      <c r="EE56" s="8">
        <v>12</v>
      </c>
      <c r="EF56" s="8">
        <v>0</v>
      </c>
      <c r="EG56" s="8">
        <v>77</v>
      </c>
      <c r="EH56" s="8">
        <v>0</v>
      </c>
      <c r="EI56" s="8">
        <v>42</v>
      </c>
      <c r="EJ56" s="6">
        <v>44</v>
      </c>
      <c r="EK56" s="6">
        <v>0</v>
      </c>
      <c r="EL56" s="6">
        <v>123</v>
      </c>
      <c r="EM56" s="6"/>
      <c r="EN56" s="6">
        <v>254</v>
      </c>
      <c r="EO56" s="6">
        <v>171</v>
      </c>
      <c r="EP56" s="6">
        <v>0</v>
      </c>
      <c r="EQ56" s="6"/>
      <c r="ER56" s="6">
        <v>0</v>
      </c>
      <c r="ES56" s="6">
        <v>22</v>
      </c>
      <c r="ET56" s="6">
        <v>0</v>
      </c>
      <c r="EU56" s="6">
        <v>2</v>
      </c>
      <c r="EV56" s="6">
        <v>60</v>
      </c>
      <c r="EW56" s="6">
        <v>68</v>
      </c>
      <c r="EX56" s="6">
        <v>12</v>
      </c>
      <c r="EY56" s="6">
        <v>30</v>
      </c>
      <c r="EZ56" s="8">
        <v>71</v>
      </c>
      <c r="FA56" s="8">
        <v>19</v>
      </c>
      <c r="FB56" s="8">
        <v>19</v>
      </c>
      <c r="FC56" s="8">
        <v>54</v>
      </c>
      <c r="FD56" s="8">
        <v>7</v>
      </c>
      <c r="FE56" s="8">
        <v>155</v>
      </c>
      <c r="FF56" s="8">
        <v>85</v>
      </c>
      <c r="FG56" s="8">
        <v>36</v>
      </c>
      <c r="FH56" s="8">
        <v>43</v>
      </c>
      <c r="FI56" s="8">
        <v>29</v>
      </c>
      <c r="FJ56" s="8">
        <v>101</v>
      </c>
      <c r="FK56" s="8">
        <v>15</v>
      </c>
      <c r="FL56" s="8">
        <v>21</v>
      </c>
      <c r="FM56" s="8">
        <v>92</v>
      </c>
      <c r="FN56" s="8">
        <v>54</v>
      </c>
      <c r="FO56" s="8">
        <v>21</v>
      </c>
      <c r="FP56" s="8">
        <v>3</v>
      </c>
      <c r="FQ56" s="8">
        <v>107</v>
      </c>
      <c r="FR56" s="8">
        <v>83</v>
      </c>
      <c r="FS56" s="8">
        <v>59</v>
      </c>
      <c r="FT56" s="8">
        <v>0</v>
      </c>
      <c r="FU56" s="8">
        <v>4</v>
      </c>
    </row>
    <row r="57" spans="1:178" s="28" customFormat="1" ht="12">
      <c r="A57" s="14" t="s">
        <v>331</v>
      </c>
      <c r="B57" s="33" t="s">
        <v>211</v>
      </c>
      <c r="C57" s="10" t="s">
        <v>195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4</v>
      </c>
      <c r="O57" s="8">
        <v>0</v>
      </c>
      <c r="P57" s="6">
        <v>0</v>
      </c>
      <c r="Q57" s="6">
        <v>5</v>
      </c>
      <c r="R57" s="6">
        <v>0</v>
      </c>
      <c r="S57" s="6">
        <v>0</v>
      </c>
      <c r="T57" s="6">
        <v>4</v>
      </c>
      <c r="U57" s="6">
        <v>2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8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3</v>
      </c>
      <c r="BH57" s="6">
        <v>2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3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4</v>
      </c>
      <c r="CM57" s="6">
        <v>4</v>
      </c>
      <c r="CN57" s="6">
        <v>46</v>
      </c>
      <c r="CO57" s="6">
        <v>0</v>
      </c>
      <c r="CP57" s="6">
        <v>16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1</v>
      </c>
      <c r="CY57" s="6">
        <v>0</v>
      </c>
      <c r="CZ57" s="6">
        <v>0</v>
      </c>
      <c r="DA57" s="6">
        <v>0</v>
      </c>
      <c r="DB57" s="6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J57" s="8">
        <v>1</v>
      </c>
      <c r="DK57" s="8">
        <v>0</v>
      </c>
      <c r="DL57" s="8">
        <v>0</v>
      </c>
      <c r="DM57" s="8">
        <v>4</v>
      </c>
      <c r="DN57" s="8">
        <v>0</v>
      </c>
      <c r="DO57" s="8">
        <v>0</v>
      </c>
      <c r="DP57" s="8">
        <v>8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1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2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6">
        <v>0</v>
      </c>
      <c r="EK57" s="6">
        <v>0</v>
      </c>
      <c r="EL57" s="6">
        <v>1</v>
      </c>
      <c r="EM57" s="6"/>
      <c r="EN57" s="6">
        <v>0</v>
      </c>
      <c r="EO57" s="6">
        <v>1</v>
      </c>
      <c r="EP57" s="6">
        <v>0</v>
      </c>
      <c r="EQ57" s="6"/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6">
        <v>2</v>
      </c>
      <c r="EY57" s="6">
        <v>0</v>
      </c>
      <c r="EZ57" s="8">
        <v>0</v>
      </c>
      <c r="FA57" s="8">
        <v>0</v>
      </c>
      <c r="FB57" s="8">
        <v>0</v>
      </c>
      <c r="FC57" s="8">
        <v>1</v>
      </c>
      <c r="FD57" s="8">
        <v>0</v>
      </c>
      <c r="FE57" s="8">
        <v>0</v>
      </c>
      <c r="FF57" s="8">
        <v>1</v>
      </c>
      <c r="FG57" s="8">
        <v>0</v>
      </c>
      <c r="FH57" s="8">
        <v>0</v>
      </c>
      <c r="FI57" s="8">
        <v>1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</row>
    <row r="58" spans="1:178" s="28" customFormat="1" ht="12">
      <c r="A58" s="14" t="s">
        <v>331</v>
      </c>
      <c r="B58" s="33" t="s">
        <v>212</v>
      </c>
      <c r="C58" s="10" t="s">
        <v>195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14</v>
      </c>
      <c r="O58" s="8">
        <v>1</v>
      </c>
      <c r="P58" s="6">
        <v>0</v>
      </c>
      <c r="Q58" s="6">
        <v>6</v>
      </c>
      <c r="R58" s="6">
        <v>0</v>
      </c>
      <c r="S58" s="6">
        <v>0</v>
      </c>
      <c r="T58" s="6">
        <v>0</v>
      </c>
      <c r="U58" s="6">
        <v>11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2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15</v>
      </c>
      <c r="BH58" s="6">
        <v>1</v>
      </c>
      <c r="BI58" s="6">
        <v>1</v>
      </c>
      <c r="BJ58" s="6">
        <v>0</v>
      </c>
      <c r="BK58" s="6">
        <v>0</v>
      </c>
      <c r="BL58" s="6">
        <v>0</v>
      </c>
      <c r="BM58" s="6">
        <v>6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21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15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7</v>
      </c>
      <c r="CL58" s="6">
        <v>4</v>
      </c>
      <c r="CM58" s="6">
        <v>4</v>
      </c>
      <c r="CN58" s="6">
        <v>173</v>
      </c>
      <c r="CO58" s="6">
        <v>0</v>
      </c>
      <c r="CP58" s="6">
        <v>33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14</v>
      </c>
      <c r="CY58" s="6">
        <v>0</v>
      </c>
      <c r="CZ58" s="6">
        <v>0</v>
      </c>
      <c r="DA58" s="6">
        <v>0</v>
      </c>
      <c r="DB58" s="6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J58" s="8">
        <v>0</v>
      </c>
      <c r="DK58" s="8">
        <v>0</v>
      </c>
      <c r="DL58" s="8">
        <v>0</v>
      </c>
      <c r="DM58" s="8">
        <v>22</v>
      </c>
      <c r="DN58" s="8">
        <v>0</v>
      </c>
      <c r="DO58" s="8">
        <v>0</v>
      </c>
      <c r="DP58" s="8">
        <v>9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21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9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6">
        <v>0</v>
      </c>
      <c r="EK58" s="6">
        <v>0</v>
      </c>
      <c r="EL58" s="6">
        <v>0</v>
      </c>
      <c r="EM58" s="6"/>
      <c r="EN58" s="6">
        <v>2</v>
      </c>
      <c r="EO58" s="6">
        <v>11</v>
      </c>
      <c r="EP58" s="6">
        <v>0</v>
      </c>
      <c r="EQ58" s="6"/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4</v>
      </c>
      <c r="EY58" s="6">
        <v>0</v>
      </c>
      <c r="EZ58" s="8">
        <v>0</v>
      </c>
      <c r="FA58" s="8">
        <v>0</v>
      </c>
      <c r="FB58" s="8">
        <v>0</v>
      </c>
      <c r="FC58" s="8">
        <v>3</v>
      </c>
      <c r="FD58" s="8">
        <v>0</v>
      </c>
      <c r="FE58" s="8">
        <v>8</v>
      </c>
      <c r="FF58" s="8">
        <v>4</v>
      </c>
      <c r="FG58" s="8">
        <v>0</v>
      </c>
      <c r="FH58" s="8">
        <v>0</v>
      </c>
      <c r="FI58" s="8">
        <v>7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</row>
    <row r="59" spans="1:178" s="28" customFormat="1" ht="12">
      <c r="A59" s="14" t="s">
        <v>331</v>
      </c>
      <c r="B59" s="64" t="s">
        <v>244</v>
      </c>
      <c r="C59" s="10" t="s">
        <v>195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15</v>
      </c>
      <c r="O59" s="8">
        <v>0</v>
      </c>
      <c r="P59" s="6">
        <v>0</v>
      </c>
      <c r="Q59" s="6">
        <v>5</v>
      </c>
      <c r="R59" s="6">
        <v>0</v>
      </c>
      <c r="S59" s="6">
        <v>0</v>
      </c>
      <c r="T59" s="6">
        <v>1</v>
      </c>
      <c r="U59" s="6">
        <v>3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5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16</v>
      </c>
      <c r="BH59" s="6">
        <v>0</v>
      </c>
      <c r="BI59" s="6">
        <v>2</v>
      </c>
      <c r="BJ59" s="6">
        <v>0</v>
      </c>
      <c r="BK59" s="6">
        <v>0</v>
      </c>
      <c r="BL59" s="6">
        <v>0</v>
      </c>
      <c r="BM59" s="6">
        <v>16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51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1</v>
      </c>
      <c r="CA59" s="6">
        <v>0</v>
      </c>
      <c r="CB59" s="6">
        <v>0</v>
      </c>
      <c r="CC59" s="6">
        <v>21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11</v>
      </c>
      <c r="CL59" s="6">
        <v>21</v>
      </c>
      <c r="CM59" s="6">
        <v>4</v>
      </c>
      <c r="CN59" s="6">
        <v>332</v>
      </c>
      <c r="CO59" s="6">
        <v>0</v>
      </c>
      <c r="CP59" s="6">
        <v>59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12</v>
      </c>
      <c r="CY59" s="6">
        <v>0</v>
      </c>
      <c r="CZ59" s="6">
        <v>0</v>
      </c>
      <c r="DA59" s="6">
        <v>0</v>
      </c>
      <c r="DB59" s="6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J59" s="8">
        <v>0</v>
      </c>
      <c r="DK59" s="8">
        <v>0</v>
      </c>
      <c r="DL59" s="8">
        <v>0</v>
      </c>
      <c r="DM59" s="8">
        <v>40</v>
      </c>
      <c r="DN59" s="8">
        <v>0</v>
      </c>
      <c r="DO59" s="8">
        <v>0</v>
      </c>
      <c r="DP59" s="8">
        <v>8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47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10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6">
        <v>0</v>
      </c>
      <c r="EK59" s="6">
        <v>0</v>
      </c>
      <c r="EL59" s="6">
        <v>0</v>
      </c>
      <c r="EM59" s="6"/>
      <c r="EN59" s="6">
        <v>8</v>
      </c>
      <c r="EO59" s="6">
        <v>39</v>
      </c>
      <c r="EP59" s="6">
        <v>0</v>
      </c>
      <c r="EQ59" s="6"/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12</v>
      </c>
      <c r="EY59" s="6">
        <v>0</v>
      </c>
      <c r="EZ59" s="8">
        <v>0</v>
      </c>
      <c r="FA59" s="8">
        <v>0</v>
      </c>
      <c r="FB59" s="8">
        <v>0</v>
      </c>
      <c r="FC59" s="8">
        <v>8</v>
      </c>
      <c r="FD59" s="8">
        <v>0</v>
      </c>
      <c r="FE59" s="8">
        <v>12</v>
      </c>
      <c r="FF59" s="8">
        <v>15</v>
      </c>
      <c r="FG59" s="8">
        <v>0</v>
      </c>
      <c r="FH59" s="8">
        <v>0</v>
      </c>
      <c r="FI59" s="8">
        <v>6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</row>
    <row r="60" spans="1:178" s="28" customFormat="1" ht="12">
      <c r="A60" s="14" t="s">
        <v>332</v>
      </c>
      <c r="B60" s="33" t="s">
        <v>211</v>
      </c>
      <c r="C60" s="10" t="s">
        <v>195</v>
      </c>
      <c r="D60" s="8">
        <v>7</v>
      </c>
      <c r="E60" s="8">
        <v>16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13</v>
      </c>
      <c r="L60" s="8">
        <v>1</v>
      </c>
      <c r="M60" s="8">
        <v>6</v>
      </c>
      <c r="N60" s="8">
        <v>0</v>
      </c>
      <c r="O60" s="8">
        <v>6</v>
      </c>
      <c r="P60" s="6">
        <v>0</v>
      </c>
      <c r="Q60" s="6">
        <v>9</v>
      </c>
      <c r="R60" s="6">
        <v>4</v>
      </c>
      <c r="S60" s="6">
        <v>9</v>
      </c>
      <c r="T60" s="6">
        <v>12</v>
      </c>
      <c r="U60" s="6">
        <v>4</v>
      </c>
      <c r="V60" s="6">
        <v>12</v>
      </c>
      <c r="W60" s="6">
        <v>29</v>
      </c>
      <c r="X60" s="6">
        <v>0</v>
      </c>
      <c r="Y60" s="6">
        <v>1</v>
      </c>
      <c r="Z60" s="6">
        <v>18</v>
      </c>
      <c r="AA60" s="6">
        <v>10</v>
      </c>
      <c r="AB60" s="6">
        <v>0</v>
      </c>
      <c r="AC60" s="6">
        <v>2</v>
      </c>
      <c r="AD60" s="6">
        <v>9</v>
      </c>
      <c r="AE60" s="6">
        <v>4</v>
      </c>
      <c r="AF60" s="6">
        <v>0</v>
      </c>
      <c r="AG60" s="6">
        <v>4</v>
      </c>
      <c r="AH60" s="6">
        <v>2</v>
      </c>
      <c r="AI60" s="6">
        <v>1</v>
      </c>
      <c r="AJ60" s="6">
        <v>8</v>
      </c>
      <c r="AK60" s="6">
        <v>58</v>
      </c>
      <c r="AL60" s="6">
        <v>0</v>
      </c>
      <c r="AM60" s="6">
        <v>0</v>
      </c>
      <c r="AN60" s="6">
        <v>24</v>
      </c>
      <c r="AO60" s="6">
        <v>8</v>
      </c>
      <c r="AP60" s="6">
        <v>0</v>
      </c>
      <c r="AQ60" s="6">
        <v>0</v>
      </c>
      <c r="AR60" s="6">
        <v>0</v>
      </c>
      <c r="AS60" s="6">
        <v>0</v>
      </c>
      <c r="AT60" s="6">
        <v>4</v>
      </c>
      <c r="AU60" s="6">
        <v>3</v>
      </c>
      <c r="AV60" s="6">
        <v>0</v>
      </c>
      <c r="AW60" s="6">
        <v>0</v>
      </c>
      <c r="AX60" s="6">
        <v>2</v>
      </c>
      <c r="AY60" s="6">
        <v>1</v>
      </c>
      <c r="AZ60" s="6">
        <v>6</v>
      </c>
      <c r="BA60" s="6">
        <v>3</v>
      </c>
      <c r="BB60" s="6">
        <v>12</v>
      </c>
      <c r="BC60" s="6">
        <v>5</v>
      </c>
      <c r="BD60" s="6">
        <v>7</v>
      </c>
      <c r="BE60" s="6">
        <v>0</v>
      </c>
      <c r="BF60" s="6">
        <v>6</v>
      </c>
      <c r="BG60" s="6">
        <v>7</v>
      </c>
      <c r="BH60" s="6">
        <v>3</v>
      </c>
      <c r="BI60" s="6">
        <v>30</v>
      </c>
      <c r="BJ60" s="6">
        <v>4</v>
      </c>
      <c r="BK60" s="6">
        <v>3</v>
      </c>
      <c r="BL60" s="6">
        <v>0</v>
      </c>
      <c r="BM60" s="6">
        <v>2</v>
      </c>
      <c r="BN60" s="6">
        <v>7</v>
      </c>
      <c r="BO60" s="6">
        <v>5</v>
      </c>
      <c r="BP60" s="6">
        <v>15</v>
      </c>
      <c r="BQ60" s="6">
        <v>29</v>
      </c>
      <c r="BR60" s="6">
        <v>7</v>
      </c>
      <c r="BS60" s="6">
        <v>11</v>
      </c>
      <c r="BT60" s="6">
        <v>3</v>
      </c>
      <c r="BU60" s="6">
        <v>8</v>
      </c>
      <c r="BV60" s="6">
        <v>6</v>
      </c>
      <c r="BW60" s="6">
        <v>32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5</v>
      </c>
      <c r="CD60" s="6">
        <v>6</v>
      </c>
      <c r="CE60" s="6">
        <v>22</v>
      </c>
      <c r="CF60" s="6">
        <v>0</v>
      </c>
      <c r="CG60" s="6">
        <v>7</v>
      </c>
      <c r="CH60" s="6">
        <v>24</v>
      </c>
      <c r="CI60" s="6">
        <v>4</v>
      </c>
      <c r="CJ60" s="6">
        <v>3</v>
      </c>
      <c r="CK60" s="6">
        <v>6</v>
      </c>
      <c r="CL60" s="6">
        <v>6</v>
      </c>
      <c r="CM60" s="6">
        <v>8</v>
      </c>
      <c r="CN60" s="6">
        <v>23</v>
      </c>
      <c r="CO60" s="6">
        <v>2</v>
      </c>
      <c r="CP60" s="6">
        <v>7</v>
      </c>
      <c r="CQ60" s="6">
        <v>2</v>
      </c>
      <c r="CR60" s="6">
        <v>3</v>
      </c>
      <c r="CS60" s="6">
        <v>0</v>
      </c>
      <c r="CT60" s="6">
        <v>7</v>
      </c>
      <c r="CU60" s="6">
        <v>2</v>
      </c>
      <c r="CV60" s="6">
        <v>0</v>
      </c>
      <c r="CW60" s="6">
        <v>6</v>
      </c>
      <c r="CX60" s="6">
        <v>18</v>
      </c>
      <c r="CY60" s="6">
        <v>6</v>
      </c>
      <c r="CZ60" s="6">
        <v>33</v>
      </c>
      <c r="DA60" s="6">
        <v>2</v>
      </c>
      <c r="DB60" s="6">
        <v>3</v>
      </c>
      <c r="DC60" s="8">
        <v>1</v>
      </c>
      <c r="DD60" s="8">
        <v>2</v>
      </c>
      <c r="DE60" s="8">
        <v>0</v>
      </c>
      <c r="DF60" s="8">
        <v>6</v>
      </c>
      <c r="DG60" s="8">
        <v>4</v>
      </c>
      <c r="DH60" s="8">
        <v>3</v>
      </c>
      <c r="DJ60" s="8">
        <v>9</v>
      </c>
      <c r="DK60" s="8">
        <v>0</v>
      </c>
      <c r="DL60" s="8">
        <v>3</v>
      </c>
      <c r="DM60" s="8">
        <v>1</v>
      </c>
      <c r="DN60" s="8">
        <v>0</v>
      </c>
      <c r="DO60" s="8">
        <v>0</v>
      </c>
      <c r="DP60" s="8">
        <v>17</v>
      </c>
      <c r="DQ60" s="8">
        <v>13</v>
      </c>
      <c r="DR60" s="8">
        <v>0</v>
      </c>
      <c r="DS60" s="8">
        <v>12</v>
      </c>
      <c r="DT60" s="8">
        <v>15</v>
      </c>
      <c r="DU60" s="8">
        <v>0</v>
      </c>
      <c r="DV60" s="8">
        <v>1</v>
      </c>
      <c r="DW60" s="8">
        <v>0</v>
      </c>
      <c r="DX60" s="8">
        <v>5</v>
      </c>
      <c r="DY60" s="8">
        <v>0</v>
      </c>
      <c r="DZ60" s="8">
        <v>1</v>
      </c>
      <c r="EA60" s="8">
        <v>4</v>
      </c>
      <c r="EB60" s="8">
        <v>0</v>
      </c>
      <c r="EC60" s="8">
        <v>4</v>
      </c>
      <c r="ED60" s="8">
        <v>0</v>
      </c>
      <c r="EE60" s="8">
        <v>2</v>
      </c>
      <c r="EF60" s="8">
        <v>0</v>
      </c>
      <c r="EG60" s="8">
        <v>9</v>
      </c>
      <c r="EH60" s="8">
        <v>0</v>
      </c>
      <c r="EI60" s="8">
        <v>10</v>
      </c>
      <c r="EJ60" s="6">
        <v>11</v>
      </c>
      <c r="EK60" s="6">
        <v>2</v>
      </c>
      <c r="EL60" s="6">
        <v>28</v>
      </c>
      <c r="EM60" s="6"/>
      <c r="EN60" s="6">
        <v>25</v>
      </c>
      <c r="EO60" s="6">
        <v>14</v>
      </c>
      <c r="EP60" s="6">
        <v>2</v>
      </c>
      <c r="EQ60" s="6"/>
      <c r="ER60" s="6">
        <v>0</v>
      </c>
      <c r="ES60" s="6">
        <v>2</v>
      </c>
      <c r="ET60" s="6">
        <v>0</v>
      </c>
      <c r="EU60" s="6">
        <v>14</v>
      </c>
      <c r="EV60" s="6">
        <v>3</v>
      </c>
      <c r="EW60" s="6">
        <v>3</v>
      </c>
      <c r="EX60" s="6">
        <v>0</v>
      </c>
      <c r="EY60" s="6">
        <v>6</v>
      </c>
      <c r="EZ60" s="8">
        <v>12</v>
      </c>
      <c r="FA60" s="8">
        <v>7</v>
      </c>
      <c r="FB60" s="8">
        <v>6</v>
      </c>
      <c r="FC60" s="8">
        <v>9</v>
      </c>
      <c r="FD60" s="8">
        <v>0</v>
      </c>
      <c r="FE60" s="8">
        <v>10</v>
      </c>
      <c r="FF60" s="8">
        <v>6</v>
      </c>
      <c r="FG60" s="8">
        <v>0</v>
      </c>
      <c r="FH60" s="8">
        <v>3</v>
      </c>
      <c r="FI60" s="8">
        <v>1</v>
      </c>
      <c r="FJ60" s="8">
        <v>9</v>
      </c>
      <c r="FK60" s="8">
        <v>8</v>
      </c>
      <c r="FL60" s="8">
        <v>0</v>
      </c>
      <c r="FM60" s="8">
        <v>6</v>
      </c>
      <c r="FN60" s="8">
        <v>5</v>
      </c>
      <c r="FO60" s="8">
        <v>3</v>
      </c>
      <c r="FP60" s="8">
        <v>1</v>
      </c>
      <c r="FQ60" s="8">
        <v>9</v>
      </c>
      <c r="FR60" s="8">
        <v>13</v>
      </c>
      <c r="FS60" s="8">
        <v>5</v>
      </c>
      <c r="FT60" s="8">
        <v>0</v>
      </c>
      <c r="FU60" s="8">
        <v>0</v>
      </c>
    </row>
    <row r="61" spans="1:178" s="28" customFormat="1" ht="12">
      <c r="A61" s="14" t="s">
        <v>332</v>
      </c>
      <c r="B61" s="33" t="s">
        <v>212</v>
      </c>
      <c r="C61" s="10" t="s">
        <v>195</v>
      </c>
      <c r="D61" s="8">
        <v>14</v>
      </c>
      <c r="E61" s="8">
        <v>14</v>
      </c>
      <c r="F61" s="8">
        <v>3</v>
      </c>
      <c r="G61" s="8">
        <v>0</v>
      </c>
      <c r="H61" s="8">
        <v>0</v>
      </c>
      <c r="I61" s="8">
        <v>0</v>
      </c>
      <c r="J61" s="8">
        <v>0</v>
      </c>
      <c r="K61" s="8">
        <v>10</v>
      </c>
      <c r="L61" s="8">
        <v>0</v>
      </c>
      <c r="M61" s="8">
        <v>12</v>
      </c>
      <c r="N61" s="8">
        <v>2</v>
      </c>
      <c r="O61" s="8">
        <v>2</v>
      </c>
      <c r="P61" s="6">
        <v>0</v>
      </c>
      <c r="Q61" s="6">
        <v>50</v>
      </c>
      <c r="R61" s="6">
        <v>5</v>
      </c>
      <c r="S61" s="6">
        <v>73</v>
      </c>
      <c r="T61" s="6">
        <v>31</v>
      </c>
      <c r="U61" s="6">
        <v>11</v>
      </c>
      <c r="V61" s="6">
        <v>22</v>
      </c>
      <c r="W61" s="6">
        <v>122</v>
      </c>
      <c r="X61" s="6">
        <v>0</v>
      </c>
      <c r="Y61" s="6">
        <v>0</v>
      </c>
      <c r="Z61" s="6">
        <v>89</v>
      </c>
      <c r="AA61" s="6">
        <v>21</v>
      </c>
      <c r="AB61" s="6">
        <v>8</v>
      </c>
      <c r="AC61" s="6">
        <v>24</v>
      </c>
      <c r="AD61" s="6">
        <v>41</v>
      </c>
      <c r="AE61" s="6">
        <v>14</v>
      </c>
      <c r="AF61" s="6">
        <v>0</v>
      </c>
      <c r="AG61" s="6">
        <v>16</v>
      </c>
      <c r="AH61" s="6">
        <v>10</v>
      </c>
      <c r="AI61" s="6">
        <v>0</v>
      </c>
      <c r="AJ61" s="6">
        <v>16</v>
      </c>
      <c r="AK61" s="6">
        <v>216</v>
      </c>
      <c r="AL61" s="6">
        <v>1</v>
      </c>
      <c r="AM61" s="6">
        <v>0</v>
      </c>
      <c r="AN61" s="6">
        <v>98</v>
      </c>
      <c r="AO61" s="6">
        <v>15</v>
      </c>
      <c r="AP61" s="6">
        <v>0</v>
      </c>
      <c r="AQ61" s="6">
        <v>0</v>
      </c>
      <c r="AR61" s="6">
        <v>1</v>
      </c>
      <c r="AS61" s="6">
        <v>0</v>
      </c>
      <c r="AT61" s="6">
        <v>4</v>
      </c>
      <c r="AU61" s="6">
        <v>14</v>
      </c>
      <c r="AV61" s="6">
        <v>0</v>
      </c>
      <c r="AW61" s="6">
        <v>0</v>
      </c>
      <c r="AX61" s="6">
        <v>11</v>
      </c>
      <c r="AY61" s="6">
        <v>4</v>
      </c>
      <c r="AZ61" s="6">
        <v>10</v>
      </c>
      <c r="BA61" s="6">
        <v>2</v>
      </c>
      <c r="BB61" s="6">
        <v>63</v>
      </c>
      <c r="BC61" s="6">
        <v>18</v>
      </c>
      <c r="BD61" s="6">
        <v>20</v>
      </c>
      <c r="BE61" s="6">
        <v>0</v>
      </c>
      <c r="BF61" s="6">
        <v>27</v>
      </c>
      <c r="BG61" s="6">
        <v>13</v>
      </c>
      <c r="BH61" s="6">
        <v>1</v>
      </c>
      <c r="BI61" s="6">
        <v>47</v>
      </c>
      <c r="BJ61" s="6">
        <v>24</v>
      </c>
      <c r="BK61" s="6">
        <v>1</v>
      </c>
      <c r="BL61" s="6">
        <v>0</v>
      </c>
      <c r="BM61" s="6">
        <v>39</v>
      </c>
      <c r="BN61" s="6">
        <v>21</v>
      </c>
      <c r="BO61" s="6">
        <v>3</v>
      </c>
      <c r="BP61" s="6">
        <v>33</v>
      </c>
      <c r="BQ61" s="6">
        <v>133</v>
      </c>
      <c r="BR61" s="6">
        <v>41</v>
      </c>
      <c r="BS61" s="6">
        <v>60</v>
      </c>
      <c r="BT61" s="6">
        <v>5</v>
      </c>
      <c r="BU61" s="6">
        <v>52</v>
      </c>
      <c r="BV61" s="6">
        <v>51</v>
      </c>
      <c r="BW61" s="6">
        <v>118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15</v>
      </c>
      <c r="CD61" s="6">
        <v>24</v>
      </c>
      <c r="CE61" s="6">
        <v>151</v>
      </c>
      <c r="CF61" s="6">
        <v>0</v>
      </c>
      <c r="CG61" s="6">
        <v>14</v>
      </c>
      <c r="CH61" s="6">
        <v>100</v>
      </c>
      <c r="CI61" s="6">
        <v>9</v>
      </c>
      <c r="CJ61" s="6">
        <v>12</v>
      </c>
      <c r="CK61" s="6">
        <v>11</v>
      </c>
      <c r="CL61" s="6">
        <v>14</v>
      </c>
      <c r="CM61" s="6">
        <v>22</v>
      </c>
      <c r="CN61" s="6">
        <v>112</v>
      </c>
      <c r="CO61" s="6">
        <v>5</v>
      </c>
      <c r="CP61" s="6">
        <v>35</v>
      </c>
      <c r="CQ61" s="6">
        <v>16</v>
      </c>
      <c r="CR61" s="6">
        <v>10</v>
      </c>
      <c r="CS61" s="6">
        <v>0</v>
      </c>
      <c r="CT61" s="6">
        <v>44</v>
      </c>
      <c r="CU61" s="6">
        <v>12</v>
      </c>
      <c r="CV61" s="6">
        <v>0</v>
      </c>
      <c r="CW61" s="6">
        <v>10</v>
      </c>
      <c r="CX61" s="6">
        <v>71</v>
      </c>
      <c r="CY61" s="6">
        <v>20</v>
      </c>
      <c r="CZ61" s="6">
        <v>42</v>
      </c>
      <c r="DA61" s="6">
        <v>0</v>
      </c>
      <c r="DB61" s="6">
        <v>11</v>
      </c>
      <c r="DC61" s="8">
        <v>2</v>
      </c>
      <c r="DD61" s="8">
        <v>20</v>
      </c>
      <c r="DE61" s="8">
        <v>0</v>
      </c>
      <c r="DF61" s="8">
        <v>5</v>
      </c>
      <c r="DG61" s="8">
        <v>2</v>
      </c>
      <c r="DH61" s="8">
        <v>13</v>
      </c>
      <c r="DJ61" s="8">
        <v>16</v>
      </c>
      <c r="DK61" s="8">
        <v>0</v>
      </c>
      <c r="DL61" s="8">
        <v>19</v>
      </c>
      <c r="DM61" s="8">
        <v>1</v>
      </c>
      <c r="DN61" s="8">
        <v>0</v>
      </c>
      <c r="DO61" s="8">
        <v>0</v>
      </c>
      <c r="DP61" s="8">
        <v>51</v>
      </c>
      <c r="DQ61" s="8">
        <v>2</v>
      </c>
      <c r="DR61" s="8">
        <v>0</v>
      </c>
      <c r="DS61" s="8">
        <v>1</v>
      </c>
      <c r="DT61" s="8">
        <v>37</v>
      </c>
      <c r="DU61" s="8">
        <v>0</v>
      </c>
      <c r="DV61" s="8">
        <v>1</v>
      </c>
      <c r="DW61" s="8">
        <v>5</v>
      </c>
      <c r="DX61" s="8">
        <v>6</v>
      </c>
      <c r="DY61" s="8">
        <v>0</v>
      </c>
      <c r="DZ61" s="8">
        <v>0</v>
      </c>
      <c r="EA61" s="8">
        <v>5</v>
      </c>
      <c r="EB61" s="8">
        <v>0</v>
      </c>
      <c r="EC61" s="8">
        <v>2</v>
      </c>
      <c r="ED61" s="8">
        <v>1</v>
      </c>
      <c r="EE61" s="8">
        <v>5</v>
      </c>
      <c r="EF61" s="8">
        <v>0</v>
      </c>
      <c r="EG61" s="8">
        <v>43</v>
      </c>
      <c r="EH61" s="8">
        <v>0</v>
      </c>
      <c r="EI61" s="8">
        <v>30</v>
      </c>
      <c r="EJ61" s="6">
        <v>30</v>
      </c>
      <c r="EK61" s="6">
        <v>0</v>
      </c>
      <c r="EL61" s="6">
        <v>52</v>
      </c>
      <c r="EM61" s="6"/>
      <c r="EN61" s="6">
        <v>99</v>
      </c>
      <c r="EO61" s="6">
        <v>44</v>
      </c>
      <c r="EP61" s="6">
        <v>1</v>
      </c>
      <c r="EQ61" s="6"/>
      <c r="ER61" s="6">
        <v>0</v>
      </c>
      <c r="ES61" s="6">
        <v>7</v>
      </c>
      <c r="ET61" s="6">
        <v>0</v>
      </c>
      <c r="EU61" s="6">
        <v>2</v>
      </c>
      <c r="EV61" s="6">
        <v>31</v>
      </c>
      <c r="EW61" s="6">
        <v>31</v>
      </c>
      <c r="EX61" s="6">
        <v>0</v>
      </c>
      <c r="EY61" s="6">
        <v>15</v>
      </c>
      <c r="EZ61" s="8">
        <v>33</v>
      </c>
      <c r="FA61" s="8">
        <v>6</v>
      </c>
      <c r="FB61" s="8">
        <v>14</v>
      </c>
      <c r="FC61" s="8">
        <v>14</v>
      </c>
      <c r="FD61" s="8">
        <v>5</v>
      </c>
      <c r="FE61" s="8">
        <v>70</v>
      </c>
      <c r="FF61" s="8">
        <v>19</v>
      </c>
      <c r="FG61" s="8">
        <v>1</v>
      </c>
      <c r="FH61" s="8">
        <v>10</v>
      </c>
      <c r="FI61" s="8">
        <v>3</v>
      </c>
      <c r="FJ61" s="8">
        <v>57</v>
      </c>
      <c r="FK61" s="8">
        <v>12</v>
      </c>
      <c r="FL61" s="8">
        <v>5</v>
      </c>
      <c r="FM61" s="8">
        <v>48</v>
      </c>
      <c r="FN61" s="8">
        <v>30</v>
      </c>
      <c r="FO61" s="8">
        <v>5</v>
      </c>
      <c r="FP61" s="8">
        <v>6</v>
      </c>
      <c r="FQ61" s="8">
        <v>41</v>
      </c>
      <c r="FR61" s="8">
        <v>38</v>
      </c>
      <c r="FS61" s="8">
        <v>14</v>
      </c>
      <c r="FT61" s="8">
        <v>0</v>
      </c>
      <c r="FU61" s="8">
        <v>0</v>
      </c>
    </row>
    <row r="62" spans="1:178" s="28" customFormat="1" ht="12">
      <c r="A62" s="14" t="s">
        <v>332</v>
      </c>
      <c r="B62" s="64" t="s">
        <v>244</v>
      </c>
      <c r="C62" s="10" t="s">
        <v>195</v>
      </c>
      <c r="D62" s="8">
        <v>18</v>
      </c>
      <c r="E62" s="8">
        <v>56</v>
      </c>
      <c r="F62" s="8">
        <v>2</v>
      </c>
      <c r="G62" s="8">
        <v>0</v>
      </c>
      <c r="H62" s="8">
        <v>0</v>
      </c>
      <c r="I62" s="8">
        <v>1</v>
      </c>
      <c r="J62" s="8">
        <v>0</v>
      </c>
      <c r="K62" s="8">
        <v>2</v>
      </c>
      <c r="L62" s="8">
        <v>0</v>
      </c>
      <c r="M62" s="8">
        <v>14</v>
      </c>
      <c r="N62" s="8">
        <v>1</v>
      </c>
      <c r="O62" s="8">
        <v>1</v>
      </c>
      <c r="P62" s="6">
        <v>0</v>
      </c>
      <c r="Q62" s="6">
        <v>44</v>
      </c>
      <c r="R62" s="6">
        <v>15</v>
      </c>
      <c r="S62" s="6">
        <v>91</v>
      </c>
      <c r="T62" s="6">
        <v>56</v>
      </c>
      <c r="U62" s="6">
        <v>10</v>
      </c>
      <c r="V62" s="6">
        <v>43</v>
      </c>
      <c r="W62" s="6">
        <v>316</v>
      </c>
      <c r="X62" s="6">
        <v>0</v>
      </c>
      <c r="Y62" s="6">
        <v>3</v>
      </c>
      <c r="Z62" s="6">
        <v>230</v>
      </c>
      <c r="AA62" s="6">
        <v>26</v>
      </c>
      <c r="AB62" s="6">
        <v>16</v>
      </c>
      <c r="AC62" s="6">
        <v>23</v>
      </c>
      <c r="AD62" s="6">
        <v>107</v>
      </c>
      <c r="AE62" s="6">
        <v>23</v>
      </c>
      <c r="AF62" s="6">
        <v>1</v>
      </c>
      <c r="AG62" s="6">
        <v>20</v>
      </c>
      <c r="AH62" s="6">
        <v>9</v>
      </c>
      <c r="AI62" s="6">
        <v>1</v>
      </c>
      <c r="AJ62" s="6">
        <v>27</v>
      </c>
      <c r="AK62" s="6">
        <v>406</v>
      </c>
      <c r="AL62" s="6">
        <v>0</v>
      </c>
      <c r="AM62" s="6">
        <v>0</v>
      </c>
      <c r="AN62" s="6">
        <v>217</v>
      </c>
      <c r="AO62" s="6">
        <v>14</v>
      </c>
      <c r="AP62" s="6">
        <v>0</v>
      </c>
      <c r="AQ62" s="6">
        <v>0</v>
      </c>
      <c r="AR62" s="6">
        <v>1</v>
      </c>
      <c r="AS62" s="6">
        <v>0</v>
      </c>
      <c r="AT62" s="6">
        <v>13</v>
      </c>
      <c r="AU62" s="6">
        <v>22</v>
      </c>
      <c r="AV62" s="6">
        <v>0</v>
      </c>
      <c r="AW62" s="6">
        <v>0</v>
      </c>
      <c r="AX62" s="6">
        <v>11</v>
      </c>
      <c r="AY62" s="6">
        <v>22</v>
      </c>
      <c r="AZ62" s="6">
        <v>14</v>
      </c>
      <c r="BA62" s="6">
        <v>6</v>
      </c>
      <c r="BB62" s="6">
        <v>95</v>
      </c>
      <c r="BC62" s="6">
        <v>33</v>
      </c>
      <c r="BD62" s="6">
        <v>49</v>
      </c>
      <c r="BE62" s="6">
        <v>0</v>
      </c>
      <c r="BF62" s="6">
        <v>26</v>
      </c>
      <c r="BG62" s="6">
        <v>26</v>
      </c>
      <c r="BH62" s="6">
        <v>0</v>
      </c>
      <c r="BI62" s="6">
        <v>62</v>
      </c>
      <c r="BJ62" s="6">
        <v>38</v>
      </c>
      <c r="BK62" s="6">
        <v>0</v>
      </c>
      <c r="BL62" s="6">
        <v>0</v>
      </c>
      <c r="BM62" s="6">
        <v>103</v>
      </c>
      <c r="BN62" s="6">
        <v>27</v>
      </c>
      <c r="BO62" s="6">
        <v>17</v>
      </c>
      <c r="BP62" s="6">
        <v>61</v>
      </c>
      <c r="BQ62" s="6">
        <v>309</v>
      </c>
      <c r="BR62" s="6">
        <v>111</v>
      </c>
      <c r="BS62" s="6">
        <v>142</v>
      </c>
      <c r="BT62" s="6">
        <v>18</v>
      </c>
      <c r="BU62" s="6">
        <v>127</v>
      </c>
      <c r="BV62" s="6">
        <v>81</v>
      </c>
      <c r="BW62" s="6">
        <v>256</v>
      </c>
      <c r="BX62" s="6">
        <v>0</v>
      </c>
      <c r="BY62" s="6">
        <v>0</v>
      </c>
      <c r="BZ62" s="6">
        <v>1</v>
      </c>
      <c r="CA62" s="6">
        <v>0</v>
      </c>
      <c r="CB62" s="6">
        <v>2</v>
      </c>
      <c r="CC62" s="6">
        <v>35</v>
      </c>
      <c r="CD62" s="6">
        <v>39</v>
      </c>
      <c r="CE62" s="6">
        <v>311</v>
      </c>
      <c r="CF62" s="6">
        <v>0</v>
      </c>
      <c r="CG62" s="6">
        <v>24</v>
      </c>
      <c r="CH62" s="6">
        <v>206</v>
      </c>
      <c r="CI62" s="6">
        <v>24</v>
      </c>
      <c r="CJ62" s="6">
        <v>30</v>
      </c>
      <c r="CK62" s="6">
        <v>7</v>
      </c>
      <c r="CL62" s="6">
        <v>28</v>
      </c>
      <c r="CM62" s="6">
        <v>19</v>
      </c>
      <c r="CN62" s="6">
        <v>240</v>
      </c>
      <c r="CO62" s="6">
        <v>15</v>
      </c>
      <c r="CP62" s="6">
        <v>76</v>
      </c>
      <c r="CQ62" s="6">
        <v>37</v>
      </c>
      <c r="CR62" s="6">
        <v>18</v>
      </c>
      <c r="CS62" s="6">
        <v>0</v>
      </c>
      <c r="CT62" s="6">
        <v>78</v>
      </c>
      <c r="CU62" s="6">
        <v>27</v>
      </c>
      <c r="CV62" s="6">
        <v>0</v>
      </c>
      <c r="CW62" s="6">
        <v>11</v>
      </c>
      <c r="CX62" s="6">
        <v>106</v>
      </c>
      <c r="CY62" s="6">
        <v>57</v>
      </c>
      <c r="CZ62" s="6">
        <v>84</v>
      </c>
      <c r="DA62" s="6">
        <v>0</v>
      </c>
      <c r="DB62" s="6">
        <v>19</v>
      </c>
      <c r="DC62" s="8">
        <v>0</v>
      </c>
      <c r="DD62" s="8">
        <v>18</v>
      </c>
      <c r="DE62" s="8">
        <v>0</v>
      </c>
      <c r="DF62" s="8">
        <v>6</v>
      </c>
      <c r="DG62" s="8">
        <v>13</v>
      </c>
      <c r="DH62" s="8">
        <v>23</v>
      </c>
      <c r="DJ62" s="8">
        <v>30</v>
      </c>
      <c r="DK62" s="8">
        <v>0</v>
      </c>
      <c r="DL62" s="8">
        <v>25</v>
      </c>
      <c r="DM62" s="8">
        <v>0</v>
      </c>
      <c r="DN62" s="8">
        <v>0</v>
      </c>
      <c r="DO62" s="8">
        <v>0</v>
      </c>
      <c r="DP62" s="8">
        <v>39</v>
      </c>
      <c r="DQ62" s="8">
        <v>0</v>
      </c>
      <c r="DR62" s="8">
        <v>0</v>
      </c>
      <c r="DS62" s="8">
        <v>0</v>
      </c>
      <c r="DT62" s="8">
        <v>41</v>
      </c>
      <c r="DU62" s="8">
        <v>0</v>
      </c>
      <c r="DV62" s="8">
        <v>0</v>
      </c>
      <c r="DW62" s="8">
        <v>29</v>
      </c>
      <c r="DX62" s="8">
        <v>3</v>
      </c>
      <c r="DY62" s="8">
        <v>0</v>
      </c>
      <c r="DZ62" s="8">
        <v>0</v>
      </c>
      <c r="EA62" s="8">
        <v>10</v>
      </c>
      <c r="EB62" s="8">
        <v>0</v>
      </c>
      <c r="EC62" s="8">
        <v>1</v>
      </c>
      <c r="ED62" s="8">
        <v>0</v>
      </c>
      <c r="EE62" s="8">
        <v>12</v>
      </c>
      <c r="EF62" s="8">
        <v>0</v>
      </c>
      <c r="EG62" s="8">
        <v>77</v>
      </c>
      <c r="EH62" s="8">
        <v>0</v>
      </c>
      <c r="EI62" s="8">
        <v>42</v>
      </c>
      <c r="EJ62" s="6">
        <v>44</v>
      </c>
      <c r="EK62" s="6">
        <v>0</v>
      </c>
      <c r="EL62" s="6">
        <v>105</v>
      </c>
      <c r="EM62" s="6"/>
      <c r="EN62" s="6">
        <v>246</v>
      </c>
      <c r="EO62" s="6">
        <v>132</v>
      </c>
      <c r="EP62" s="6">
        <v>0</v>
      </c>
      <c r="EQ62" s="6"/>
      <c r="ER62" s="6">
        <v>0</v>
      </c>
      <c r="ES62" s="6">
        <v>22</v>
      </c>
      <c r="ET62" s="6">
        <v>0</v>
      </c>
      <c r="EU62" s="6">
        <v>0</v>
      </c>
      <c r="EV62" s="6">
        <v>60</v>
      </c>
      <c r="EW62" s="6">
        <v>68</v>
      </c>
      <c r="EX62" s="6">
        <v>0</v>
      </c>
      <c r="EY62" s="6">
        <v>30</v>
      </c>
      <c r="EZ62" s="8">
        <v>71</v>
      </c>
      <c r="FA62" s="8">
        <v>19</v>
      </c>
      <c r="FB62" s="8">
        <v>19</v>
      </c>
      <c r="FC62" s="8">
        <v>46</v>
      </c>
      <c r="FD62" s="8">
        <v>7</v>
      </c>
      <c r="FE62" s="8">
        <v>143</v>
      </c>
      <c r="FF62" s="8">
        <v>70</v>
      </c>
      <c r="FG62" s="8">
        <v>12</v>
      </c>
      <c r="FH62" s="8">
        <v>43</v>
      </c>
      <c r="FI62" s="8">
        <v>23</v>
      </c>
      <c r="FJ62" s="8">
        <v>101</v>
      </c>
      <c r="FK62" s="8">
        <v>15</v>
      </c>
      <c r="FL62" s="8">
        <v>21</v>
      </c>
      <c r="FM62" s="8">
        <v>92</v>
      </c>
      <c r="FN62" s="8">
        <v>54</v>
      </c>
      <c r="FO62" s="8">
        <v>21</v>
      </c>
      <c r="FP62" s="8">
        <v>3</v>
      </c>
      <c r="FQ62" s="8">
        <v>107</v>
      </c>
      <c r="FR62" s="8">
        <v>83</v>
      </c>
      <c r="FS62" s="8">
        <v>59</v>
      </c>
      <c r="FT62" s="8">
        <v>0</v>
      </c>
      <c r="FU62" s="8">
        <v>0</v>
      </c>
    </row>
    <row r="63" spans="1:178" s="28" customFormat="1" ht="12">
      <c r="A63" s="14" t="s">
        <v>333</v>
      </c>
      <c r="B63" s="33" t="s">
        <v>211</v>
      </c>
      <c r="C63" s="10" t="s">
        <v>195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2</v>
      </c>
      <c r="P63" s="6">
        <v>0</v>
      </c>
      <c r="Q63" s="6">
        <v>3</v>
      </c>
      <c r="R63" s="6">
        <v>0</v>
      </c>
      <c r="S63" s="6">
        <v>0</v>
      </c>
      <c r="T63" s="6">
        <v>0</v>
      </c>
      <c r="U63" s="6">
        <v>2</v>
      </c>
      <c r="V63" s="6">
        <v>0</v>
      </c>
      <c r="W63" s="6">
        <v>1</v>
      </c>
      <c r="X63" s="6">
        <v>0</v>
      </c>
      <c r="Y63" s="6">
        <v>0</v>
      </c>
      <c r="Z63" s="6">
        <v>1</v>
      </c>
      <c r="AA63" s="6">
        <v>0</v>
      </c>
      <c r="AB63" s="6">
        <v>0</v>
      </c>
      <c r="AC63" s="6">
        <v>0</v>
      </c>
      <c r="AD63" s="6">
        <v>2</v>
      </c>
      <c r="AE63" s="6">
        <v>0</v>
      </c>
      <c r="AF63" s="6">
        <v>1</v>
      </c>
      <c r="AG63" s="6">
        <v>0</v>
      </c>
      <c r="AH63" s="6">
        <v>1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5</v>
      </c>
      <c r="AO63" s="6">
        <v>1</v>
      </c>
      <c r="AP63" s="6">
        <v>0</v>
      </c>
      <c r="AQ63" s="6">
        <v>0</v>
      </c>
      <c r="AR63" s="6">
        <v>1</v>
      </c>
      <c r="AS63" s="6">
        <v>1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7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3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7</v>
      </c>
      <c r="BT63" s="6">
        <v>0</v>
      </c>
      <c r="BU63" s="6">
        <v>1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2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7</v>
      </c>
      <c r="CM63" s="6">
        <v>0</v>
      </c>
      <c r="CN63" s="6">
        <v>0</v>
      </c>
      <c r="CO63" s="6">
        <v>0</v>
      </c>
      <c r="CP63" s="6">
        <v>4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2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8">
        <v>0</v>
      </c>
      <c r="DD63" s="8">
        <v>2</v>
      </c>
      <c r="DE63" s="8">
        <v>0</v>
      </c>
      <c r="DF63" s="8">
        <v>0</v>
      </c>
      <c r="DG63" s="8">
        <v>0</v>
      </c>
      <c r="DH63" s="8">
        <v>9</v>
      </c>
      <c r="DJ63" s="8">
        <v>1</v>
      </c>
      <c r="DK63" s="8">
        <v>0</v>
      </c>
      <c r="DL63" s="8">
        <v>0</v>
      </c>
      <c r="DM63" s="8">
        <v>0</v>
      </c>
      <c r="DN63" s="8">
        <v>0</v>
      </c>
      <c r="DO63" s="8">
        <v>8</v>
      </c>
      <c r="DP63" s="8">
        <v>0</v>
      </c>
      <c r="DQ63" s="8">
        <v>0</v>
      </c>
      <c r="DR63" s="8">
        <v>0</v>
      </c>
      <c r="DS63" s="8">
        <v>1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7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6">
        <v>0</v>
      </c>
      <c r="EK63" s="6">
        <v>0</v>
      </c>
      <c r="EL63" s="6">
        <v>3</v>
      </c>
      <c r="EM63" s="6"/>
      <c r="EN63" s="6">
        <v>0</v>
      </c>
      <c r="EO63" s="6">
        <v>0</v>
      </c>
      <c r="EP63" s="6">
        <v>0</v>
      </c>
      <c r="EQ63" s="6"/>
      <c r="ER63" s="6">
        <v>0</v>
      </c>
      <c r="ES63" s="6">
        <v>0</v>
      </c>
      <c r="ET63" s="6">
        <v>0</v>
      </c>
      <c r="EU63" s="6">
        <v>3</v>
      </c>
      <c r="EV63" s="6">
        <v>0</v>
      </c>
      <c r="EW63" s="6">
        <v>0</v>
      </c>
      <c r="EX63" s="6">
        <v>0</v>
      </c>
      <c r="EY63" s="6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3</v>
      </c>
      <c r="FH63" s="8">
        <v>0</v>
      </c>
      <c r="FI63" s="8">
        <v>0</v>
      </c>
      <c r="FJ63" s="8">
        <v>0</v>
      </c>
      <c r="FK63" s="8">
        <v>1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6</v>
      </c>
    </row>
    <row r="64" spans="1:178" s="28" customFormat="1" ht="12">
      <c r="A64" s="14" t="s">
        <v>333</v>
      </c>
      <c r="B64" s="33" t="s">
        <v>212</v>
      </c>
      <c r="C64" s="10" t="s">
        <v>195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6">
        <v>0</v>
      </c>
      <c r="Q64" s="6">
        <v>6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1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3</v>
      </c>
      <c r="AE64" s="6">
        <v>0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1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1</v>
      </c>
      <c r="AY64" s="6">
        <v>0</v>
      </c>
      <c r="AZ64" s="6">
        <v>0</v>
      </c>
      <c r="BA64" s="6">
        <v>0</v>
      </c>
      <c r="BB64" s="6">
        <v>0</v>
      </c>
      <c r="BC64" s="6">
        <v>6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1</v>
      </c>
      <c r="BJ64" s="6">
        <v>2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12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1</v>
      </c>
      <c r="CC64" s="6">
        <v>1</v>
      </c>
      <c r="CD64" s="6">
        <v>0</v>
      </c>
      <c r="CE64" s="6">
        <v>11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7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5</v>
      </c>
      <c r="CX64" s="6">
        <v>1</v>
      </c>
      <c r="CY64" s="6">
        <v>0</v>
      </c>
      <c r="CZ64" s="6">
        <v>0</v>
      </c>
      <c r="DA64" s="6">
        <v>0</v>
      </c>
      <c r="DB64" s="6">
        <v>0</v>
      </c>
      <c r="DC64" s="8">
        <v>7</v>
      </c>
      <c r="DD64" s="8">
        <v>0</v>
      </c>
      <c r="DE64" s="8">
        <v>0</v>
      </c>
      <c r="DF64" s="8">
        <v>0</v>
      </c>
      <c r="DG64" s="8">
        <v>0</v>
      </c>
      <c r="DH64" s="8">
        <v>6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11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9</v>
      </c>
      <c r="EE64" s="8">
        <v>0</v>
      </c>
      <c r="EF64" s="8">
        <v>0</v>
      </c>
      <c r="EG64" s="8">
        <v>0</v>
      </c>
      <c r="EH64" s="8">
        <v>0</v>
      </c>
      <c r="EI64" s="8">
        <v>0</v>
      </c>
      <c r="EJ64" s="6">
        <v>0</v>
      </c>
      <c r="EK64" s="6">
        <v>0</v>
      </c>
      <c r="EL64" s="6">
        <v>16</v>
      </c>
      <c r="EM64" s="6"/>
      <c r="EN64" s="6">
        <v>0</v>
      </c>
      <c r="EO64" s="6">
        <v>0</v>
      </c>
      <c r="EP64" s="6">
        <v>0</v>
      </c>
      <c r="EQ64" s="6"/>
      <c r="ER64" s="6">
        <v>0</v>
      </c>
      <c r="ES64" s="6">
        <v>0</v>
      </c>
      <c r="ET64" s="6">
        <v>0</v>
      </c>
      <c r="EU64" s="6">
        <v>3</v>
      </c>
      <c r="EV64" s="6">
        <v>0</v>
      </c>
      <c r="EW64" s="6">
        <v>0</v>
      </c>
      <c r="EX64" s="6">
        <v>0</v>
      </c>
      <c r="EY64" s="6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14</v>
      </c>
      <c r="FH64" s="8">
        <v>0</v>
      </c>
      <c r="FI64" s="8">
        <v>0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10</v>
      </c>
    </row>
    <row r="65" spans="1:177" s="28" customFormat="1" ht="12">
      <c r="A65" s="14" t="s">
        <v>333</v>
      </c>
      <c r="B65" s="64" t="s">
        <v>244</v>
      </c>
      <c r="C65" s="10" t="s">
        <v>195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6">
        <v>0</v>
      </c>
      <c r="Q65" s="6">
        <v>7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9</v>
      </c>
      <c r="AE65" s="6">
        <v>0</v>
      </c>
      <c r="AF65" s="6">
        <v>0</v>
      </c>
      <c r="AG65" s="6">
        <v>0</v>
      </c>
      <c r="AH65" s="6">
        <v>4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2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7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1</v>
      </c>
      <c r="BJ65" s="6">
        <v>2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8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27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7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10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8">
        <v>23</v>
      </c>
      <c r="DD65" s="8">
        <v>0</v>
      </c>
      <c r="DE65" s="8">
        <v>0</v>
      </c>
      <c r="DF65" s="8">
        <v>0</v>
      </c>
      <c r="DG65" s="8">
        <v>0</v>
      </c>
      <c r="DH65" s="8">
        <v>10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4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3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6">
        <v>0</v>
      </c>
      <c r="EK65" s="6">
        <v>0</v>
      </c>
      <c r="EL65" s="6">
        <v>18</v>
      </c>
      <c r="EM65" s="6"/>
      <c r="EN65" s="6">
        <v>0</v>
      </c>
      <c r="EO65" s="6">
        <v>0</v>
      </c>
      <c r="EP65" s="6">
        <v>0</v>
      </c>
      <c r="EQ65" s="6"/>
      <c r="ER65" s="6">
        <v>0</v>
      </c>
      <c r="ES65" s="6">
        <v>0</v>
      </c>
      <c r="ET65" s="6">
        <v>0</v>
      </c>
      <c r="EU65" s="6">
        <v>2</v>
      </c>
      <c r="EV65" s="6">
        <v>0</v>
      </c>
      <c r="EW65" s="6">
        <v>0</v>
      </c>
      <c r="EX65" s="6">
        <v>0</v>
      </c>
      <c r="EY65" s="6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24</v>
      </c>
      <c r="FH65" s="8">
        <v>0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0</v>
      </c>
      <c r="FO65" s="8">
        <v>0</v>
      </c>
      <c r="FP65" s="8">
        <v>0</v>
      </c>
      <c r="FQ65" s="8">
        <v>0</v>
      </c>
      <c r="FR65" s="8">
        <v>0</v>
      </c>
      <c r="FS65" s="8">
        <v>0</v>
      </c>
      <c r="FT65" s="8">
        <v>0</v>
      </c>
      <c r="FU65" s="8">
        <v>4</v>
      </c>
    </row>
    <row r="66" spans="1:177" s="28" customFormat="1" ht="12">
      <c r="A66" s="14" t="s">
        <v>334</v>
      </c>
      <c r="B66" s="33" t="s">
        <v>211</v>
      </c>
      <c r="C66" s="10" t="s">
        <v>195</v>
      </c>
      <c r="D66" s="8">
        <v>1</v>
      </c>
      <c r="E66" s="8">
        <v>0</v>
      </c>
      <c r="F66" s="8">
        <v>3</v>
      </c>
      <c r="G66" s="8">
        <v>0</v>
      </c>
      <c r="H66" s="8">
        <v>2</v>
      </c>
      <c r="I66" s="8">
        <v>0</v>
      </c>
      <c r="J66" s="8">
        <v>8</v>
      </c>
      <c r="K66" s="8">
        <v>0</v>
      </c>
      <c r="L66" s="8">
        <v>0</v>
      </c>
      <c r="M66" s="8">
        <v>0</v>
      </c>
      <c r="N66" s="8">
        <v>0</v>
      </c>
      <c r="O66" s="8">
        <v>4</v>
      </c>
      <c r="P66" s="6">
        <v>0</v>
      </c>
      <c r="Q66" s="6">
        <v>5</v>
      </c>
      <c r="R66" s="6">
        <v>0</v>
      </c>
      <c r="S66" s="6">
        <v>1</v>
      </c>
      <c r="T66" s="6">
        <v>2</v>
      </c>
      <c r="U66" s="6">
        <v>1</v>
      </c>
      <c r="V66" s="6">
        <v>0</v>
      </c>
      <c r="W66" s="6">
        <v>0</v>
      </c>
      <c r="X66" s="6">
        <v>5</v>
      </c>
      <c r="Y66" s="6">
        <v>0</v>
      </c>
      <c r="Z66" s="6">
        <v>4</v>
      </c>
      <c r="AA66" s="6">
        <v>10</v>
      </c>
      <c r="AB66" s="6">
        <v>20</v>
      </c>
      <c r="AC66" s="6">
        <v>0</v>
      </c>
      <c r="AD66" s="6">
        <v>3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2</v>
      </c>
      <c r="AL66" s="6">
        <v>3</v>
      </c>
      <c r="AM66" s="6">
        <v>0</v>
      </c>
      <c r="AN66" s="6">
        <v>1</v>
      </c>
      <c r="AO66" s="6">
        <v>17</v>
      </c>
      <c r="AP66" s="6">
        <v>1</v>
      </c>
      <c r="AQ66" s="6">
        <v>3</v>
      </c>
      <c r="AR66" s="6">
        <v>0</v>
      </c>
      <c r="AS66" s="6">
        <v>0</v>
      </c>
      <c r="AT66" s="6">
        <v>3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2</v>
      </c>
      <c r="BB66" s="6">
        <v>39</v>
      </c>
      <c r="BC66" s="6">
        <v>3</v>
      </c>
      <c r="BD66" s="6">
        <v>1</v>
      </c>
      <c r="BE66" s="6">
        <v>0</v>
      </c>
      <c r="BF66" s="6">
        <v>0</v>
      </c>
      <c r="BG66" s="6">
        <v>0</v>
      </c>
      <c r="BH66" s="6">
        <v>0</v>
      </c>
      <c r="BI66" s="6">
        <v>7</v>
      </c>
      <c r="BJ66" s="6">
        <v>10</v>
      </c>
      <c r="BK66" s="6">
        <v>4</v>
      </c>
      <c r="BL66" s="6">
        <v>4</v>
      </c>
      <c r="BM66" s="6">
        <v>4</v>
      </c>
      <c r="BN66" s="6">
        <v>15</v>
      </c>
      <c r="BO66" s="6">
        <v>5</v>
      </c>
      <c r="BP66" s="6">
        <v>3</v>
      </c>
      <c r="BQ66" s="6">
        <v>4</v>
      </c>
      <c r="BR66" s="6">
        <v>14</v>
      </c>
      <c r="BS66" s="6">
        <v>6</v>
      </c>
      <c r="BT66" s="6">
        <v>1</v>
      </c>
      <c r="BU66" s="6">
        <v>0</v>
      </c>
      <c r="BV66" s="6">
        <v>7</v>
      </c>
      <c r="BW66" s="6">
        <v>10</v>
      </c>
      <c r="BX66" s="6">
        <v>0</v>
      </c>
      <c r="BY66" s="6">
        <v>0</v>
      </c>
      <c r="BZ66" s="6">
        <v>15</v>
      </c>
      <c r="CA66" s="6">
        <v>0</v>
      </c>
      <c r="CB66" s="6">
        <v>20</v>
      </c>
      <c r="CC66" s="6">
        <v>21</v>
      </c>
      <c r="CD66" s="6">
        <v>9</v>
      </c>
      <c r="CE66" s="6">
        <v>5</v>
      </c>
      <c r="CF66" s="6">
        <v>1</v>
      </c>
      <c r="CG66" s="6">
        <v>7</v>
      </c>
      <c r="CH66" s="6">
        <v>21</v>
      </c>
      <c r="CI66" s="6">
        <v>1</v>
      </c>
      <c r="CJ66" s="6">
        <v>0</v>
      </c>
      <c r="CK66" s="6">
        <v>5</v>
      </c>
      <c r="CL66" s="6">
        <v>4</v>
      </c>
      <c r="CM66" s="6">
        <v>2</v>
      </c>
      <c r="CN66" s="6">
        <v>0</v>
      </c>
      <c r="CO66" s="6">
        <v>3</v>
      </c>
      <c r="CP66" s="6">
        <v>2</v>
      </c>
      <c r="CQ66" s="6">
        <v>0</v>
      </c>
      <c r="CR66" s="6">
        <v>0</v>
      </c>
      <c r="CS66" s="6">
        <v>1</v>
      </c>
      <c r="CT66" s="6">
        <v>0</v>
      </c>
      <c r="CU66" s="6">
        <v>1</v>
      </c>
      <c r="CV66" s="6">
        <v>0</v>
      </c>
      <c r="CW66" s="6">
        <v>0</v>
      </c>
      <c r="CX66" s="6">
        <v>44</v>
      </c>
      <c r="CY66" s="6">
        <v>0</v>
      </c>
      <c r="CZ66" s="6">
        <v>4</v>
      </c>
      <c r="DA66" s="6">
        <v>1</v>
      </c>
      <c r="DB66" s="6">
        <v>1</v>
      </c>
      <c r="DC66" s="8">
        <v>0</v>
      </c>
      <c r="DD66" s="8">
        <v>0</v>
      </c>
      <c r="DE66" s="8">
        <v>0</v>
      </c>
      <c r="DF66" s="8">
        <v>0</v>
      </c>
      <c r="DG66" s="8">
        <v>9</v>
      </c>
      <c r="DH66" s="8">
        <v>3</v>
      </c>
      <c r="DJ66" s="8">
        <v>8</v>
      </c>
      <c r="DK66" s="8">
        <v>27</v>
      </c>
      <c r="DL66" s="8">
        <v>0</v>
      </c>
      <c r="DM66" s="8">
        <v>7</v>
      </c>
      <c r="DN66" s="8">
        <v>9</v>
      </c>
      <c r="DO66" s="8">
        <v>6</v>
      </c>
      <c r="DP66" s="8">
        <v>12</v>
      </c>
      <c r="DQ66" s="8">
        <v>0</v>
      </c>
      <c r="DR66" s="8">
        <v>9</v>
      </c>
      <c r="DS66" s="8">
        <v>1</v>
      </c>
      <c r="DT66" s="8">
        <v>0</v>
      </c>
      <c r="DU66" s="8">
        <v>23</v>
      </c>
      <c r="DV66" s="8">
        <v>17</v>
      </c>
      <c r="DW66" s="8">
        <v>4</v>
      </c>
      <c r="DX66" s="8">
        <v>6</v>
      </c>
      <c r="DY66" s="8">
        <v>0</v>
      </c>
      <c r="DZ66" s="8">
        <v>4</v>
      </c>
      <c r="EA66" s="8">
        <v>12</v>
      </c>
      <c r="EB66" s="8">
        <v>5</v>
      </c>
      <c r="EC66" s="8">
        <v>3</v>
      </c>
      <c r="ED66" s="8">
        <v>2</v>
      </c>
      <c r="EE66" s="8">
        <v>2</v>
      </c>
      <c r="EF66" s="8">
        <v>0</v>
      </c>
      <c r="EG66" s="8">
        <v>0</v>
      </c>
      <c r="EH66" s="8">
        <v>24</v>
      </c>
      <c r="EI66" s="8">
        <v>19</v>
      </c>
      <c r="EJ66" s="6">
        <v>0</v>
      </c>
      <c r="EK66" s="6">
        <v>0</v>
      </c>
      <c r="EL66" s="6">
        <v>1</v>
      </c>
      <c r="EM66" s="6"/>
      <c r="EN66" s="6">
        <v>7</v>
      </c>
      <c r="EO66" s="6">
        <v>2</v>
      </c>
      <c r="EP66" s="6">
        <v>3</v>
      </c>
      <c r="EQ66" s="6"/>
      <c r="ER66" s="6">
        <v>0</v>
      </c>
      <c r="ES66" s="6">
        <v>2</v>
      </c>
      <c r="ET66" s="6">
        <v>1</v>
      </c>
      <c r="EU66" s="6">
        <v>2</v>
      </c>
      <c r="EV66" s="6">
        <v>0</v>
      </c>
      <c r="EW66" s="6">
        <v>2</v>
      </c>
      <c r="EX66" s="6">
        <v>1</v>
      </c>
      <c r="EY66" s="6">
        <v>4</v>
      </c>
      <c r="EZ66" s="8">
        <v>0</v>
      </c>
      <c r="FA66" s="8">
        <v>0</v>
      </c>
      <c r="FB66" s="8">
        <v>0</v>
      </c>
      <c r="FC66" s="8">
        <v>0</v>
      </c>
      <c r="FD66" s="8">
        <v>2</v>
      </c>
      <c r="FE66" s="8">
        <v>4</v>
      </c>
      <c r="FF66" s="8">
        <v>0</v>
      </c>
      <c r="FG66" s="8">
        <v>9</v>
      </c>
      <c r="FH66" s="8">
        <v>0</v>
      </c>
      <c r="FI66" s="8">
        <v>0</v>
      </c>
      <c r="FJ66" s="8">
        <v>0</v>
      </c>
      <c r="FK66" s="8">
        <v>0</v>
      </c>
      <c r="FL66" s="8">
        <v>0</v>
      </c>
      <c r="FM66" s="8">
        <v>0</v>
      </c>
      <c r="FN66" s="8">
        <v>1</v>
      </c>
      <c r="FO66" s="8">
        <v>0</v>
      </c>
      <c r="FP66" s="8">
        <v>0</v>
      </c>
      <c r="FQ66" s="8">
        <v>4</v>
      </c>
      <c r="FR66" s="8">
        <v>0</v>
      </c>
      <c r="FS66" s="8">
        <v>0</v>
      </c>
      <c r="FT66" s="8">
        <v>3</v>
      </c>
      <c r="FU66" s="8">
        <v>0</v>
      </c>
    </row>
    <row r="67" spans="1:177" s="28" customFormat="1" ht="12">
      <c r="A67" s="14" t="s">
        <v>334</v>
      </c>
      <c r="B67" s="33" t="s">
        <v>212</v>
      </c>
      <c r="C67" s="10" t="s">
        <v>195</v>
      </c>
      <c r="D67" s="8">
        <v>1</v>
      </c>
      <c r="E67" s="8">
        <v>0</v>
      </c>
      <c r="F67" s="8">
        <v>12</v>
      </c>
      <c r="G67" s="8">
        <v>0</v>
      </c>
      <c r="H67" s="8">
        <v>13</v>
      </c>
      <c r="I67" s="8">
        <v>0</v>
      </c>
      <c r="J67" s="8">
        <v>16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6">
        <v>0</v>
      </c>
      <c r="Q67" s="6">
        <v>8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0</v>
      </c>
      <c r="X67" s="6">
        <v>13</v>
      </c>
      <c r="Y67" s="6">
        <v>0</v>
      </c>
      <c r="Z67" s="6">
        <v>7</v>
      </c>
      <c r="AA67" s="6">
        <v>3</v>
      </c>
      <c r="AB67" s="6">
        <v>15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1</v>
      </c>
      <c r="AJ67" s="6">
        <v>1</v>
      </c>
      <c r="AK67" s="6">
        <v>4</v>
      </c>
      <c r="AL67" s="6">
        <v>2</v>
      </c>
      <c r="AM67" s="6">
        <v>0</v>
      </c>
      <c r="AN67" s="6">
        <v>6</v>
      </c>
      <c r="AO67" s="6">
        <v>17</v>
      </c>
      <c r="AP67" s="6">
        <v>8</v>
      </c>
      <c r="AQ67" s="6">
        <v>12</v>
      </c>
      <c r="AR67" s="6">
        <v>0</v>
      </c>
      <c r="AS67" s="6">
        <v>0</v>
      </c>
      <c r="AT67" s="6">
        <v>9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3</v>
      </c>
      <c r="BB67" s="6">
        <v>39</v>
      </c>
      <c r="BC67" s="6">
        <v>7</v>
      </c>
      <c r="BD67" s="6">
        <v>1</v>
      </c>
      <c r="BE67" s="6">
        <v>1</v>
      </c>
      <c r="BF67" s="6">
        <v>0</v>
      </c>
      <c r="BG67" s="6">
        <v>1</v>
      </c>
      <c r="BH67" s="6">
        <v>0</v>
      </c>
      <c r="BI67" s="6">
        <v>7</v>
      </c>
      <c r="BJ67" s="6">
        <v>3</v>
      </c>
      <c r="BK67" s="6">
        <v>16</v>
      </c>
      <c r="BL67" s="6">
        <v>2</v>
      </c>
      <c r="BM67" s="6">
        <v>21</v>
      </c>
      <c r="BN67" s="6">
        <v>15</v>
      </c>
      <c r="BO67" s="6">
        <v>22</v>
      </c>
      <c r="BP67" s="6">
        <v>9</v>
      </c>
      <c r="BQ67" s="6">
        <v>3</v>
      </c>
      <c r="BR67" s="6">
        <v>10</v>
      </c>
      <c r="BS67" s="6">
        <v>10</v>
      </c>
      <c r="BT67" s="6">
        <v>4</v>
      </c>
      <c r="BU67" s="6">
        <v>0</v>
      </c>
      <c r="BV67" s="6">
        <v>1</v>
      </c>
      <c r="BW67" s="6">
        <v>10</v>
      </c>
      <c r="BX67" s="6">
        <v>0</v>
      </c>
      <c r="BY67" s="6">
        <v>0</v>
      </c>
      <c r="BZ67" s="6">
        <v>43</v>
      </c>
      <c r="CA67" s="6">
        <v>0</v>
      </c>
      <c r="CB67" s="6">
        <v>20</v>
      </c>
      <c r="CC67" s="6">
        <v>40</v>
      </c>
      <c r="CD67" s="6">
        <v>7</v>
      </c>
      <c r="CE67" s="6">
        <v>8</v>
      </c>
      <c r="CF67" s="6">
        <v>1</v>
      </c>
      <c r="CG67" s="6">
        <v>2</v>
      </c>
      <c r="CH67" s="6">
        <v>44</v>
      </c>
      <c r="CI67" s="6">
        <v>1</v>
      </c>
      <c r="CJ67" s="6">
        <v>0</v>
      </c>
      <c r="CK67" s="6">
        <v>0</v>
      </c>
      <c r="CL67" s="6">
        <v>4</v>
      </c>
      <c r="CM67" s="6">
        <v>4</v>
      </c>
      <c r="CN67" s="6">
        <v>0</v>
      </c>
      <c r="CO67" s="6">
        <v>4</v>
      </c>
      <c r="CP67" s="6">
        <v>4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19</v>
      </c>
      <c r="CY67" s="6">
        <v>0</v>
      </c>
      <c r="CZ67" s="6">
        <v>10</v>
      </c>
      <c r="DA67" s="6">
        <v>0</v>
      </c>
      <c r="DB67" s="6">
        <v>0</v>
      </c>
      <c r="DC67" s="8">
        <v>0</v>
      </c>
      <c r="DD67" s="8">
        <v>0</v>
      </c>
      <c r="DE67" s="8">
        <v>0</v>
      </c>
      <c r="DF67" s="8">
        <v>0</v>
      </c>
      <c r="DG67" s="8">
        <v>15</v>
      </c>
      <c r="DH67" s="8">
        <v>10</v>
      </c>
      <c r="DJ67" s="8">
        <v>9</v>
      </c>
      <c r="DK67" s="8">
        <v>67</v>
      </c>
      <c r="DL67" s="8">
        <v>1</v>
      </c>
      <c r="DM67" s="8">
        <v>3</v>
      </c>
      <c r="DN67" s="8">
        <v>9</v>
      </c>
      <c r="DO67" s="8">
        <v>20</v>
      </c>
      <c r="DP67" s="8">
        <v>9</v>
      </c>
      <c r="DQ67" s="8">
        <v>0</v>
      </c>
      <c r="DR67" s="8">
        <v>6</v>
      </c>
      <c r="DS67" s="8">
        <v>7</v>
      </c>
      <c r="DT67" s="8">
        <v>0</v>
      </c>
      <c r="DU67" s="8">
        <v>36</v>
      </c>
      <c r="DV67" s="8">
        <v>11</v>
      </c>
      <c r="DW67" s="8">
        <v>3</v>
      </c>
      <c r="DX67" s="8">
        <v>16</v>
      </c>
      <c r="DY67" s="8">
        <v>0</v>
      </c>
      <c r="DZ67" s="8">
        <v>11</v>
      </c>
      <c r="EA67" s="8">
        <v>12</v>
      </c>
      <c r="EB67" s="8">
        <v>24</v>
      </c>
      <c r="EC67" s="8">
        <v>7</v>
      </c>
      <c r="ED67" s="8">
        <v>2</v>
      </c>
      <c r="EE67" s="8">
        <v>0</v>
      </c>
      <c r="EF67" s="8">
        <v>0</v>
      </c>
      <c r="EG67" s="8">
        <v>0</v>
      </c>
      <c r="EH67" s="8">
        <v>12</v>
      </c>
      <c r="EI67" s="8">
        <v>9</v>
      </c>
      <c r="EJ67" s="6">
        <v>0</v>
      </c>
      <c r="EK67" s="6">
        <v>6</v>
      </c>
      <c r="EL67" s="6">
        <v>0</v>
      </c>
      <c r="EM67" s="6"/>
      <c r="EN67" s="6">
        <v>12</v>
      </c>
      <c r="EO67" s="6">
        <v>0</v>
      </c>
      <c r="EP67" s="6">
        <v>6</v>
      </c>
      <c r="EQ67" s="6"/>
      <c r="ER67" s="6">
        <v>0</v>
      </c>
      <c r="ES67" s="6">
        <v>0</v>
      </c>
      <c r="ET67" s="6">
        <v>0</v>
      </c>
      <c r="EU67" s="6">
        <v>7</v>
      </c>
      <c r="EV67" s="6">
        <v>0</v>
      </c>
      <c r="EW67" s="6">
        <v>0</v>
      </c>
      <c r="EX67" s="6">
        <v>0</v>
      </c>
      <c r="EY67" s="6">
        <v>2</v>
      </c>
      <c r="EZ67" s="8">
        <v>0</v>
      </c>
      <c r="FA67" s="8">
        <v>0</v>
      </c>
      <c r="FB67" s="8">
        <v>0</v>
      </c>
      <c r="FC67" s="8">
        <v>0</v>
      </c>
      <c r="FD67" s="8">
        <v>13</v>
      </c>
      <c r="FE67" s="8">
        <v>2</v>
      </c>
      <c r="FF67" s="8">
        <v>0</v>
      </c>
      <c r="FG67" s="8">
        <v>3</v>
      </c>
      <c r="FH67" s="8">
        <v>0</v>
      </c>
      <c r="FI67" s="8">
        <v>0</v>
      </c>
      <c r="FJ67" s="8">
        <v>0</v>
      </c>
      <c r="FK67" s="8">
        <v>0</v>
      </c>
      <c r="FL67" s="8">
        <v>0</v>
      </c>
      <c r="FM67" s="8">
        <v>0</v>
      </c>
      <c r="FN67" s="8">
        <v>0</v>
      </c>
      <c r="FO67" s="8">
        <v>0</v>
      </c>
      <c r="FP67" s="8">
        <v>0</v>
      </c>
      <c r="FQ67" s="8">
        <v>9</v>
      </c>
      <c r="FR67" s="8">
        <v>0</v>
      </c>
      <c r="FS67" s="8">
        <v>0</v>
      </c>
      <c r="FT67" s="8">
        <v>11</v>
      </c>
      <c r="FU67" s="8">
        <v>3</v>
      </c>
    </row>
    <row r="68" spans="1:177" s="28" customFormat="1" ht="12">
      <c r="A68" s="14" t="s">
        <v>334</v>
      </c>
      <c r="B68" s="64" t="s">
        <v>244</v>
      </c>
      <c r="C68" s="10" t="s">
        <v>195</v>
      </c>
      <c r="D68" s="8">
        <v>25</v>
      </c>
      <c r="E68" s="8">
        <v>0</v>
      </c>
      <c r="F68" s="8">
        <v>13</v>
      </c>
      <c r="G68" s="8">
        <v>0</v>
      </c>
      <c r="H68" s="8">
        <v>32</v>
      </c>
      <c r="I68" s="8">
        <v>0</v>
      </c>
      <c r="J68" s="8">
        <v>27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6">
        <v>0</v>
      </c>
      <c r="Q68" s="6">
        <v>23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27</v>
      </c>
      <c r="Y68" s="6">
        <v>0</v>
      </c>
      <c r="Z68" s="6">
        <v>7</v>
      </c>
      <c r="AA68" s="6">
        <v>0</v>
      </c>
      <c r="AB68" s="6">
        <v>10</v>
      </c>
      <c r="AC68" s="6">
        <v>1</v>
      </c>
      <c r="AD68" s="6">
        <v>1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4</v>
      </c>
      <c r="AL68" s="6">
        <v>13</v>
      </c>
      <c r="AM68" s="6">
        <v>0</v>
      </c>
      <c r="AN68" s="6">
        <v>17</v>
      </c>
      <c r="AO68" s="6">
        <v>6</v>
      </c>
      <c r="AP68" s="6">
        <v>2</v>
      </c>
      <c r="AQ68" s="6">
        <v>46</v>
      </c>
      <c r="AR68" s="6">
        <v>0</v>
      </c>
      <c r="AS68" s="6">
        <v>0</v>
      </c>
      <c r="AT68" s="6">
        <v>11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3</v>
      </c>
      <c r="BB68" s="6">
        <v>53</v>
      </c>
      <c r="BC68" s="6">
        <v>3</v>
      </c>
      <c r="BD68" s="6">
        <v>0</v>
      </c>
      <c r="BE68" s="6">
        <v>1</v>
      </c>
      <c r="BF68" s="6">
        <v>0</v>
      </c>
      <c r="BG68" s="6">
        <v>8</v>
      </c>
      <c r="BH68" s="6">
        <v>0</v>
      </c>
      <c r="BI68" s="6">
        <v>7</v>
      </c>
      <c r="BJ68" s="6">
        <v>2</v>
      </c>
      <c r="BK68" s="6">
        <v>28</v>
      </c>
      <c r="BL68" s="6">
        <v>0</v>
      </c>
      <c r="BM68" s="6">
        <v>40</v>
      </c>
      <c r="BN68" s="6">
        <v>13</v>
      </c>
      <c r="BO68" s="6">
        <v>44</v>
      </c>
      <c r="BP68" s="6">
        <v>24</v>
      </c>
      <c r="BQ68" s="6">
        <v>0</v>
      </c>
      <c r="BR68" s="6">
        <v>4</v>
      </c>
      <c r="BS68" s="6">
        <v>2</v>
      </c>
      <c r="BT68" s="6">
        <v>7</v>
      </c>
      <c r="BU68" s="6">
        <v>0</v>
      </c>
      <c r="BV68" s="6">
        <v>0</v>
      </c>
      <c r="BW68" s="6">
        <v>13</v>
      </c>
      <c r="BX68" s="6">
        <v>0</v>
      </c>
      <c r="BY68" s="6">
        <v>0</v>
      </c>
      <c r="BZ68" s="6">
        <v>81</v>
      </c>
      <c r="CA68" s="6">
        <v>0</v>
      </c>
      <c r="CB68" s="6">
        <v>63</v>
      </c>
      <c r="CC68" s="6">
        <v>77</v>
      </c>
      <c r="CD68" s="6">
        <v>10</v>
      </c>
      <c r="CE68" s="6">
        <v>6</v>
      </c>
      <c r="CF68" s="6">
        <v>15</v>
      </c>
      <c r="CG68" s="6">
        <v>3</v>
      </c>
      <c r="CH68" s="6">
        <v>60</v>
      </c>
      <c r="CI68" s="6">
        <v>1</v>
      </c>
      <c r="CJ68" s="6">
        <v>0</v>
      </c>
      <c r="CK68" s="6">
        <v>0</v>
      </c>
      <c r="CL68" s="6">
        <v>9</v>
      </c>
      <c r="CM68" s="6">
        <v>29</v>
      </c>
      <c r="CN68" s="6">
        <v>1</v>
      </c>
      <c r="CO68" s="6">
        <v>12</v>
      </c>
      <c r="CP68" s="6">
        <v>10</v>
      </c>
      <c r="CQ68" s="6">
        <v>0</v>
      </c>
      <c r="CR68" s="6">
        <v>0</v>
      </c>
      <c r="CS68" s="6">
        <v>0</v>
      </c>
      <c r="CT68" s="6">
        <v>3</v>
      </c>
      <c r="CU68" s="6">
        <v>0</v>
      </c>
      <c r="CV68" s="6">
        <v>0</v>
      </c>
      <c r="CW68" s="6">
        <v>0</v>
      </c>
      <c r="CX68" s="6">
        <v>10</v>
      </c>
      <c r="CY68" s="6">
        <v>0</v>
      </c>
      <c r="CZ68" s="6">
        <v>34</v>
      </c>
      <c r="DA68" s="6">
        <v>0</v>
      </c>
      <c r="DB68" s="6">
        <v>0</v>
      </c>
      <c r="DC68" s="8">
        <v>0</v>
      </c>
      <c r="DD68" s="8">
        <v>0</v>
      </c>
      <c r="DE68" s="8">
        <v>0</v>
      </c>
      <c r="DF68" s="8">
        <v>0</v>
      </c>
      <c r="DG68" s="8">
        <v>10</v>
      </c>
      <c r="DH68" s="8">
        <v>23</v>
      </c>
      <c r="DJ68" s="8">
        <v>12</v>
      </c>
      <c r="DK68" s="8">
        <v>72</v>
      </c>
      <c r="DL68" s="8">
        <v>0</v>
      </c>
      <c r="DM68" s="8">
        <v>3</v>
      </c>
      <c r="DN68" s="8">
        <v>31</v>
      </c>
      <c r="DO68" s="8">
        <v>25</v>
      </c>
      <c r="DP68" s="8">
        <v>6</v>
      </c>
      <c r="DQ68" s="8">
        <v>0</v>
      </c>
      <c r="DR68" s="8">
        <v>5</v>
      </c>
      <c r="DS68" s="8">
        <v>22</v>
      </c>
      <c r="DT68" s="8">
        <v>0</v>
      </c>
      <c r="DU68" s="8">
        <v>12</v>
      </c>
      <c r="DV68" s="8">
        <v>8</v>
      </c>
      <c r="DW68" s="8">
        <v>4</v>
      </c>
      <c r="DX68" s="8">
        <v>26</v>
      </c>
      <c r="DY68" s="8">
        <v>0</v>
      </c>
      <c r="DZ68" s="8">
        <v>27</v>
      </c>
      <c r="EA68" s="8">
        <v>4</v>
      </c>
      <c r="EB68" s="8">
        <v>45</v>
      </c>
      <c r="EC68" s="8">
        <v>27</v>
      </c>
      <c r="ED68" s="8">
        <v>2</v>
      </c>
      <c r="EE68" s="8">
        <v>0</v>
      </c>
      <c r="EF68" s="8">
        <v>0</v>
      </c>
      <c r="EG68" s="8">
        <v>0</v>
      </c>
      <c r="EH68" s="8">
        <v>7</v>
      </c>
      <c r="EI68" s="8">
        <v>13</v>
      </c>
      <c r="EJ68" s="6">
        <v>0</v>
      </c>
      <c r="EK68" s="6">
        <v>5</v>
      </c>
      <c r="EL68" s="6">
        <v>0</v>
      </c>
      <c r="EM68" s="6"/>
      <c r="EN68" s="6">
        <v>35</v>
      </c>
      <c r="EO68" s="6">
        <v>0</v>
      </c>
      <c r="EP68" s="6">
        <v>21</v>
      </c>
      <c r="EQ68" s="6"/>
      <c r="ER68" s="6">
        <v>0</v>
      </c>
      <c r="ES68" s="6">
        <v>0</v>
      </c>
      <c r="ET68" s="6">
        <v>0</v>
      </c>
      <c r="EU68" s="6">
        <v>8</v>
      </c>
      <c r="EV68" s="6">
        <v>0</v>
      </c>
      <c r="EW68" s="6">
        <v>0</v>
      </c>
      <c r="EX68" s="6">
        <v>0</v>
      </c>
      <c r="EY68" s="6">
        <v>10</v>
      </c>
      <c r="EZ68" s="8">
        <v>0</v>
      </c>
      <c r="FA68" s="8">
        <v>0</v>
      </c>
      <c r="FB68" s="8">
        <v>0</v>
      </c>
      <c r="FC68" s="8">
        <v>0</v>
      </c>
      <c r="FD68" s="8">
        <v>17</v>
      </c>
      <c r="FE68" s="8">
        <v>2</v>
      </c>
      <c r="FF68" s="8">
        <v>0</v>
      </c>
      <c r="FG68" s="8">
        <v>6</v>
      </c>
      <c r="FH68" s="8">
        <v>0</v>
      </c>
      <c r="FI68" s="8">
        <v>0</v>
      </c>
      <c r="FJ68" s="8">
        <v>0</v>
      </c>
      <c r="FK68" s="8">
        <v>0</v>
      </c>
      <c r="FL68" s="8">
        <v>0</v>
      </c>
      <c r="FM68" s="8">
        <v>0</v>
      </c>
      <c r="FN68" s="8">
        <v>6</v>
      </c>
      <c r="FO68" s="8">
        <v>0</v>
      </c>
      <c r="FP68" s="8">
        <v>0</v>
      </c>
      <c r="FQ68" s="8">
        <v>24</v>
      </c>
      <c r="FR68" s="8">
        <v>0</v>
      </c>
      <c r="FS68" s="8">
        <v>0</v>
      </c>
      <c r="FT68" s="8">
        <v>21</v>
      </c>
      <c r="FU68" s="8">
        <v>11</v>
      </c>
    </row>
    <row r="69" spans="1:177" s="28" customFormat="1" ht="12">
      <c r="A69" s="14" t="s">
        <v>335</v>
      </c>
      <c r="B69" s="33" t="s">
        <v>211</v>
      </c>
      <c r="C69" s="10" t="s">
        <v>195</v>
      </c>
      <c r="D69" s="8">
        <v>1</v>
      </c>
      <c r="E69" s="8">
        <v>0</v>
      </c>
      <c r="F69" s="8">
        <v>3</v>
      </c>
      <c r="G69" s="8">
        <v>0</v>
      </c>
      <c r="H69" s="8">
        <v>2</v>
      </c>
      <c r="I69" s="8">
        <v>0</v>
      </c>
      <c r="J69" s="8">
        <v>3</v>
      </c>
      <c r="K69" s="8">
        <v>0</v>
      </c>
      <c r="L69" s="8">
        <v>0</v>
      </c>
      <c r="M69" s="8">
        <v>0</v>
      </c>
      <c r="N69" s="8">
        <v>0</v>
      </c>
      <c r="O69" s="8">
        <v>4</v>
      </c>
      <c r="P69" s="6">
        <v>0</v>
      </c>
      <c r="Q69" s="6">
        <v>5</v>
      </c>
      <c r="R69" s="6">
        <v>0</v>
      </c>
      <c r="S69" s="6">
        <v>1</v>
      </c>
      <c r="T69" s="6">
        <v>2</v>
      </c>
      <c r="U69" s="6">
        <v>0</v>
      </c>
      <c r="V69" s="6">
        <v>0</v>
      </c>
      <c r="W69" s="6">
        <v>0</v>
      </c>
      <c r="X69" s="6">
        <v>5</v>
      </c>
      <c r="Y69" s="6">
        <v>0</v>
      </c>
      <c r="Z69" s="6">
        <v>0</v>
      </c>
      <c r="AA69" s="6">
        <v>10</v>
      </c>
      <c r="AB69" s="6">
        <v>7</v>
      </c>
      <c r="AC69" s="6">
        <v>0</v>
      </c>
      <c r="AD69" s="6">
        <v>3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2</v>
      </c>
      <c r="AL69" s="6">
        <v>3</v>
      </c>
      <c r="AM69" s="6">
        <v>0</v>
      </c>
      <c r="AN69" s="6">
        <v>1</v>
      </c>
      <c r="AO69" s="6">
        <v>7</v>
      </c>
      <c r="AP69" s="6">
        <v>0</v>
      </c>
      <c r="AQ69" s="6">
        <v>3</v>
      </c>
      <c r="AR69" s="6">
        <v>0</v>
      </c>
      <c r="AS69" s="6">
        <v>0</v>
      </c>
      <c r="AT69" s="6">
        <v>3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2</v>
      </c>
      <c r="BB69" s="6">
        <v>31</v>
      </c>
      <c r="BC69" s="6">
        <v>1</v>
      </c>
      <c r="BD69" s="6">
        <v>1</v>
      </c>
      <c r="BE69" s="6">
        <v>0</v>
      </c>
      <c r="BF69" s="6">
        <v>0</v>
      </c>
      <c r="BG69" s="6">
        <v>0</v>
      </c>
      <c r="BH69" s="6">
        <v>0</v>
      </c>
      <c r="BI69" s="6">
        <v>6</v>
      </c>
      <c r="BJ69" s="6">
        <v>10</v>
      </c>
      <c r="BK69" s="6">
        <v>4</v>
      </c>
      <c r="BL69" s="6">
        <v>4</v>
      </c>
      <c r="BM69" s="6">
        <v>1</v>
      </c>
      <c r="BN69" s="6">
        <v>2</v>
      </c>
      <c r="BO69" s="6">
        <v>0</v>
      </c>
      <c r="BP69" s="6">
        <v>3</v>
      </c>
      <c r="BQ69" s="6">
        <v>4</v>
      </c>
      <c r="BR69" s="6">
        <v>14</v>
      </c>
      <c r="BS69" s="6">
        <v>0</v>
      </c>
      <c r="BT69" s="6">
        <v>0</v>
      </c>
      <c r="BU69" s="6">
        <v>0</v>
      </c>
      <c r="BV69" s="6">
        <v>7</v>
      </c>
      <c r="BW69" s="6">
        <v>2</v>
      </c>
      <c r="BX69" s="6">
        <v>0</v>
      </c>
      <c r="BY69" s="6">
        <v>0</v>
      </c>
      <c r="BZ69" s="6">
        <v>9</v>
      </c>
      <c r="CA69" s="6">
        <v>0</v>
      </c>
      <c r="CB69" s="6">
        <v>20</v>
      </c>
      <c r="CC69" s="6">
        <v>19</v>
      </c>
      <c r="CD69" s="6">
        <v>2</v>
      </c>
      <c r="CE69" s="6">
        <v>5</v>
      </c>
      <c r="CF69" s="6">
        <v>0</v>
      </c>
      <c r="CG69" s="6">
        <v>7</v>
      </c>
      <c r="CH69" s="6">
        <v>17</v>
      </c>
      <c r="CI69" s="6">
        <v>1</v>
      </c>
      <c r="CJ69" s="6">
        <v>0</v>
      </c>
      <c r="CK69" s="6">
        <v>5</v>
      </c>
      <c r="CL69" s="6">
        <v>4</v>
      </c>
      <c r="CM69" s="6">
        <v>2</v>
      </c>
      <c r="CN69" s="6">
        <v>0</v>
      </c>
      <c r="CO69" s="6">
        <v>3</v>
      </c>
      <c r="CP69" s="6">
        <v>1</v>
      </c>
      <c r="CQ69" s="6">
        <v>0</v>
      </c>
      <c r="CR69" s="6">
        <v>0</v>
      </c>
      <c r="CS69" s="6">
        <v>1</v>
      </c>
      <c r="CT69" s="6">
        <v>0</v>
      </c>
      <c r="CU69" s="6">
        <v>1</v>
      </c>
      <c r="CV69" s="6">
        <v>0</v>
      </c>
      <c r="CW69" s="6">
        <v>0</v>
      </c>
      <c r="CX69" s="6">
        <v>44</v>
      </c>
      <c r="CY69" s="6">
        <v>0</v>
      </c>
      <c r="CZ69" s="6">
        <v>4</v>
      </c>
      <c r="DA69" s="6">
        <v>1</v>
      </c>
      <c r="DB69" s="6">
        <v>1</v>
      </c>
      <c r="DC69" s="8">
        <v>0</v>
      </c>
      <c r="DD69" s="8">
        <v>0</v>
      </c>
      <c r="DE69" s="8">
        <v>0</v>
      </c>
      <c r="DF69" s="8">
        <v>0</v>
      </c>
      <c r="DG69" s="8">
        <v>3</v>
      </c>
      <c r="DH69" s="8">
        <v>3</v>
      </c>
      <c r="DJ69" s="8">
        <v>2</v>
      </c>
      <c r="DK69" s="8">
        <v>10</v>
      </c>
      <c r="DL69" s="8">
        <v>0</v>
      </c>
      <c r="DM69" s="8">
        <v>0</v>
      </c>
      <c r="DN69" s="8">
        <v>9</v>
      </c>
      <c r="DO69" s="8">
        <v>6</v>
      </c>
      <c r="DP69" s="8">
        <v>0</v>
      </c>
      <c r="DQ69" s="8">
        <v>0</v>
      </c>
      <c r="DR69" s="8">
        <v>8</v>
      </c>
      <c r="DS69" s="8">
        <v>1</v>
      </c>
      <c r="DT69" s="8">
        <v>0</v>
      </c>
      <c r="DU69" s="8">
        <v>9</v>
      </c>
      <c r="DV69" s="8">
        <v>0</v>
      </c>
      <c r="DW69" s="8">
        <v>4</v>
      </c>
      <c r="DX69" s="8">
        <v>4</v>
      </c>
      <c r="DY69" s="8">
        <v>0</v>
      </c>
      <c r="DZ69" s="8">
        <v>4</v>
      </c>
      <c r="EA69" s="8">
        <v>12</v>
      </c>
      <c r="EB69" s="8">
        <v>1</v>
      </c>
      <c r="EC69" s="8">
        <v>3</v>
      </c>
      <c r="ED69" s="8">
        <v>0</v>
      </c>
      <c r="EE69" s="8">
        <v>0</v>
      </c>
      <c r="EF69" s="8">
        <v>0</v>
      </c>
      <c r="EG69" s="8">
        <v>0</v>
      </c>
      <c r="EH69" s="8">
        <v>12</v>
      </c>
      <c r="EI69" s="8">
        <v>16</v>
      </c>
      <c r="EJ69" s="6">
        <v>0</v>
      </c>
      <c r="EK69" s="6">
        <v>0</v>
      </c>
      <c r="EL69" s="6">
        <v>1</v>
      </c>
      <c r="EM69" s="6"/>
      <c r="EN69" s="6">
        <v>5</v>
      </c>
      <c r="EO69" s="6">
        <v>2</v>
      </c>
      <c r="EP69" s="6">
        <v>3</v>
      </c>
      <c r="EQ69" s="6"/>
      <c r="ER69" s="6">
        <v>0</v>
      </c>
      <c r="ES69" s="6">
        <v>2</v>
      </c>
      <c r="ET69" s="6">
        <v>0</v>
      </c>
      <c r="EU69" s="6">
        <v>1</v>
      </c>
      <c r="EV69" s="6">
        <v>0</v>
      </c>
      <c r="EW69" s="6">
        <v>2</v>
      </c>
      <c r="EX69" s="6">
        <v>1</v>
      </c>
      <c r="EY69" s="6">
        <v>0</v>
      </c>
      <c r="EZ69" s="8">
        <v>0</v>
      </c>
      <c r="FA69" s="8">
        <v>0</v>
      </c>
      <c r="FB69" s="8">
        <v>0</v>
      </c>
      <c r="FC69" s="8">
        <v>0</v>
      </c>
      <c r="FD69" s="8">
        <v>2</v>
      </c>
      <c r="FE69" s="8">
        <v>4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1</v>
      </c>
      <c r="FO69" s="8">
        <v>0</v>
      </c>
      <c r="FP69" s="8">
        <v>0</v>
      </c>
      <c r="FQ69" s="8">
        <v>4</v>
      </c>
      <c r="FR69" s="8">
        <v>0</v>
      </c>
      <c r="FS69" s="8">
        <v>0</v>
      </c>
      <c r="FT69" s="8">
        <v>3</v>
      </c>
      <c r="FU69" s="8">
        <v>0</v>
      </c>
    </row>
    <row r="70" spans="1:177" s="28" customFormat="1" ht="12">
      <c r="A70" s="14" t="s">
        <v>335</v>
      </c>
      <c r="B70" s="33" t="s">
        <v>212</v>
      </c>
      <c r="C70" s="10" t="s">
        <v>195</v>
      </c>
      <c r="D70" s="8">
        <v>1</v>
      </c>
      <c r="E70" s="8">
        <v>0</v>
      </c>
      <c r="F70" s="8">
        <v>12</v>
      </c>
      <c r="G70" s="8">
        <v>0</v>
      </c>
      <c r="H70" s="8">
        <v>13</v>
      </c>
      <c r="I70" s="8">
        <v>0</v>
      </c>
      <c r="J70" s="8">
        <v>6</v>
      </c>
      <c r="K70" s="8">
        <v>0</v>
      </c>
      <c r="L70" s="8">
        <v>0</v>
      </c>
      <c r="M70" s="8">
        <v>0</v>
      </c>
      <c r="N70" s="8">
        <v>0</v>
      </c>
      <c r="O70" s="8">
        <v>1</v>
      </c>
      <c r="P70" s="6">
        <v>0</v>
      </c>
      <c r="Q70" s="6">
        <v>8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13</v>
      </c>
      <c r="Y70" s="6">
        <v>0</v>
      </c>
      <c r="Z70" s="6">
        <v>0</v>
      </c>
      <c r="AA70" s="6">
        <v>3</v>
      </c>
      <c r="AB70" s="6">
        <v>7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1</v>
      </c>
      <c r="AJ70" s="6">
        <v>1</v>
      </c>
      <c r="AK70" s="6">
        <v>0</v>
      </c>
      <c r="AL70" s="6">
        <v>2</v>
      </c>
      <c r="AM70" s="6">
        <v>0</v>
      </c>
      <c r="AN70" s="6">
        <v>4</v>
      </c>
      <c r="AO70" s="6">
        <v>5</v>
      </c>
      <c r="AP70" s="6">
        <v>0</v>
      </c>
      <c r="AQ70" s="6">
        <v>12</v>
      </c>
      <c r="AR70" s="6">
        <v>0</v>
      </c>
      <c r="AS70" s="6">
        <v>0</v>
      </c>
      <c r="AT70" s="6">
        <v>9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32</v>
      </c>
      <c r="BC70" s="6">
        <v>2</v>
      </c>
      <c r="BD70" s="6">
        <v>1</v>
      </c>
      <c r="BE70" s="6">
        <v>1</v>
      </c>
      <c r="BF70" s="6">
        <v>0</v>
      </c>
      <c r="BG70" s="6">
        <v>0</v>
      </c>
      <c r="BH70" s="6">
        <v>0</v>
      </c>
      <c r="BI70" s="6">
        <v>4</v>
      </c>
      <c r="BJ70" s="6">
        <v>3</v>
      </c>
      <c r="BK70" s="6">
        <v>16</v>
      </c>
      <c r="BL70" s="6">
        <v>2</v>
      </c>
      <c r="BM70" s="6">
        <v>14</v>
      </c>
      <c r="BN70" s="6">
        <v>7</v>
      </c>
      <c r="BO70" s="6">
        <v>13</v>
      </c>
      <c r="BP70" s="6">
        <v>8</v>
      </c>
      <c r="BQ70" s="6">
        <v>3</v>
      </c>
      <c r="BR70" s="6">
        <v>9</v>
      </c>
      <c r="BS70" s="6">
        <v>0</v>
      </c>
      <c r="BT70" s="6">
        <v>0</v>
      </c>
      <c r="BU70" s="6">
        <v>0</v>
      </c>
      <c r="BV70" s="6">
        <v>1</v>
      </c>
      <c r="BW70" s="6">
        <v>0</v>
      </c>
      <c r="BX70" s="6">
        <v>0</v>
      </c>
      <c r="BY70" s="6">
        <v>0</v>
      </c>
      <c r="BZ70" s="6">
        <v>33</v>
      </c>
      <c r="CA70" s="6">
        <v>0</v>
      </c>
      <c r="CB70" s="6">
        <v>20</v>
      </c>
      <c r="CC70" s="6">
        <v>37</v>
      </c>
      <c r="CD70" s="6">
        <v>0</v>
      </c>
      <c r="CE70" s="6">
        <v>8</v>
      </c>
      <c r="CF70" s="6">
        <v>1</v>
      </c>
      <c r="CG70" s="6">
        <v>2</v>
      </c>
      <c r="CH70" s="6">
        <v>22</v>
      </c>
      <c r="CI70" s="6">
        <v>1</v>
      </c>
      <c r="CJ70" s="6">
        <v>0</v>
      </c>
      <c r="CK70" s="6">
        <v>0</v>
      </c>
      <c r="CL70" s="6">
        <v>0</v>
      </c>
      <c r="CM70" s="6">
        <v>4</v>
      </c>
      <c r="CN70" s="6">
        <v>0</v>
      </c>
      <c r="CO70" s="6">
        <v>4</v>
      </c>
      <c r="CP70" s="6">
        <v>2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18</v>
      </c>
      <c r="CY70" s="6">
        <v>0</v>
      </c>
      <c r="CZ70" s="6">
        <v>9</v>
      </c>
      <c r="DA70" s="6">
        <v>0</v>
      </c>
      <c r="DB70" s="6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10</v>
      </c>
      <c r="DJ70" s="8">
        <v>0</v>
      </c>
      <c r="DK70" s="8">
        <v>49</v>
      </c>
      <c r="DL70" s="8">
        <v>1</v>
      </c>
      <c r="DM70" s="8">
        <v>0</v>
      </c>
      <c r="DN70" s="8">
        <v>9</v>
      </c>
      <c r="DO70" s="8">
        <v>20</v>
      </c>
      <c r="DP70" s="8">
        <v>0</v>
      </c>
      <c r="DQ70" s="8">
        <v>0</v>
      </c>
      <c r="DR70" s="8">
        <v>4</v>
      </c>
      <c r="DS70" s="8">
        <v>7</v>
      </c>
      <c r="DT70" s="8">
        <v>0</v>
      </c>
      <c r="DU70" s="8">
        <v>15</v>
      </c>
      <c r="DV70" s="8">
        <v>0</v>
      </c>
      <c r="DW70" s="8">
        <v>3</v>
      </c>
      <c r="DX70" s="8">
        <v>16</v>
      </c>
      <c r="DY70" s="8">
        <v>0</v>
      </c>
      <c r="DZ70" s="8">
        <v>11</v>
      </c>
      <c r="EA70" s="8">
        <v>12</v>
      </c>
      <c r="EB70" s="8">
        <v>17</v>
      </c>
      <c r="EC70" s="8">
        <v>7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9</v>
      </c>
      <c r="EJ70" s="6">
        <v>0</v>
      </c>
      <c r="EK70" s="6">
        <v>0</v>
      </c>
      <c r="EL70" s="6">
        <v>0</v>
      </c>
      <c r="EM70" s="6"/>
      <c r="EN70" s="6">
        <v>9</v>
      </c>
      <c r="EO70" s="6">
        <v>0</v>
      </c>
      <c r="EP70" s="6">
        <v>4</v>
      </c>
      <c r="EQ70" s="6"/>
      <c r="ER70" s="6">
        <v>0</v>
      </c>
      <c r="ES70" s="6">
        <v>0</v>
      </c>
      <c r="ET70" s="6">
        <v>0</v>
      </c>
      <c r="EU70" s="6">
        <v>3</v>
      </c>
      <c r="EV70" s="6">
        <v>0</v>
      </c>
      <c r="EW70" s="6">
        <v>0</v>
      </c>
      <c r="EX70" s="6">
        <v>0</v>
      </c>
      <c r="EY70" s="6">
        <v>0</v>
      </c>
      <c r="EZ70" s="8">
        <v>0</v>
      </c>
      <c r="FA70" s="8">
        <v>0</v>
      </c>
      <c r="FB70" s="8">
        <v>0</v>
      </c>
      <c r="FC70" s="8">
        <v>0</v>
      </c>
      <c r="FD70" s="8">
        <v>13</v>
      </c>
      <c r="FE70" s="8">
        <v>2</v>
      </c>
      <c r="FF70" s="8">
        <v>0</v>
      </c>
      <c r="FG70" s="8">
        <v>0</v>
      </c>
      <c r="FH70" s="8">
        <v>0</v>
      </c>
      <c r="FI70" s="8">
        <v>0</v>
      </c>
      <c r="FJ70" s="8">
        <v>0</v>
      </c>
      <c r="FK70" s="8">
        <v>0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9</v>
      </c>
      <c r="FR70" s="8">
        <v>0</v>
      </c>
      <c r="FS70" s="8">
        <v>0</v>
      </c>
      <c r="FT70" s="8">
        <v>11</v>
      </c>
      <c r="FU70" s="8">
        <v>3</v>
      </c>
    </row>
    <row r="71" spans="1:177" s="28" customFormat="1" ht="12">
      <c r="A71" s="14" t="s">
        <v>335</v>
      </c>
      <c r="B71" s="64" t="s">
        <v>244</v>
      </c>
      <c r="C71" s="10" t="s">
        <v>195</v>
      </c>
      <c r="D71" s="8">
        <v>25</v>
      </c>
      <c r="E71" s="8">
        <v>0</v>
      </c>
      <c r="F71" s="8">
        <v>13</v>
      </c>
      <c r="G71" s="8">
        <v>0</v>
      </c>
      <c r="H71" s="8">
        <v>32</v>
      </c>
      <c r="I71" s="8">
        <v>0</v>
      </c>
      <c r="J71" s="8">
        <v>12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6">
        <v>0</v>
      </c>
      <c r="Q71" s="6">
        <v>23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27</v>
      </c>
      <c r="Y71" s="6">
        <v>0</v>
      </c>
      <c r="Z71" s="6">
        <v>0</v>
      </c>
      <c r="AA71" s="6">
        <v>0</v>
      </c>
      <c r="AB71" s="6">
        <v>2</v>
      </c>
      <c r="AC71" s="6">
        <v>1</v>
      </c>
      <c r="AD71" s="6">
        <v>1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13</v>
      </c>
      <c r="AM71" s="6">
        <v>0</v>
      </c>
      <c r="AN71" s="6">
        <v>11</v>
      </c>
      <c r="AO71" s="6">
        <v>4</v>
      </c>
      <c r="AP71" s="6">
        <v>0</v>
      </c>
      <c r="AQ71" s="6">
        <v>46</v>
      </c>
      <c r="AR71" s="6">
        <v>0</v>
      </c>
      <c r="AS71" s="6">
        <v>0</v>
      </c>
      <c r="AT71" s="6">
        <v>11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41</v>
      </c>
      <c r="BC71" s="6">
        <v>0</v>
      </c>
      <c r="BD71" s="6">
        <v>0</v>
      </c>
      <c r="BE71" s="6">
        <v>1</v>
      </c>
      <c r="BF71" s="6">
        <v>0</v>
      </c>
      <c r="BG71" s="6">
        <v>0</v>
      </c>
      <c r="BH71" s="6">
        <v>0</v>
      </c>
      <c r="BI71" s="6">
        <v>2</v>
      </c>
      <c r="BJ71" s="6">
        <v>2</v>
      </c>
      <c r="BK71" s="6">
        <v>28</v>
      </c>
      <c r="BL71" s="6">
        <v>0</v>
      </c>
      <c r="BM71" s="6">
        <v>37</v>
      </c>
      <c r="BN71" s="6">
        <v>5</v>
      </c>
      <c r="BO71" s="6">
        <v>27</v>
      </c>
      <c r="BP71" s="6">
        <v>24</v>
      </c>
      <c r="BQ71" s="6">
        <v>0</v>
      </c>
      <c r="BR71" s="6">
        <v>4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76</v>
      </c>
      <c r="CA71" s="6">
        <v>0</v>
      </c>
      <c r="CB71" s="6">
        <v>63</v>
      </c>
      <c r="CC71" s="6">
        <v>63</v>
      </c>
      <c r="CD71" s="6">
        <v>1</v>
      </c>
      <c r="CE71" s="6">
        <v>6</v>
      </c>
      <c r="CF71" s="6">
        <v>15</v>
      </c>
      <c r="CG71" s="6">
        <v>3</v>
      </c>
      <c r="CH71" s="6">
        <v>32</v>
      </c>
      <c r="CI71" s="6">
        <v>1</v>
      </c>
      <c r="CJ71" s="6">
        <v>0</v>
      </c>
      <c r="CK71" s="6">
        <v>0</v>
      </c>
      <c r="CL71" s="6">
        <v>1</v>
      </c>
      <c r="CM71" s="6">
        <v>29</v>
      </c>
      <c r="CN71" s="6">
        <v>1</v>
      </c>
      <c r="CO71" s="6">
        <v>12</v>
      </c>
      <c r="CP71" s="6">
        <v>7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5</v>
      </c>
      <c r="CY71" s="6">
        <v>0</v>
      </c>
      <c r="CZ71" s="6">
        <v>17</v>
      </c>
      <c r="DA71" s="6">
        <v>0</v>
      </c>
      <c r="DB71" s="6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23</v>
      </c>
      <c r="DJ71" s="8">
        <v>0</v>
      </c>
      <c r="DK71" s="8">
        <v>62</v>
      </c>
      <c r="DL71" s="8">
        <v>0</v>
      </c>
      <c r="DM71" s="8">
        <v>0</v>
      </c>
      <c r="DN71" s="8">
        <v>31</v>
      </c>
      <c r="DO71" s="8">
        <v>25</v>
      </c>
      <c r="DP71" s="8">
        <v>0</v>
      </c>
      <c r="DQ71" s="8">
        <v>0</v>
      </c>
      <c r="DR71" s="8">
        <v>0</v>
      </c>
      <c r="DS71" s="8">
        <v>22</v>
      </c>
      <c r="DT71" s="8">
        <v>0</v>
      </c>
      <c r="DU71" s="8">
        <v>7</v>
      </c>
      <c r="DV71" s="8">
        <v>0</v>
      </c>
      <c r="DW71" s="8">
        <v>4</v>
      </c>
      <c r="DX71" s="8">
        <v>24</v>
      </c>
      <c r="DY71" s="8">
        <v>0</v>
      </c>
      <c r="DZ71" s="8">
        <v>27</v>
      </c>
      <c r="EA71" s="8">
        <v>4</v>
      </c>
      <c r="EB71" s="8">
        <v>36</v>
      </c>
      <c r="EC71" s="8">
        <v>27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13</v>
      </c>
      <c r="EJ71" s="6">
        <v>0</v>
      </c>
      <c r="EK71" s="6">
        <v>0</v>
      </c>
      <c r="EL71" s="6">
        <v>0</v>
      </c>
      <c r="EM71" s="6"/>
      <c r="EN71" s="6">
        <v>29</v>
      </c>
      <c r="EO71" s="6">
        <v>0</v>
      </c>
      <c r="EP71" s="6">
        <v>13</v>
      </c>
      <c r="EQ71" s="6"/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8">
        <v>0</v>
      </c>
      <c r="FA71" s="8">
        <v>0</v>
      </c>
      <c r="FB71" s="8">
        <v>0</v>
      </c>
      <c r="FC71" s="8">
        <v>0</v>
      </c>
      <c r="FD71" s="8">
        <v>17</v>
      </c>
      <c r="FE71" s="8">
        <v>2</v>
      </c>
      <c r="FF71" s="8">
        <v>0</v>
      </c>
      <c r="FG71" s="8">
        <v>0</v>
      </c>
      <c r="FH71" s="8">
        <v>0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6</v>
      </c>
      <c r="FO71" s="8">
        <v>0</v>
      </c>
      <c r="FP71" s="8">
        <v>0</v>
      </c>
      <c r="FQ71" s="8">
        <v>24</v>
      </c>
      <c r="FR71" s="8">
        <v>0</v>
      </c>
      <c r="FS71" s="8">
        <v>0</v>
      </c>
      <c r="FT71" s="8">
        <v>21</v>
      </c>
      <c r="FU71" s="8">
        <v>11</v>
      </c>
    </row>
    <row r="72" spans="1:177" s="28" customFormat="1" ht="12">
      <c r="A72" s="14" t="s">
        <v>336</v>
      </c>
      <c r="B72" s="33" t="s">
        <v>211</v>
      </c>
      <c r="C72" s="10" t="s">
        <v>195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5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1</v>
      </c>
      <c r="V72" s="6">
        <v>0</v>
      </c>
      <c r="W72" s="6">
        <v>0</v>
      </c>
      <c r="X72" s="6">
        <v>0</v>
      </c>
      <c r="Y72" s="6">
        <v>0</v>
      </c>
      <c r="Z72" s="6">
        <v>4</v>
      </c>
      <c r="AA72" s="6">
        <v>0</v>
      </c>
      <c r="AB72" s="6">
        <v>13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10</v>
      </c>
      <c r="AP72" s="6">
        <v>1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8</v>
      </c>
      <c r="BC72" s="6">
        <v>2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1</v>
      </c>
      <c r="BJ72" s="6">
        <v>0</v>
      </c>
      <c r="BK72" s="6">
        <v>0</v>
      </c>
      <c r="BL72" s="6">
        <v>0</v>
      </c>
      <c r="BM72" s="6">
        <v>3</v>
      </c>
      <c r="BN72" s="6">
        <v>13</v>
      </c>
      <c r="BO72" s="6">
        <v>5</v>
      </c>
      <c r="BP72" s="6">
        <v>0</v>
      </c>
      <c r="BQ72" s="6">
        <v>0</v>
      </c>
      <c r="BR72" s="6">
        <v>0</v>
      </c>
      <c r="BS72" s="6">
        <v>6</v>
      </c>
      <c r="BT72" s="6">
        <v>1</v>
      </c>
      <c r="BU72" s="6">
        <v>0</v>
      </c>
      <c r="BV72" s="6">
        <v>0</v>
      </c>
      <c r="BW72" s="6">
        <v>8</v>
      </c>
      <c r="BX72" s="6">
        <v>0</v>
      </c>
      <c r="BY72" s="6">
        <v>0</v>
      </c>
      <c r="BZ72" s="6">
        <v>6</v>
      </c>
      <c r="CA72" s="6">
        <v>0</v>
      </c>
      <c r="CB72" s="6">
        <v>0</v>
      </c>
      <c r="CC72" s="6">
        <v>2</v>
      </c>
      <c r="CD72" s="6">
        <v>7</v>
      </c>
      <c r="CE72" s="6">
        <v>0</v>
      </c>
      <c r="CF72" s="6">
        <v>1</v>
      </c>
      <c r="CG72" s="6">
        <v>0</v>
      </c>
      <c r="CH72" s="6">
        <v>4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1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8">
        <v>0</v>
      </c>
      <c r="DD72" s="8">
        <v>0</v>
      </c>
      <c r="DE72" s="8">
        <v>0</v>
      </c>
      <c r="DF72" s="8">
        <v>0</v>
      </c>
      <c r="DG72" s="8">
        <v>6</v>
      </c>
      <c r="DH72" s="8">
        <v>0</v>
      </c>
      <c r="DJ72" s="8">
        <v>6</v>
      </c>
      <c r="DK72" s="8">
        <v>17</v>
      </c>
      <c r="DL72" s="8">
        <v>0</v>
      </c>
      <c r="DM72" s="8">
        <v>7</v>
      </c>
      <c r="DN72" s="8">
        <v>0</v>
      </c>
      <c r="DO72" s="8">
        <v>0</v>
      </c>
      <c r="DP72" s="8">
        <v>12</v>
      </c>
      <c r="DQ72" s="8">
        <v>0</v>
      </c>
      <c r="DR72" s="8">
        <v>1</v>
      </c>
      <c r="DS72" s="8">
        <v>0</v>
      </c>
      <c r="DT72" s="8">
        <v>0</v>
      </c>
      <c r="DU72" s="8">
        <v>14</v>
      </c>
      <c r="DV72" s="8">
        <v>17</v>
      </c>
      <c r="DW72" s="8">
        <v>0</v>
      </c>
      <c r="DX72" s="8">
        <v>2</v>
      </c>
      <c r="DY72" s="8">
        <v>0</v>
      </c>
      <c r="DZ72" s="8">
        <v>0</v>
      </c>
      <c r="EA72" s="8">
        <v>0</v>
      </c>
      <c r="EB72" s="8">
        <v>4</v>
      </c>
      <c r="EC72" s="8">
        <v>0</v>
      </c>
      <c r="ED72" s="8">
        <v>2</v>
      </c>
      <c r="EE72" s="8">
        <v>2</v>
      </c>
      <c r="EF72" s="8">
        <v>0</v>
      </c>
      <c r="EG72" s="8">
        <v>0</v>
      </c>
      <c r="EH72" s="8">
        <v>12</v>
      </c>
      <c r="EI72" s="8">
        <v>3</v>
      </c>
      <c r="EJ72" s="6">
        <v>0</v>
      </c>
      <c r="EK72" s="6">
        <v>0</v>
      </c>
      <c r="EL72" s="6">
        <v>0</v>
      </c>
      <c r="EM72" s="6"/>
      <c r="EN72" s="6">
        <v>2</v>
      </c>
      <c r="EO72" s="6">
        <v>0</v>
      </c>
      <c r="EP72" s="6">
        <v>0</v>
      </c>
      <c r="EQ72" s="6"/>
      <c r="ER72" s="6">
        <v>0</v>
      </c>
      <c r="ES72" s="6">
        <v>0</v>
      </c>
      <c r="ET72" s="6">
        <v>1</v>
      </c>
      <c r="EU72" s="6">
        <v>1</v>
      </c>
      <c r="EV72" s="6">
        <v>0</v>
      </c>
      <c r="EW72" s="6">
        <v>0</v>
      </c>
      <c r="EX72" s="6">
        <v>0</v>
      </c>
      <c r="EY72" s="6">
        <v>4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9</v>
      </c>
      <c r="FH72" s="8">
        <v>0</v>
      </c>
      <c r="FI72" s="8">
        <v>0</v>
      </c>
      <c r="FJ72" s="8">
        <v>0</v>
      </c>
      <c r="FK72" s="8">
        <v>0</v>
      </c>
      <c r="FL72" s="8">
        <v>0</v>
      </c>
      <c r="FM72" s="8">
        <v>0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</row>
    <row r="73" spans="1:177" s="28" customFormat="1" ht="12">
      <c r="A73" s="14" t="s">
        <v>336</v>
      </c>
      <c r="B73" s="33" t="s">
        <v>212</v>
      </c>
      <c r="C73" s="10" t="s">
        <v>195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10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7</v>
      </c>
      <c r="AA73" s="6">
        <v>0</v>
      </c>
      <c r="AB73" s="6">
        <v>8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4</v>
      </c>
      <c r="AL73" s="6">
        <v>0</v>
      </c>
      <c r="AM73" s="6">
        <v>0</v>
      </c>
      <c r="AN73" s="6">
        <v>2</v>
      </c>
      <c r="AO73" s="6">
        <v>12</v>
      </c>
      <c r="AP73" s="6">
        <v>8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3</v>
      </c>
      <c r="BB73" s="6">
        <v>7</v>
      </c>
      <c r="BC73" s="6">
        <v>5</v>
      </c>
      <c r="BD73" s="6">
        <v>0</v>
      </c>
      <c r="BE73" s="6">
        <v>0</v>
      </c>
      <c r="BF73" s="6">
        <v>0</v>
      </c>
      <c r="BG73" s="6">
        <v>1</v>
      </c>
      <c r="BH73" s="6">
        <v>0</v>
      </c>
      <c r="BI73" s="6">
        <v>3</v>
      </c>
      <c r="BJ73" s="6">
        <v>0</v>
      </c>
      <c r="BK73" s="6">
        <v>0</v>
      </c>
      <c r="BL73" s="6">
        <v>0</v>
      </c>
      <c r="BM73" s="6">
        <v>7</v>
      </c>
      <c r="BN73" s="6">
        <v>8</v>
      </c>
      <c r="BO73" s="6">
        <v>9</v>
      </c>
      <c r="BP73" s="6">
        <v>1</v>
      </c>
      <c r="BQ73" s="6">
        <v>0</v>
      </c>
      <c r="BR73" s="6">
        <v>1</v>
      </c>
      <c r="BS73" s="6">
        <v>10</v>
      </c>
      <c r="BT73" s="6">
        <v>4</v>
      </c>
      <c r="BU73" s="6">
        <v>0</v>
      </c>
      <c r="BV73" s="6">
        <v>0</v>
      </c>
      <c r="BW73" s="6">
        <v>10</v>
      </c>
      <c r="BX73" s="6">
        <v>0</v>
      </c>
      <c r="BY73" s="6">
        <v>0</v>
      </c>
      <c r="BZ73" s="6">
        <v>10</v>
      </c>
      <c r="CA73" s="6">
        <v>0</v>
      </c>
      <c r="CB73" s="6">
        <v>0</v>
      </c>
      <c r="CC73" s="6">
        <v>3</v>
      </c>
      <c r="CD73" s="6">
        <v>7</v>
      </c>
      <c r="CE73" s="6">
        <v>0</v>
      </c>
      <c r="CF73" s="6">
        <v>0</v>
      </c>
      <c r="CG73" s="6">
        <v>0</v>
      </c>
      <c r="CH73" s="6">
        <v>22</v>
      </c>
      <c r="CI73" s="6">
        <v>0</v>
      </c>
      <c r="CJ73" s="6">
        <v>0</v>
      </c>
      <c r="CK73" s="6">
        <v>0</v>
      </c>
      <c r="CL73" s="6">
        <v>4</v>
      </c>
      <c r="CM73" s="6">
        <v>0</v>
      </c>
      <c r="CN73" s="6">
        <v>0</v>
      </c>
      <c r="CO73" s="6">
        <v>0</v>
      </c>
      <c r="CP73" s="6">
        <v>2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1</v>
      </c>
      <c r="CY73" s="6">
        <v>0</v>
      </c>
      <c r="CZ73" s="6">
        <v>1</v>
      </c>
      <c r="DA73" s="6">
        <v>0</v>
      </c>
      <c r="DB73" s="6">
        <v>0</v>
      </c>
      <c r="DC73" s="8">
        <v>0</v>
      </c>
      <c r="DD73" s="8">
        <v>0</v>
      </c>
      <c r="DE73" s="8">
        <v>0</v>
      </c>
      <c r="DF73" s="8">
        <v>0</v>
      </c>
      <c r="DG73" s="8">
        <v>15</v>
      </c>
      <c r="DH73" s="8">
        <v>0</v>
      </c>
      <c r="DJ73" s="8">
        <v>9</v>
      </c>
      <c r="DK73" s="8">
        <v>18</v>
      </c>
      <c r="DL73" s="8">
        <v>0</v>
      </c>
      <c r="DM73" s="8">
        <v>3</v>
      </c>
      <c r="DN73" s="8">
        <v>0</v>
      </c>
      <c r="DO73" s="8">
        <v>0</v>
      </c>
      <c r="DP73" s="8">
        <v>9</v>
      </c>
      <c r="DQ73" s="8">
        <v>0</v>
      </c>
      <c r="DR73" s="8">
        <v>2</v>
      </c>
      <c r="DS73" s="8">
        <v>0</v>
      </c>
      <c r="DT73" s="8">
        <v>0</v>
      </c>
      <c r="DU73" s="8">
        <v>21</v>
      </c>
      <c r="DV73" s="8">
        <v>11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7</v>
      </c>
      <c r="EC73" s="8">
        <v>0</v>
      </c>
      <c r="ED73" s="8">
        <v>2</v>
      </c>
      <c r="EE73" s="8">
        <v>0</v>
      </c>
      <c r="EF73" s="8">
        <v>0</v>
      </c>
      <c r="EG73" s="8">
        <v>0</v>
      </c>
      <c r="EH73" s="8">
        <v>12</v>
      </c>
      <c r="EI73" s="8">
        <v>0</v>
      </c>
      <c r="EJ73" s="6">
        <v>0</v>
      </c>
      <c r="EK73" s="6">
        <v>6</v>
      </c>
      <c r="EL73" s="6">
        <v>0</v>
      </c>
      <c r="EM73" s="6"/>
      <c r="EN73" s="6">
        <v>3</v>
      </c>
      <c r="EO73" s="6">
        <v>0</v>
      </c>
      <c r="EP73" s="6">
        <v>2</v>
      </c>
      <c r="EQ73" s="6"/>
      <c r="ER73" s="6">
        <v>0</v>
      </c>
      <c r="ES73" s="6">
        <v>0</v>
      </c>
      <c r="ET73" s="6">
        <v>0</v>
      </c>
      <c r="EU73" s="6">
        <v>4</v>
      </c>
      <c r="EV73" s="6">
        <v>0</v>
      </c>
      <c r="EW73" s="6">
        <v>0</v>
      </c>
      <c r="EX73" s="6">
        <v>0</v>
      </c>
      <c r="EY73" s="6">
        <v>2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v>3</v>
      </c>
      <c r="FH73" s="8">
        <v>0</v>
      </c>
      <c r="FI73" s="8">
        <v>0</v>
      </c>
      <c r="FJ73" s="8">
        <v>0</v>
      </c>
      <c r="FK73" s="8">
        <v>0</v>
      </c>
      <c r="FL73" s="8">
        <v>0</v>
      </c>
      <c r="FM73" s="8">
        <v>0</v>
      </c>
      <c r="FN73" s="8">
        <v>0</v>
      </c>
      <c r="FO73" s="8">
        <v>0</v>
      </c>
      <c r="FP73" s="8">
        <v>0</v>
      </c>
      <c r="FQ73" s="8">
        <v>0</v>
      </c>
      <c r="FR73" s="8">
        <v>0</v>
      </c>
      <c r="FS73" s="8">
        <v>0</v>
      </c>
      <c r="FT73" s="8">
        <v>0</v>
      </c>
      <c r="FU73" s="8">
        <v>0</v>
      </c>
    </row>
    <row r="74" spans="1:177" s="28" customFormat="1" ht="12">
      <c r="A74" s="14" t="s">
        <v>336</v>
      </c>
      <c r="B74" s="64" t="s">
        <v>244</v>
      </c>
      <c r="C74" s="10" t="s">
        <v>195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15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7</v>
      </c>
      <c r="AA74" s="6">
        <v>0</v>
      </c>
      <c r="AB74" s="6">
        <v>8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4</v>
      </c>
      <c r="AL74" s="6">
        <v>0</v>
      </c>
      <c r="AM74" s="6">
        <v>0</v>
      </c>
      <c r="AN74" s="6">
        <v>6</v>
      </c>
      <c r="AO74" s="6">
        <v>2</v>
      </c>
      <c r="AP74" s="6">
        <v>2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3</v>
      </c>
      <c r="BB74" s="6">
        <v>12</v>
      </c>
      <c r="BC74" s="6">
        <v>3</v>
      </c>
      <c r="BD74" s="6">
        <v>0</v>
      </c>
      <c r="BE74" s="6">
        <v>0</v>
      </c>
      <c r="BF74" s="6">
        <v>0</v>
      </c>
      <c r="BG74" s="6">
        <v>8</v>
      </c>
      <c r="BH74" s="6">
        <v>0</v>
      </c>
      <c r="BI74" s="6">
        <v>5</v>
      </c>
      <c r="BJ74" s="6">
        <v>0</v>
      </c>
      <c r="BK74" s="6">
        <v>0</v>
      </c>
      <c r="BL74" s="6">
        <v>0</v>
      </c>
      <c r="BM74" s="6">
        <v>3</v>
      </c>
      <c r="BN74" s="6">
        <v>8</v>
      </c>
      <c r="BO74" s="6">
        <v>17</v>
      </c>
      <c r="BP74" s="6">
        <v>0</v>
      </c>
      <c r="BQ74" s="6">
        <v>0</v>
      </c>
      <c r="BR74" s="6">
        <v>0</v>
      </c>
      <c r="BS74" s="6">
        <v>2</v>
      </c>
      <c r="BT74" s="6">
        <v>7</v>
      </c>
      <c r="BU74" s="6">
        <v>0</v>
      </c>
      <c r="BV74" s="6">
        <v>0</v>
      </c>
      <c r="BW74" s="6">
        <v>13</v>
      </c>
      <c r="BX74" s="6">
        <v>0</v>
      </c>
      <c r="BY74" s="6">
        <v>0</v>
      </c>
      <c r="BZ74" s="6">
        <v>5</v>
      </c>
      <c r="CA74" s="6">
        <v>0</v>
      </c>
      <c r="CB74" s="6">
        <v>0</v>
      </c>
      <c r="CC74" s="6">
        <v>14</v>
      </c>
      <c r="CD74" s="6">
        <v>9</v>
      </c>
      <c r="CE74" s="6">
        <v>0</v>
      </c>
      <c r="CF74" s="6">
        <v>0</v>
      </c>
      <c r="CG74" s="6">
        <v>0</v>
      </c>
      <c r="CH74" s="6">
        <v>28</v>
      </c>
      <c r="CI74" s="6">
        <v>0</v>
      </c>
      <c r="CJ74" s="6">
        <v>0</v>
      </c>
      <c r="CK74" s="6">
        <v>0</v>
      </c>
      <c r="CL74" s="6">
        <v>8</v>
      </c>
      <c r="CM74" s="6">
        <v>0</v>
      </c>
      <c r="CN74" s="6">
        <v>0</v>
      </c>
      <c r="CO74" s="6">
        <v>0</v>
      </c>
      <c r="CP74" s="6">
        <v>3</v>
      </c>
      <c r="CQ74" s="6">
        <v>0</v>
      </c>
      <c r="CR74" s="6">
        <v>0</v>
      </c>
      <c r="CS74" s="6">
        <v>0</v>
      </c>
      <c r="CT74" s="6">
        <v>3</v>
      </c>
      <c r="CU74" s="6">
        <v>0</v>
      </c>
      <c r="CV74" s="6">
        <v>0</v>
      </c>
      <c r="CW74" s="6">
        <v>0</v>
      </c>
      <c r="CX74" s="6">
        <v>5</v>
      </c>
      <c r="CY74" s="6">
        <v>0</v>
      </c>
      <c r="CZ74" s="6">
        <v>17</v>
      </c>
      <c r="DA74" s="6">
        <v>0</v>
      </c>
      <c r="DB74" s="6">
        <v>0</v>
      </c>
      <c r="DC74" s="8">
        <v>0</v>
      </c>
      <c r="DD74" s="8">
        <v>0</v>
      </c>
      <c r="DE74" s="8">
        <v>0</v>
      </c>
      <c r="DF74" s="8">
        <v>0</v>
      </c>
      <c r="DG74" s="8">
        <v>10</v>
      </c>
      <c r="DH74" s="8">
        <v>0</v>
      </c>
      <c r="DJ74" s="8">
        <v>12</v>
      </c>
      <c r="DK74" s="8">
        <v>10</v>
      </c>
      <c r="DL74" s="8">
        <v>0</v>
      </c>
      <c r="DM74" s="8">
        <v>3</v>
      </c>
      <c r="DN74" s="8">
        <v>0</v>
      </c>
      <c r="DO74" s="8">
        <v>0</v>
      </c>
      <c r="DP74" s="8">
        <v>6</v>
      </c>
      <c r="DQ74" s="8">
        <v>0</v>
      </c>
      <c r="DR74" s="8">
        <v>5</v>
      </c>
      <c r="DS74" s="8">
        <v>0</v>
      </c>
      <c r="DT74" s="8">
        <v>0</v>
      </c>
      <c r="DU74" s="8">
        <v>5</v>
      </c>
      <c r="DV74" s="8">
        <v>8</v>
      </c>
      <c r="DW74" s="8">
        <v>0</v>
      </c>
      <c r="DX74" s="8">
        <v>2</v>
      </c>
      <c r="DY74" s="8">
        <v>0</v>
      </c>
      <c r="DZ74" s="8">
        <v>0</v>
      </c>
      <c r="EA74" s="8">
        <v>0</v>
      </c>
      <c r="EB74" s="8">
        <v>9</v>
      </c>
      <c r="EC74" s="8">
        <v>0</v>
      </c>
      <c r="ED74" s="8">
        <v>2</v>
      </c>
      <c r="EE74" s="8">
        <v>0</v>
      </c>
      <c r="EF74" s="8">
        <v>0</v>
      </c>
      <c r="EG74" s="8">
        <v>0</v>
      </c>
      <c r="EH74" s="8">
        <v>7</v>
      </c>
      <c r="EI74" s="8">
        <v>0</v>
      </c>
      <c r="EJ74" s="6">
        <v>0</v>
      </c>
      <c r="EK74" s="6">
        <v>5</v>
      </c>
      <c r="EL74" s="6">
        <v>0</v>
      </c>
      <c r="EM74" s="6"/>
      <c r="EN74" s="6">
        <v>6</v>
      </c>
      <c r="EO74" s="6">
        <v>0</v>
      </c>
      <c r="EP74" s="6">
        <v>8</v>
      </c>
      <c r="EQ74" s="6"/>
      <c r="ER74" s="6">
        <v>0</v>
      </c>
      <c r="ES74" s="6">
        <v>0</v>
      </c>
      <c r="ET74" s="6">
        <v>0</v>
      </c>
      <c r="EU74" s="6">
        <v>8</v>
      </c>
      <c r="EV74" s="6">
        <v>0</v>
      </c>
      <c r="EW74" s="6">
        <v>0</v>
      </c>
      <c r="EX74" s="6">
        <v>0</v>
      </c>
      <c r="EY74" s="6">
        <v>10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6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8">
        <v>0</v>
      </c>
      <c r="FP74" s="8">
        <v>0</v>
      </c>
      <c r="FQ74" s="8">
        <v>0</v>
      </c>
      <c r="FR74" s="8">
        <v>0</v>
      </c>
      <c r="FS74" s="8">
        <v>0</v>
      </c>
      <c r="FT74" s="8">
        <v>0</v>
      </c>
      <c r="FU74" s="8">
        <v>0</v>
      </c>
    </row>
    <row r="75" spans="1:177" s="28" customFormat="1" ht="12">
      <c r="A75" s="14" t="s">
        <v>337</v>
      </c>
      <c r="B75" s="33" t="s">
        <v>211</v>
      </c>
      <c r="C75" s="10" t="s">
        <v>195</v>
      </c>
      <c r="D75" s="8">
        <v>94</v>
      </c>
      <c r="E75" s="8">
        <v>428</v>
      </c>
      <c r="F75" s="8">
        <v>135</v>
      </c>
      <c r="G75" s="8">
        <v>75</v>
      </c>
      <c r="H75" s="8">
        <v>70</v>
      </c>
      <c r="I75" s="8">
        <v>194</v>
      </c>
      <c r="J75" s="8">
        <v>102</v>
      </c>
      <c r="K75" s="8">
        <v>213</v>
      </c>
      <c r="L75" s="8">
        <v>127</v>
      </c>
      <c r="M75" s="8">
        <v>90</v>
      </c>
      <c r="N75" s="8">
        <v>144</v>
      </c>
      <c r="O75" s="8">
        <v>127</v>
      </c>
      <c r="P75" s="6">
        <v>135</v>
      </c>
      <c r="Q75" s="6">
        <v>317</v>
      </c>
      <c r="R75" s="6">
        <v>97</v>
      </c>
      <c r="S75" s="6">
        <v>141</v>
      </c>
      <c r="T75" s="6">
        <v>256</v>
      </c>
      <c r="U75" s="6">
        <v>240</v>
      </c>
      <c r="V75" s="6">
        <v>214</v>
      </c>
      <c r="W75" s="6">
        <v>310</v>
      </c>
      <c r="X75" s="6">
        <v>118</v>
      </c>
      <c r="Y75" s="6">
        <v>106</v>
      </c>
      <c r="Z75" s="6">
        <v>330</v>
      </c>
      <c r="AA75" s="6">
        <v>128</v>
      </c>
      <c r="AB75" s="6">
        <v>314</v>
      </c>
      <c r="AC75" s="6">
        <v>158</v>
      </c>
      <c r="AD75" s="6">
        <v>78</v>
      </c>
      <c r="AE75" s="6">
        <v>86</v>
      </c>
      <c r="AF75" s="6">
        <v>173</v>
      </c>
      <c r="AG75" s="6">
        <v>115</v>
      </c>
      <c r="AH75" s="6">
        <v>134</v>
      </c>
      <c r="AI75" s="6">
        <v>234</v>
      </c>
      <c r="AJ75" s="6">
        <v>201</v>
      </c>
      <c r="AK75" s="6">
        <v>305</v>
      </c>
      <c r="AL75" s="6">
        <v>76</v>
      </c>
      <c r="AM75" s="6">
        <v>115</v>
      </c>
      <c r="AN75" s="6">
        <v>796</v>
      </c>
      <c r="AO75" s="6">
        <v>327</v>
      </c>
      <c r="AP75" s="6">
        <v>268</v>
      </c>
      <c r="AQ75" s="6">
        <v>177</v>
      </c>
      <c r="AR75" s="6">
        <v>125</v>
      </c>
      <c r="AS75" s="6">
        <v>177</v>
      </c>
      <c r="AT75" s="6">
        <v>316</v>
      </c>
      <c r="AU75" s="6">
        <v>81</v>
      </c>
      <c r="AV75" s="6">
        <v>134</v>
      </c>
      <c r="AW75" s="6">
        <v>120</v>
      </c>
      <c r="AX75" s="6">
        <v>98</v>
      </c>
      <c r="AY75" s="6">
        <v>140</v>
      </c>
      <c r="AZ75" s="6">
        <v>186</v>
      </c>
      <c r="BA75" s="6">
        <v>256</v>
      </c>
      <c r="BB75" s="6">
        <v>441</v>
      </c>
      <c r="BC75" s="6">
        <v>126</v>
      </c>
      <c r="BD75" s="6">
        <v>154</v>
      </c>
      <c r="BE75" s="6">
        <v>124</v>
      </c>
      <c r="BF75" s="6">
        <v>163</v>
      </c>
      <c r="BG75" s="6">
        <v>239</v>
      </c>
      <c r="BH75" s="6">
        <v>67</v>
      </c>
      <c r="BI75" s="6">
        <v>535</v>
      </c>
      <c r="BJ75" s="6">
        <v>174</v>
      </c>
      <c r="BK75" s="6">
        <v>72</v>
      </c>
      <c r="BL75" s="6">
        <v>134</v>
      </c>
      <c r="BM75" s="6">
        <v>253</v>
      </c>
      <c r="BN75" s="6">
        <v>143</v>
      </c>
      <c r="BO75" s="6">
        <v>327</v>
      </c>
      <c r="BP75" s="6">
        <v>147</v>
      </c>
      <c r="BQ75" s="6">
        <v>449</v>
      </c>
      <c r="BR75" s="6">
        <v>224</v>
      </c>
      <c r="BS75" s="6">
        <v>274</v>
      </c>
      <c r="BT75" s="6">
        <v>502</v>
      </c>
      <c r="BU75" s="6">
        <v>350</v>
      </c>
      <c r="BV75" s="6">
        <v>179</v>
      </c>
      <c r="BW75" s="6">
        <v>447</v>
      </c>
      <c r="BX75" s="6">
        <v>21</v>
      </c>
      <c r="BY75" s="6">
        <v>82</v>
      </c>
      <c r="BZ75" s="6">
        <v>232</v>
      </c>
      <c r="CA75" s="6">
        <v>92</v>
      </c>
      <c r="CB75" s="6">
        <v>674</v>
      </c>
      <c r="CC75" s="6">
        <v>488</v>
      </c>
      <c r="CD75" s="6">
        <v>92</v>
      </c>
      <c r="CE75" s="6">
        <v>585</v>
      </c>
      <c r="CF75" s="6">
        <v>46</v>
      </c>
      <c r="CG75" s="6">
        <v>134</v>
      </c>
      <c r="CH75" s="6">
        <v>316</v>
      </c>
      <c r="CI75" s="6">
        <v>25</v>
      </c>
      <c r="CJ75" s="6">
        <v>33</v>
      </c>
      <c r="CK75" s="6">
        <v>145</v>
      </c>
      <c r="CL75" s="6">
        <v>192</v>
      </c>
      <c r="CM75" s="6">
        <v>545</v>
      </c>
      <c r="CN75" s="6">
        <v>645</v>
      </c>
      <c r="CO75" s="6">
        <v>134</v>
      </c>
      <c r="CP75" s="6">
        <v>966</v>
      </c>
      <c r="CQ75" s="6">
        <v>79</v>
      </c>
      <c r="CR75" s="6">
        <v>83</v>
      </c>
      <c r="CS75" s="6">
        <v>254</v>
      </c>
      <c r="CT75" s="6">
        <v>83</v>
      </c>
      <c r="CU75" s="6">
        <v>67</v>
      </c>
      <c r="CV75" s="6">
        <v>41</v>
      </c>
      <c r="CW75" s="6">
        <v>112</v>
      </c>
      <c r="CX75" s="6">
        <v>660</v>
      </c>
      <c r="CY75" s="6">
        <v>52</v>
      </c>
      <c r="CZ75" s="6">
        <v>570</v>
      </c>
      <c r="DA75" s="6">
        <v>95</v>
      </c>
      <c r="DB75" s="6">
        <v>55</v>
      </c>
      <c r="DC75" s="8">
        <v>53</v>
      </c>
      <c r="DD75" s="8">
        <v>208</v>
      </c>
      <c r="DE75" s="8">
        <v>64</v>
      </c>
      <c r="DF75" s="8">
        <v>150</v>
      </c>
      <c r="DG75" s="8">
        <v>76</v>
      </c>
      <c r="DH75" s="8">
        <v>55</v>
      </c>
      <c r="DJ75" s="8">
        <v>226</v>
      </c>
      <c r="DK75" s="8">
        <v>146</v>
      </c>
      <c r="DL75" s="8">
        <v>181</v>
      </c>
      <c r="DM75" s="8">
        <v>115</v>
      </c>
      <c r="DN75" s="8">
        <v>52</v>
      </c>
      <c r="DO75" s="8">
        <v>47</v>
      </c>
      <c r="DP75" s="8">
        <v>78</v>
      </c>
      <c r="DQ75" s="8">
        <v>87</v>
      </c>
      <c r="DR75" s="8">
        <v>90</v>
      </c>
      <c r="DS75" s="8">
        <v>80</v>
      </c>
      <c r="DT75" s="8">
        <v>61</v>
      </c>
      <c r="DU75" s="8">
        <v>68</v>
      </c>
      <c r="DV75" s="8">
        <v>87</v>
      </c>
      <c r="DW75" s="8">
        <v>59</v>
      </c>
      <c r="DX75" s="8">
        <v>160</v>
      </c>
      <c r="DY75" s="8">
        <v>142</v>
      </c>
      <c r="DZ75" s="8">
        <v>66</v>
      </c>
      <c r="EA75" s="8">
        <v>65</v>
      </c>
      <c r="EB75" s="8">
        <v>124</v>
      </c>
      <c r="EC75" s="8">
        <v>73</v>
      </c>
      <c r="ED75" s="8">
        <v>117</v>
      </c>
      <c r="EE75" s="8">
        <v>104</v>
      </c>
      <c r="EF75" s="8">
        <v>49</v>
      </c>
      <c r="EG75" s="8">
        <v>119</v>
      </c>
      <c r="EH75" s="8">
        <v>163</v>
      </c>
      <c r="EI75" s="8">
        <v>31</v>
      </c>
      <c r="EJ75" s="6">
        <v>82</v>
      </c>
      <c r="EK75" s="6">
        <v>146</v>
      </c>
      <c r="EL75" s="6">
        <v>220</v>
      </c>
      <c r="EM75" s="6"/>
      <c r="EN75" s="6">
        <v>498</v>
      </c>
      <c r="EO75" s="6">
        <v>158</v>
      </c>
      <c r="EP75" s="6">
        <v>313</v>
      </c>
      <c r="EQ75" s="6"/>
      <c r="ER75" s="6">
        <v>238</v>
      </c>
      <c r="ES75" s="6">
        <v>183</v>
      </c>
      <c r="ET75" s="6">
        <v>77</v>
      </c>
      <c r="EU75" s="6">
        <v>314</v>
      </c>
      <c r="EV75" s="6">
        <v>115</v>
      </c>
      <c r="EW75" s="6">
        <v>75</v>
      </c>
      <c r="EX75" s="6">
        <v>149</v>
      </c>
      <c r="EY75" s="6">
        <v>263</v>
      </c>
      <c r="EZ75" s="8">
        <v>36</v>
      </c>
      <c r="FA75" s="8">
        <v>44</v>
      </c>
      <c r="FB75" s="8">
        <v>52</v>
      </c>
      <c r="FC75" s="8">
        <v>63</v>
      </c>
      <c r="FD75" s="8">
        <v>169</v>
      </c>
      <c r="FE75" s="8">
        <v>143</v>
      </c>
      <c r="FF75" s="8">
        <v>27</v>
      </c>
      <c r="FG75" s="8">
        <v>121</v>
      </c>
      <c r="FH75" s="8">
        <v>62</v>
      </c>
      <c r="FI75" s="8">
        <v>31</v>
      </c>
      <c r="FJ75" s="8">
        <v>53</v>
      </c>
      <c r="FK75" s="8">
        <v>31</v>
      </c>
      <c r="FL75" s="8">
        <v>55</v>
      </c>
      <c r="FM75" s="8">
        <v>76</v>
      </c>
      <c r="FN75" s="8">
        <v>66</v>
      </c>
      <c r="FO75" s="8">
        <v>110</v>
      </c>
      <c r="FP75" s="8">
        <v>96</v>
      </c>
      <c r="FQ75" s="8">
        <v>127</v>
      </c>
      <c r="FR75" s="8">
        <v>137</v>
      </c>
      <c r="FS75" s="8">
        <v>79</v>
      </c>
      <c r="FT75" s="8">
        <v>51</v>
      </c>
      <c r="FU75" s="8">
        <v>88</v>
      </c>
    </row>
    <row r="76" spans="1:177" s="28" customFormat="1" ht="12">
      <c r="A76" s="14" t="s">
        <v>337</v>
      </c>
      <c r="B76" s="33" t="s">
        <v>212</v>
      </c>
      <c r="C76" s="10" t="s">
        <v>195</v>
      </c>
      <c r="D76" s="8">
        <v>249</v>
      </c>
      <c r="E76" s="8">
        <v>1101</v>
      </c>
      <c r="F76" s="8">
        <v>404</v>
      </c>
      <c r="G76" s="8">
        <v>235</v>
      </c>
      <c r="H76" s="8">
        <v>208</v>
      </c>
      <c r="I76" s="8">
        <v>563</v>
      </c>
      <c r="J76" s="8">
        <v>365</v>
      </c>
      <c r="K76" s="8">
        <v>710</v>
      </c>
      <c r="L76" s="8">
        <v>287</v>
      </c>
      <c r="M76" s="8">
        <v>274</v>
      </c>
      <c r="N76" s="8">
        <v>428</v>
      </c>
      <c r="O76" s="8">
        <v>475</v>
      </c>
      <c r="P76" s="6">
        <v>413</v>
      </c>
      <c r="Q76" s="6">
        <v>747</v>
      </c>
      <c r="R76" s="6">
        <v>287</v>
      </c>
      <c r="S76" s="6">
        <v>485</v>
      </c>
      <c r="T76" s="6">
        <v>832</v>
      </c>
      <c r="U76" s="6">
        <v>567</v>
      </c>
      <c r="V76" s="6">
        <v>537</v>
      </c>
      <c r="W76" s="6">
        <v>798</v>
      </c>
      <c r="X76" s="6">
        <v>333</v>
      </c>
      <c r="Y76" s="6">
        <v>348</v>
      </c>
      <c r="Z76" s="6">
        <v>1147</v>
      </c>
      <c r="AA76" s="6">
        <v>365</v>
      </c>
      <c r="AB76" s="6">
        <v>805</v>
      </c>
      <c r="AC76" s="6">
        <v>475</v>
      </c>
      <c r="AD76" s="6">
        <v>247</v>
      </c>
      <c r="AE76" s="6">
        <v>202</v>
      </c>
      <c r="AF76" s="6">
        <v>393</v>
      </c>
      <c r="AG76" s="6">
        <v>330</v>
      </c>
      <c r="AH76" s="6">
        <v>334</v>
      </c>
      <c r="AI76" s="6">
        <v>728</v>
      </c>
      <c r="AJ76" s="6">
        <v>597</v>
      </c>
      <c r="AK76" s="6">
        <v>858</v>
      </c>
      <c r="AL76" s="6">
        <v>205</v>
      </c>
      <c r="AM76" s="6">
        <v>268</v>
      </c>
      <c r="AN76" s="6">
        <v>2476</v>
      </c>
      <c r="AO76" s="6">
        <v>777</v>
      </c>
      <c r="AP76" s="6">
        <v>597</v>
      </c>
      <c r="AQ76" s="6">
        <v>424</v>
      </c>
      <c r="AR76" s="6">
        <v>368</v>
      </c>
      <c r="AS76" s="6">
        <v>374</v>
      </c>
      <c r="AT76" s="6">
        <v>808</v>
      </c>
      <c r="AU76" s="6">
        <v>237</v>
      </c>
      <c r="AV76" s="6">
        <v>429</v>
      </c>
      <c r="AW76" s="6">
        <v>388</v>
      </c>
      <c r="AX76" s="6">
        <v>286</v>
      </c>
      <c r="AY76" s="6">
        <v>396</v>
      </c>
      <c r="AZ76" s="6">
        <v>510</v>
      </c>
      <c r="BA76" s="6">
        <v>676</v>
      </c>
      <c r="BB76" s="6">
        <v>1112</v>
      </c>
      <c r="BC76" s="6">
        <v>383</v>
      </c>
      <c r="BD76" s="6">
        <v>419</v>
      </c>
      <c r="BE76" s="6">
        <v>341</v>
      </c>
      <c r="BF76" s="6">
        <v>426</v>
      </c>
      <c r="BG76" s="6">
        <v>652</v>
      </c>
      <c r="BH76" s="6">
        <v>286</v>
      </c>
      <c r="BI76" s="6">
        <v>1602</v>
      </c>
      <c r="BJ76" s="6">
        <v>368</v>
      </c>
      <c r="BK76" s="6">
        <v>204</v>
      </c>
      <c r="BL76" s="6">
        <v>350</v>
      </c>
      <c r="BM76" s="6">
        <v>865</v>
      </c>
      <c r="BN76" s="6">
        <v>457</v>
      </c>
      <c r="BO76" s="6">
        <v>990</v>
      </c>
      <c r="BP76" s="6">
        <v>353</v>
      </c>
      <c r="BQ76" s="6">
        <v>1320</v>
      </c>
      <c r="BR76" s="6">
        <v>438</v>
      </c>
      <c r="BS76" s="6">
        <v>817</v>
      </c>
      <c r="BT76" s="6">
        <v>1519</v>
      </c>
      <c r="BU76" s="6">
        <v>1011</v>
      </c>
      <c r="BV76" s="6">
        <v>394</v>
      </c>
      <c r="BW76" s="6">
        <v>1361</v>
      </c>
      <c r="BX76" s="6">
        <v>55</v>
      </c>
      <c r="BY76" s="6">
        <v>254</v>
      </c>
      <c r="BZ76" s="6">
        <v>727</v>
      </c>
      <c r="CA76" s="6">
        <v>279</v>
      </c>
      <c r="CB76" s="6">
        <v>2156</v>
      </c>
      <c r="CC76" s="6">
        <v>1472</v>
      </c>
      <c r="CD76" s="6">
        <v>200</v>
      </c>
      <c r="CE76" s="6">
        <v>1551</v>
      </c>
      <c r="CF76" s="6">
        <v>161</v>
      </c>
      <c r="CG76" s="6">
        <v>376</v>
      </c>
      <c r="CH76" s="6">
        <v>1180</v>
      </c>
      <c r="CI76" s="6">
        <v>108</v>
      </c>
      <c r="CJ76" s="6">
        <v>103</v>
      </c>
      <c r="CK76" s="6">
        <v>362</v>
      </c>
      <c r="CL76" s="6">
        <v>675</v>
      </c>
      <c r="CM76" s="6">
        <v>1450</v>
      </c>
      <c r="CN76" s="6">
        <v>2095</v>
      </c>
      <c r="CO76" s="6">
        <v>462</v>
      </c>
      <c r="CP76" s="6">
        <v>2610</v>
      </c>
      <c r="CQ76" s="6">
        <v>294</v>
      </c>
      <c r="CR76" s="6">
        <v>273</v>
      </c>
      <c r="CS76" s="6">
        <v>868</v>
      </c>
      <c r="CT76" s="6">
        <v>184</v>
      </c>
      <c r="CU76" s="6">
        <v>153</v>
      </c>
      <c r="CV76" s="6">
        <v>99</v>
      </c>
      <c r="CW76" s="6">
        <v>237</v>
      </c>
      <c r="CX76" s="6">
        <v>1949</v>
      </c>
      <c r="CY76" s="6">
        <v>106</v>
      </c>
      <c r="CZ76" s="6">
        <v>1901</v>
      </c>
      <c r="DA76" s="6">
        <v>288</v>
      </c>
      <c r="DB76" s="6">
        <v>174</v>
      </c>
      <c r="DC76" s="8">
        <v>169</v>
      </c>
      <c r="DD76" s="8">
        <v>546</v>
      </c>
      <c r="DE76" s="8">
        <v>255</v>
      </c>
      <c r="DF76" s="8">
        <v>195</v>
      </c>
      <c r="DG76" s="8">
        <v>333</v>
      </c>
      <c r="DH76" s="8">
        <v>102</v>
      </c>
      <c r="DJ76" s="8">
        <v>416</v>
      </c>
      <c r="DK76" s="8">
        <v>301</v>
      </c>
      <c r="DL76" s="8">
        <v>318</v>
      </c>
      <c r="DM76" s="8">
        <v>268</v>
      </c>
      <c r="DN76" s="8">
        <v>58</v>
      </c>
      <c r="DO76" s="8">
        <v>72</v>
      </c>
      <c r="DP76" s="8">
        <v>83</v>
      </c>
      <c r="DQ76" s="8">
        <v>188</v>
      </c>
      <c r="DR76" s="8">
        <v>291</v>
      </c>
      <c r="DS76" s="8">
        <v>251</v>
      </c>
      <c r="DT76" s="8">
        <v>124</v>
      </c>
      <c r="DU76" s="8">
        <v>155</v>
      </c>
      <c r="DV76" s="8">
        <v>193</v>
      </c>
      <c r="DW76" s="8">
        <v>169</v>
      </c>
      <c r="DX76" s="8">
        <v>226</v>
      </c>
      <c r="DY76" s="8">
        <v>254</v>
      </c>
      <c r="DZ76" s="8">
        <v>161</v>
      </c>
      <c r="EA76" s="8">
        <v>140</v>
      </c>
      <c r="EB76" s="8">
        <v>257</v>
      </c>
      <c r="EC76" s="8">
        <v>200</v>
      </c>
      <c r="ED76" s="8">
        <v>154</v>
      </c>
      <c r="EE76" s="8">
        <v>244</v>
      </c>
      <c r="EF76" s="8">
        <v>93</v>
      </c>
      <c r="EG76" s="8">
        <v>194</v>
      </c>
      <c r="EH76" s="8">
        <v>304</v>
      </c>
      <c r="EI76" s="8">
        <v>80</v>
      </c>
      <c r="EJ76" s="6">
        <v>272</v>
      </c>
      <c r="EK76" s="6">
        <v>450</v>
      </c>
      <c r="EL76" s="6">
        <v>483</v>
      </c>
      <c r="EM76" s="6"/>
      <c r="EN76" s="6">
        <v>1446</v>
      </c>
      <c r="EO76" s="6">
        <v>669</v>
      </c>
      <c r="EP76" s="6">
        <v>909</v>
      </c>
      <c r="EQ76" s="6"/>
      <c r="ER76" s="6">
        <v>522</v>
      </c>
      <c r="ES76" s="6">
        <v>428</v>
      </c>
      <c r="ET76" s="6">
        <v>293</v>
      </c>
      <c r="EU76" s="6">
        <v>1114</v>
      </c>
      <c r="EV76" s="6">
        <v>378</v>
      </c>
      <c r="EW76" s="6">
        <v>242</v>
      </c>
      <c r="EX76" s="6">
        <v>369</v>
      </c>
      <c r="EY76" s="6">
        <v>818</v>
      </c>
      <c r="EZ76" s="8">
        <v>114</v>
      </c>
      <c r="FA76" s="8">
        <v>111</v>
      </c>
      <c r="FB76" s="8">
        <v>127</v>
      </c>
      <c r="FC76" s="8">
        <v>208</v>
      </c>
      <c r="FD76" s="8">
        <v>412</v>
      </c>
      <c r="FE76" s="8">
        <v>327</v>
      </c>
      <c r="FF76" s="8">
        <v>82</v>
      </c>
      <c r="FG76" s="8">
        <v>343</v>
      </c>
      <c r="FH76" s="8">
        <v>118</v>
      </c>
      <c r="FI76" s="8">
        <v>167</v>
      </c>
      <c r="FJ76" s="8">
        <v>191</v>
      </c>
      <c r="FK76" s="8">
        <v>83</v>
      </c>
      <c r="FL76" s="8">
        <v>89</v>
      </c>
      <c r="FM76" s="8">
        <v>180</v>
      </c>
      <c r="FN76" s="8">
        <v>156</v>
      </c>
      <c r="FO76" s="8">
        <v>240</v>
      </c>
      <c r="FP76" s="8">
        <v>295</v>
      </c>
      <c r="FQ76" s="8">
        <v>344</v>
      </c>
      <c r="FR76" s="8">
        <v>369</v>
      </c>
      <c r="FS76" s="8">
        <v>188</v>
      </c>
      <c r="FT76" s="8">
        <v>155</v>
      </c>
      <c r="FU76" s="8">
        <v>275</v>
      </c>
    </row>
    <row r="77" spans="1:177" s="28" customFormat="1" ht="12">
      <c r="A77" s="14" t="s">
        <v>337</v>
      </c>
      <c r="B77" s="64" t="s">
        <v>244</v>
      </c>
      <c r="C77" s="10" t="s">
        <v>195</v>
      </c>
      <c r="D77" s="8">
        <v>455</v>
      </c>
      <c r="E77" s="8">
        <v>1717</v>
      </c>
      <c r="F77" s="8">
        <v>563</v>
      </c>
      <c r="G77" s="8">
        <v>388</v>
      </c>
      <c r="H77" s="8">
        <v>356</v>
      </c>
      <c r="I77" s="8">
        <v>878</v>
      </c>
      <c r="J77" s="8">
        <v>608</v>
      </c>
      <c r="K77" s="8">
        <v>1398</v>
      </c>
      <c r="L77" s="8">
        <v>443</v>
      </c>
      <c r="M77" s="8">
        <v>402</v>
      </c>
      <c r="N77" s="8">
        <v>575</v>
      </c>
      <c r="O77" s="8">
        <v>626</v>
      </c>
      <c r="P77" s="6">
        <v>584</v>
      </c>
      <c r="Q77" s="6">
        <v>1376</v>
      </c>
      <c r="R77" s="6">
        <v>570</v>
      </c>
      <c r="S77" s="6">
        <v>791</v>
      </c>
      <c r="T77" s="6">
        <v>1592</v>
      </c>
      <c r="U77" s="6">
        <v>771</v>
      </c>
      <c r="V77" s="6">
        <v>1085</v>
      </c>
      <c r="W77" s="6">
        <v>1381</v>
      </c>
      <c r="X77" s="6">
        <v>582</v>
      </c>
      <c r="Y77" s="6">
        <v>585</v>
      </c>
      <c r="Z77" s="6">
        <v>2451</v>
      </c>
      <c r="AA77" s="6">
        <v>663</v>
      </c>
      <c r="AB77" s="6">
        <v>1388</v>
      </c>
      <c r="AC77" s="6">
        <v>838</v>
      </c>
      <c r="AD77" s="6">
        <v>550</v>
      </c>
      <c r="AE77" s="6">
        <v>317</v>
      </c>
      <c r="AF77" s="6">
        <v>693</v>
      </c>
      <c r="AG77" s="6">
        <v>552</v>
      </c>
      <c r="AH77" s="6">
        <v>629</v>
      </c>
      <c r="AI77" s="6">
        <v>1578</v>
      </c>
      <c r="AJ77" s="6">
        <v>1198</v>
      </c>
      <c r="AK77" s="6">
        <v>1685</v>
      </c>
      <c r="AL77" s="6">
        <v>249</v>
      </c>
      <c r="AM77" s="6">
        <v>275</v>
      </c>
      <c r="AN77" s="6">
        <v>4535</v>
      </c>
      <c r="AO77" s="6">
        <v>927</v>
      </c>
      <c r="AP77" s="6">
        <v>781</v>
      </c>
      <c r="AQ77" s="6">
        <v>714</v>
      </c>
      <c r="AR77" s="6">
        <v>612</v>
      </c>
      <c r="AS77" s="6">
        <v>538</v>
      </c>
      <c r="AT77" s="6">
        <v>1308</v>
      </c>
      <c r="AU77" s="6">
        <v>393</v>
      </c>
      <c r="AV77" s="6">
        <v>922</v>
      </c>
      <c r="AW77" s="6">
        <v>639</v>
      </c>
      <c r="AX77" s="6">
        <v>536</v>
      </c>
      <c r="AY77" s="6">
        <v>633</v>
      </c>
      <c r="AZ77" s="6">
        <v>759</v>
      </c>
      <c r="BA77" s="6">
        <v>1249</v>
      </c>
      <c r="BB77" s="6">
        <v>1824</v>
      </c>
      <c r="BC77" s="6">
        <v>674</v>
      </c>
      <c r="BD77" s="6">
        <v>804</v>
      </c>
      <c r="BE77" s="6">
        <v>699</v>
      </c>
      <c r="BF77" s="6">
        <v>646</v>
      </c>
      <c r="BG77" s="6">
        <v>1357</v>
      </c>
      <c r="BH77" s="6">
        <v>581</v>
      </c>
      <c r="BI77" s="6">
        <v>2801</v>
      </c>
      <c r="BJ77" s="6">
        <v>535</v>
      </c>
      <c r="BK77" s="6">
        <v>396</v>
      </c>
      <c r="BL77" s="6">
        <v>604</v>
      </c>
      <c r="BM77" s="6">
        <v>1701</v>
      </c>
      <c r="BN77" s="6">
        <v>734</v>
      </c>
      <c r="BO77" s="6">
        <v>2165</v>
      </c>
      <c r="BP77" s="6">
        <v>590</v>
      </c>
      <c r="BQ77" s="6">
        <v>2532</v>
      </c>
      <c r="BR77" s="6">
        <v>636</v>
      </c>
      <c r="BS77" s="6">
        <v>1711</v>
      </c>
      <c r="BT77" s="6">
        <v>3027</v>
      </c>
      <c r="BU77" s="6">
        <v>2085</v>
      </c>
      <c r="BV77" s="6">
        <v>535</v>
      </c>
      <c r="BW77" s="6">
        <v>2620</v>
      </c>
      <c r="BX77" s="6">
        <v>166</v>
      </c>
      <c r="BY77" s="6">
        <v>515</v>
      </c>
      <c r="BZ77" s="6">
        <v>1521</v>
      </c>
      <c r="CA77" s="6">
        <v>490</v>
      </c>
      <c r="CB77" s="6">
        <v>4441</v>
      </c>
      <c r="CC77" s="6">
        <v>3203</v>
      </c>
      <c r="CD77" s="6">
        <v>317</v>
      </c>
      <c r="CE77" s="6">
        <v>3234</v>
      </c>
      <c r="CF77" s="6">
        <v>307</v>
      </c>
      <c r="CG77" s="6">
        <v>847</v>
      </c>
      <c r="CH77" s="6">
        <v>2575</v>
      </c>
      <c r="CI77" s="6">
        <v>221</v>
      </c>
      <c r="CJ77" s="6">
        <v>181</v>
      </c>
      <c r="CK77" s="6">
        <v>841</v>
      </c>
      <c r="CL77" s="6">
        <v>1457</v>
      </c>
      <c r="CM77" s="6">
        <v>3270</v>
      </c>
      <c r="CN77" s="6">
        <v>4868</v>
      </c>
      <c r="CO77" s="6">
        <v>922</v>
      </c>
      <c r="CP77" s="6">
        <v>5460</v>
      </c>
      <c r="CQ77" s="6">
        <v>500</v>
      </c>
      <c r="CR77" s="6">
        <v>610</v>
      </c>
      <c r="CS77" s="6">
        <v>2043</v>
      </c>
      <c r="CT77" s="6">
        <v>398</v>
      </c>
      <c r="CU77" s="6">
        <v>305</v>
      </c>
      <c r="CV77" s="6">
        <v>165</v>
      </c>
      <c r="CW77" s="6">
        <v>457</v>
      </c>
      <c r="CX77" s="6">
        <v>4517</v>
      </c>
      <c r="CY77" s="6">
        <v>226</v>
      </c>
      <c r="CZ77" s="6">
        <v>4166</v>
      </c>
      <c r="DA77" s="6">
        <v>558</v>
      </c>
      <c r="DB77" s="6">
        <v>428</v>
      </c>
      <c r="DC77" s="8">
        <v>247</v>
      </c>
      <c r="DD77" s="8">
        <v>1197</v>
      </c>
      <c r="DE77" s="8">
        <v>481</v>
      </c>
      <c r="DF77" s="8">
        <v>301</v>
      </c>
      <c r="DG77" s="8">
        <v>797</v>
      </c>
      <c r="DH77" s="8">
        <v>125</v>
      </c>
      <c r="DJ77" s="8">
        <v>768</v>
      </c>
      <c r="DK77" s="8">
        <v>455</v>
      </c>
      <c r="DL77" s="8">
        <v>662</v>
      </c>
      <c r="DM77" s="8">
        <v>384</v>
      </c>
      <c r="DN77" s="8">
        <v>69</v>
      </c>
      <c r="DO77" s="8">
        <v>152</v>
      </c>
      <c r="DP77" s="8">
        <v>168</v>
      </c>
      <c r="DQ77" s="8">
        <v>368</v>
      </c>
      <c r="DR77" s="8">
        <v>524</v>
      </c>
      <c r="DS77" s="8">
        <v>459</v>
      </c>
      <c r="DT77" s="8">
        <v>210</v>
      </c>
      <c r="DU77" s="8">
        <v>160</v>
      </c>
      <c r="DV77" s="8">
        <v>277</v>
      </c>
      <c r="DW77" s="8">
        <v>404</v>
      </c>
      <c r="DX77" s="8">
        <v>295</v>
      </c>
      <c r="DY77" s="8">
        <v>359</v>
      </c>
      <c r="DZ77" s="8">
        <v>330</v>
      </c>
      <c r="EA77" s="8">
        <v>178</v>
      </c>
      <c r="EB77" s="8">
        <v>538</v>
      </c>
      <c r="EC77" s="8">
        <v>463</v>
      </c>
      <c r="ED77" s="8">
        <v>231</v>
      </c>
      <c r="EE77" s="8">
        <v>478</v>
      </c>
      <c r="EF77" s="8">
        <v>98</v>
      </c>
      <c r="EG77" s="8">
        <v>284</v>
      </c>
      <c r="EH77" s="8">
        <v>470</v>
      </c>
      <c r="EI77" s="8">
        <v>97</v>
      </c>
      <c r="EJ77" s="6">
        <v>588</v>
      </c>
      <c r="EK77" s="6">
        <v>1059</v>
      </c>
      <c r="EL77" s="6">
        <v>916</v>
      </c>
      <c r="EM77" s="6"/>
      <c r="EN77" s="6">
        <v>3693</v>
      </c>
      <c r="EO77" s="6">
        <v>1819</v>
      </c>
      <c r="EP77" s="6">
        <v>2074</v>
      </c>
      <c r="EQ77" s="6"/>
      <c r="ER77" s="6">
        <v>1212</v>
      </c>
      <c r="ES77" s="6">
        <v>848</v>
      </c>
      <c r="ET77" s="6">
        <v>691</v>
      </c>
      <c r="EU77" s="6">
        <v>2682</v>
      </c>
      <c r="EV77" s="6">
        <v>727</v>
      </c>
      <c r="EW77" s="6">
        <v>363</v>
      </c>
      <c r="EX77" s="6">
        <v>929</v>
      </c>
      <c r="EY77" s="6">
        <v>1714</v>
      </c>
      <c r="EZ77" s="8">
        <v>245</v>
      </c>
      <c r="FA77" s="8">
        <v>175</v>
      </c>
      <c r="FB77" s="8">
        <v>331</v>
      </c>
      <c r="FC77" s="8">
        <v>343</v>
      </c>
      <c r="FD77" s="8">
        <v>828</v>
      </c>
      <c r="FE77" s="8">
        <v>543</v>
      </c>
      <c r="FF77" s="8">
        <v>196</v>
      </c>
      <c r="FG77" s="8">
        <v>765</v>
      </c>
      <c r="FH77" s="8">
        <v>269</v>
      </c>
      <c r="FI77" s="8">
        <v>330</v>
      </c>
      <c r="FJ77" s="8">
        <v>295</v>
      </c>
      <c r="FK77" s="8">
        <v>149</v>
      </c>
      <c r="FL77" s="8">
        <v>231</v>
      </c>
      <c r="FM77" s="8">
        <v>348</v>
      </c>
      <c r="FN77" s="8">
        <v>310</v>
      </c>
      <c r="FO77" s="8">
        <v>487</v>
      </c>
      <c r="FP77" s="8">
        <v>591</v>
      </c>
      <c r="FQ77" s="8">
        <v>665</v>
      </c>
      <c r="FR77" s="8">
        <v>612</v>
      </c>
      <c r="FS77" s="8">
        <v>433</v>
      </c>
      <c r="FT77" s="8">
        <v>260</v>
      </c>
      <c r="FU77" s="8">
        <v>483</v>
      </c>
    </row>
    <row r="78" spans="1:177" s="28" customFormat="1" ht="12">
      <c r="A78" s="14" t="s">
        <v>338</v>
      </c>
      <c r="B78" s="33" t="s">
        <v>211</v>
      </c>
      <c r="C78" s="10" t="s">
        <v>195</v>
      </c>
      <c r="D78" s="8">
        <v>24</v>
      </c>
      <c r="E78" s="8">
        <v>225</v>
      </c>
      <c r="F78" s="8">
        <v>78</v>
      </c>
      <c r="G78" s="8">
        <v>46</v>
      </c>
      <c r="H78" s="8">
        <v>35</v>
      </c>
      <c r="I78" s="8">
        <v>125</v>
      </c>
      <c r="J78" s="8">
        <v>39</v>
      </c>
      <c r="K78" s="8">
        <v>75</v>
      </c>
      <c r="L78" s="8">
        <v>74</v>
      </c>
      <c r="M78" s="8">
        <v>31</v>
      </c>
      <c r="N78" s="8">
        <v>65</v>
      </c>
      <c r="O78" s="8">
        <v>70</v>
      </c>
      <c r="P78" s="6">
        <v>68</v>
      </c>
      <c r="Q78" s="6">
        <v>151</v>
      </c>
      <c r="R78" s="6">
        <v>53</v>
      </c>
      <c r="S78" s="6">
        <v>87</v>
      </c>
      <c r="T78" s="6">
        <v>64</v>
      </c>
      <c r="U78" s="6">
        <v>27</v>
      </c>
      <c r="V78" s="6">
        <v>107</v>
      </c>
      <c r="W78" s="6">
        <v>153</v>
      </c>
      <c r="X78" s="6">
        <v>30</v>
      </c>
      <c r="Y78" s="6">
        <v>58</v>
      </c>
      <c r="Z78" s="6">
        <v>185</v>
      </c>
      <c r="AA78" s="6">
        <v>91</v>
      </c>
      <c r="AB78" s="6">
        <v>170</v>
      </c>
      <c r="AC78" s="6">
        <v>87</v>
      </c>
      <c r="AD78" s="6">
        <v>30</v>
      </c>
      <c r="AE78" s="6">
        <v>26</v>
      </c>
      <c r="AF78" s="6">
        <v>50</v>
      </c>
      <c r="AG78" s="6">
        <v>58</v>
      </c>
      <c r="AH78" s="6">
        <v>38</v>
      </c>
      <c r="AI78" s="6">
        <v>130</v>
      </c>
      <c r="AJ78" s="6">
        <v>115</v>
      </c>
      <c r="AK78" s="6">
        <v>130</v>
      </c>
      <c r="AL78" s="6">
        <v>30</v>
      </c>
      <c r="AM78" s="6">
        <v>46</v>
      </c>
      <c r="AN78" s="6">
        <v>393</v>
      </c>
      <c r="AO78" s="6">
        <v>116</v>
      </c>
      <c r="AP78" s="6">
        <v>168</v>
      </c>
      <c r="AQ78" s="6">
        <v>89</v>
      </c>
      <c r="AR78" s="6">
        <v>53</v>
      </c>
      <c r="AS78" s="6">
        <v>71</v>
      </c>
      <c r="AT78" s="6">
        <v>101</v>
      </c>
      <c r="AU78" s="6">
        <v>36</v>
      </c>
      <c r="AV78" s="6">
        <v>73</v>
      </c>
      <c r="AW78" s="6">
        <v>48</v>
      </c>
      <c r="AX78" s="6">
        <v>32</v>
      </c>
      <c r="AY78" s="6">
        <v>75</v>
      </c>
      <c r="AZ78" s="6">
        <v>105</v>
      </c>
      <c r="BA78" s="6">
        <v>104</v>
      </c>
      <c r="BB78" s="6">
        <v>218</v>
      </c>
      <c r="BC78" s="6">
        <v>33</v>
      </c>
      <c r="BD78" s="6">
        <v>70</v>
      </c>
      <c r="BE78" s="6">
        <v>48</v>
      </c>
      <c r="BF78" s="6">
        <v>75</v>
      </c>
      <c r="BG78" s="6">
        <v>97</v>
      </c>
      <c r="BH78" s="6">
        <v>14</v>
      </c>
      <c r="BI78" s="6">
        <v>366</v>
      </c>
      <c r="BJ78" s="6">
        <v>94</v>
      </c>
      <c r="BK78" s="6">
        <v>46</v>
      </c>
      <c r="BL78" s="6">
        <v>74</v>
      </c>
      <c r="BM78" s="6">
        <v>122</v>
      </c>
      <c r="BN78" s="6">
        <v>56</v>
      </c>
      <c r="BO78" s="6">
        <v>166</v>
      </c>
      <c r="BP78" s="6">
        <v>87</v>
      </c>
      <c r="BQ78" s="6">
        <v>225</v>
      </c>
      <c r="BR78" s="6">
        <v>71</v>
      </c>
      <c r="BS78" s="6">
        <v>88</v>
      </c>
      <c r="BT78" s="6">
        <v>265</v>
      </c>
      <c r="BU78" s="6">
        <v>133</v>
      </c>
      <c r="BV78" s="6">
        <v>74</v>
      </c>
      <c r="BW78" s="6">
        <v>219</v>
      </c>
      <c r="BX78" s="6">
        <v>10</v>
      </c>
      <c r="BY78" s="6">
        <v>34</v>
      </c>
      <c r="BZ78" s="6">
        <v>107</v>
      </c>
      <c r="CA78" s="6">
        <v>33</v>
      </c>
      <c r="CB78" s="6">
        <v>165</v>
      </c>
      <c r="CC78" s="6">
        <v>178</v>
      </c>
      <c r="CD78" s="6">
        <v>34</v>
      </c>
      <c r="CE78" s="6">
        <v>219</v>
      </c>
      <c r="CF78" s="6">
        <v>33</v>
      </c>
      <c r="CG78" s="6">
        <v>31</v>
      </c>
      <c r="CH78" s="6">
        <v>150</v>
      </c>
      <c r="CI78" s="6">
        <v>14</v>
      </c>
      <c r="CJ78" s="6">
        <v>12</v>
      </c>
      <c r="CK78" s="6">
        <v>42</v>
      </c>
      <c r="CL78" s="6">
        <v>88</v>
      </c>
      <c r="CM78" s="6">
        <v>190</v>
      </c>
      <c r="CN78" s="6">
        <v>353</v>
      </c>
      <c r="CO78" s="6">
        <v>35</v>
      </c>
      <c r="CP78" s="6">
        <v>319</v>
      </c>
      <c r="CQ78" s="6">
        <v>35</v>
      </c>
      <c r="CR78" s="6">
        <v>47</v>
      </c>
      <c r="CS78" s="6">
        <v>147</v>
      </c>
      <c r="CT78" s="6">
        <v>23</v>
      </c>
      <c r="CU78" s="6">
        <v>40</v>
      </c>
      <c r="CV78" s="6">
        <v>25</v>
      </c>
      <c r="CW78" s="6">
        <v>31</v>
      </c>
      <c r="CX78" s="6">
        <v>317</v>
      </c>
      <c r="CY78" s="6">
        <v>17</v>
      </c>
      <c r="CZ78" s="6">
        <v>255</v>
      </c>
      <c r="DA78" s="6">
        <v>74</v>
      </c>
      <c r="DB78" s="6">
        <v>33</v>
      </c>
      <c r="DC78" s="8">
        <v>29</v>
      </c>
      <c r="DD78" s="8">
        <v>59</v>
      </c>
      <c r="DE78" s="8">
        <v>21</v>
      </c>
      <c r="DF78" s="8">
        <v>103</v>
      </c>
      <c r="DG78" s="8">
        <v>43</v>
      </c>
      <c r="DH78" s="8">
        <v>18</v>
      </c>
      <c r="DJ78" s="8">
        <v>78</v>
      </c>
      <c r="DK78" s="8">
        <v>110</v>
      </c>
      <c r="DL78" s="8">
        <v>57</v>
      </c>
      <c r="DM78" s="8">
        <v>78</v>
      </c>
      <c r="DN78" s="8">
        <v>21</v>
      </c>
      <c r="DO78" s="8">
        <v>37</v>
      </c>
      <c r="DP78" s="8">
        <v>8</v>
      </c>
      <c r="DQ78" s="8">
        <v>35</v>
      </c>
      <c r="DR78" s="8">
        <v>42</v>
      </c>
      <c r="DS78" s="8">
        <v>58</v>
      </c>
      <c r="DT78" s="8">
        <v>40</v>
      </c>
      <c r="DU78" s="8">
        <v>13</v>
      </c>
      <c r="DV78" s="8">
        <v>71</v>
      </c>
      <c r="DW78" s="8">
        <v>30</v>
      </c>
      <c r="DX78" s="8">
        <v>64</v>
      </c>
      <c r="DY78" s="8">
        <v>57</v>
      </c>
      <c r="DZ78" s="8">
        <v>40</v>
      </c>
      <c r="EA78" s="8">
        <v>40</v>
      </c>
      <c r="EB78" s="8">
        <v>75</v>
      </c>
      <c r="EC78" s="8">
        <v>33</v>
      </c>
      <c r="ED78" s="8">
        <v>20</v>
      </c>
      <c r="EE78" s="8">
        <v>41</v>
      </c>
      <c r="EF78" s="8">
        <v>0</v>
      </c>
      <c r="EG78" s="8">
        <v>31</v>
      </c>
      <c r="EH78" s="8">
        <v>81</v>
      </c>
      <c r="EI78" s="8">
        <v>12</v>
      </c>
      <c r="EJ78" s="6">
        <v>56</v>
      </c>
      <c r="EK78" s="6">
        <v>36</v>
      </c>
      <c r="EL78" s="6">
        <v>106</v>
      </c>
      <c r="EM78" s="6"/>
      <c r="EN78" s="6">
        <v>188</v>
      </c>
      <c r="EO78" s="6">
        <v>75</v>
      </c>
      <c r="EP78" s="6">
        <v>135</v>
      </c>
      <c r="EQ78" s="6"/>
      <c r="ER78" s="6">
        <v>90</v>
      </c>
      <c r="ES78" s="6">
        <v>64</v>
      </c>
      <c r="ET78" s="6">
        <v>48</v>
      </c>
      <c r="EU78" s="6">
        <v>183</v>
      </c>
      <c r="EV78" s="6">
        <v>52</v>
      </c>
      <c r="EW78" s="6">
        <v>51</v>
      </c>
      <c r="EX78" s="6">
        <v>48</v>
      </c>
      <c r="EY78" s="6">
        <v>95</v>
      </c>
      <c r="EZ78" s="8">
        <v>16</v>
      </c>
      <c r="FA78" s="8">
        <v>32</v>
      </c>
      <c r="FB78" s="8">
        <v>29</v>
      </c>
      <c r="FC78" s="8">
        <v>34</v>
      </c>
      <c r="FD78" s="8">
        <v>60</v>
      </c>
      <c r="FE78" s="8">
        <v>76</v>
      </c>
      <c r="FF78" s="8">
        <v>10</v>
      </c>
      <c r="FG78" s="8">
        <v>65</v>
      </c>
      <c r="FH78" s="8">
        <v>32</v>
      </c>
      <c r="FI78" s="8">
        <v>7</v>
      </c>
      <c r="FJ78" s="8">
        <v>21</v>
      </c>
      <c r="FK78" s="8">
        <v>14</v>
      </c>
      <c r="FL78" s="8">
        <v>48</v>
      </c>
      <c r="FM78" s="8">
        <v>42</v>
      </c>
      <c r="FN78" s="8">
        <v>36</v>
      </c>
      <c r="FO78" s="8">
        <v>51</v>
      </c>
      <c r="FP78" s="8">
        <v>57</v>
      </c>
      <c r="FQ78" s="8">
        <v>65</v>
      </c>
      <c r="FR78" s="8">
        <v>94</v>
      </c>
      <c r="FS78" s="8">
        <v>34</v>
      </c>
      <c r="FT78" s="8">
        <v>29</v>
      </c>
      <c r="FU78" s="8">
        <v>47</v>
      </c>
    </row>
    <row r="79" spans="1:177" s="28" customFormat="1" ht="12">
      <c r="A79" s="14" t="s">
        <v>338</v>
      </c>
      <c r="B79" s="33" t="s">
        <v>212</v>
      </c>
      <c r="C79" s="10" t="s">
        <v>195</v>
      </c>
      <c r="D79" s="8">
        <v>63</v>
      </c>
      <c r="E79" s="8">
        <v>574</v>
      </c>
      <c r="F79" s="8">
        <v>245</v>
      </c>
      <c r="G79" s="8">
        <v>93</v>
      </c>
      <c r="H79" s="8">
        <v>71</v>
      </c>
      <c r="I79" s="8">
        <v>323</v>
      </c>
      <c r="J79" s="8">
        <v>126</v>
      </c>
      <c r="K79" s="8">
        <v>240</v>
      </c>
      <c r="L79" s="8">
        <v>157</v>
      </c>
      <c r="M79" s="8">
        <v>110</v>
      </c>
      <c r="N79" s="8">
        <v>186</v>
      </c>
      <c r="O79" s="8">
        <v>243</v>
      </c>
      <c r="P79" s="6">
        <v>173</v>
      </c>
      <c r="Q79" s="6">
        <v>330</v>
      </c>
      <c r="R79" s="6">
        <v>152</v>
      </c>
      <c r="S79" s="6">
        <v>261</v>
      </c>
      <c r="T79" s="6">
        <v>271</v>
      </c>
      <c r="U79" s="6">
        <v>64</v>
      </c>
      <c r="V79" s="6">
        <v>262</v>
      </c>
      <c r="W79" s="6">
        <v>337</v>
      </c>
      <c r="X79" s="6">
        <v>68</v>
      </c>
      <c r="Y79" s="6">
        <v>125</v>
      </c>
      <c r="Z79" s="6">
        <v>676</v>
      </c>
      <c r="AA79" s="6">
        <v>215</v>
      </c>
      <c r="AB79" s="6">
        <v>426</v>
      </c>
      <c r="AC79" s="6">
        <v>276</v>
      </c>
      <c r="AD79" s="6">
        <v>144</v>
      </c>
      <c r="AE79" s="6">
        <v>69</v>
      </c>
      <c r="AF79" s="6">
        <v>143</v>
      </c>
      <c r="AG79" s="6">
        <v>136</v>
      </c>
      <c r="AH79" s="6">
        <v>126</v>
      </c>
      <c r="AI79" s="6">
        <v>403</v>
      </c>
      <c r="AJ79" s="6">
        <v>335</v>
      </c>
      <c r="AK79" s="6">
        <v>356</v>
      </c>
      <c r="AL79" s="6">
        <v>95</v>
      </c>
      <c r="AM79" s="6">
        <v>126</v>
      </c>
      <c r="AN79" s="6">
        <v>1174</v>
      </c>
      <c r="AO79" s="6">
        <v>308</v>
      </c>
      <c r="AP79" s="6">
        <v>322</v>
      </c>
      <c r="AQ79" s="6">
        <v>184</v>
      </c>
      <c r="AR79" s="6">
        <v>158</v>
      </c>
      <c r="AS79" s="6">
        <v>190</v>
      </c>
      <c r="AT79" s="6">
        <v>194</v>
      </c>
      <c r="AU79" s="6">
        <v>118</v>
      </c>
      <c r="AV79" s="6">
        <v>184</v>
      </c>
      <c r="AW79" s="6">
        <v>134</v>
      </c>
      <c r="AX79" s="6">
        <v>122</v>
      </c>
      <c r="AY79" s="6">
        <v>245</v>
      </c>
      <c r="AZ79" s="6">
        <v>263</v>
      </c>
      <c r="BA79" s="6">
        <v>292</v>
      </c>
      <c r="BB79" s="6">
        <v>609</v>
      </c>
      <c r="BC79" s="6">
        <v>76</v>
      </c>
      <c r="BD79" s="6">
        <v>182</v>
      </c>
      <c r="BE79" s="6">
        <v>203</v>
      </c>
      <c r="BF79" s="6">
        <v>206</v>
      </c>
      <c r="BG79" s="6">
        <v>294</v>
      </c>
      <c r="BH79" s="6">
        <v>96</v>
      </c>
      <c r="BI79" s="6">
        <v>883</v>
      </c>
      <c r="BJ79" s="6">
        <v>193</v>
      </c>
      <c r="BK79" s="6">
        <v>111</v>
      </c>
      <c r="BL79" s="6">
        <v>147</v>
      </c>
      <c r="BM79" s="6">
        <v>377</v>
      </c>
      <c r="BN79" s="6">
        <v>159</v>
      </c>
      <c r="BO79" s="6">
        <v>537</v>
      </c>
      <c r="BP79" s="6">
        <v>214</v>
      </c>
      <c r="BQ79" s="6">
        <v>612</v>
      </c>
      <c r="BR79" s="6">
        <v>211</v>
      </c>
      <c r="BS79" s="6">
        <v>280</v>
      </c>
      <c r="BT79" s="6">
        <v>718</v>
      </c>
      <c r="BU79" s="6">
        <v>407</v>
      </c>
      <c r="BV79" s="6">
        <v>150</v>
      </c>
      <c r="BW79" s="6">
        <v>595</v>
      </c>
      <c r="BX79" s="6">
        <v>16</v>
      </c>
      <c r="BY79" s="6">
        <v>101</v>
      </c>
      <c r="BZ79" s="6">
        <v>388</v>
      </c>
      <c r="CA79" s="6">
        <v>130</v>
      </c>
      <c r="CB79" s="6">
        <v>584</v>
      </c>
      <c r="CC79" s="6">
        <v>516</v>
      </c>
      <c r="CD79" s="6">
        <v>74</v>
      </c>
      <c r="CE79" s="6">
        <v>530</v>
      </c>
      <c r="CF79" s="6">
        <v>129</v>
      </c>
      <c r="CG79" s="6">
        <v>80</v>
      </c>
      <c r="CH79" s="6">
        <v>527</v>
      </c>
      <c r="CI79" s="6">
        <v>28</v>
      </c>
      <c r="CJ79" s="6">
        <v>50</v>
      </c>
      <c r="CK79" s="6">
        <v>132</v>
      </c>
      <c r="CL79" s="6">
        <v>281</v>
      </c>
      <c r="CM79" s="6">
        <v>586</v>
      </c>
      <c r="CN79" s="6">
        <v>1057</v>
      </c>
      <c r="CO79" s="6">
        <v>163</v>
      </c>
      <c r="CP79" s="6">
        <v>1042</v>
      </c>
      <c r="CQ79" s="6">
        <v>130</v>
      </c>
      <c r="CR79" s="6">
        <v>137</v>
      </c>
      <c r="CS79" s="6">
        <v>485</v>
      </c>
      <c r="CT79" s="6">
        <v>90</v>
      </c>
      <c r="CU79" s="6">
        <v>90</v>
      </c>
      <c r="CV79" s="6">
        <v>79</v>
      </c>
      <c r="CW79" s="6">
        <v>77</v>
      </c>
      <c r="CX79" s="6">
        <v>1061</v>
      </c>
      <c r="CY79" s="6">
        <v>88</v>
      </c>
      <c r="CZ79" s="6">
        <v>926</v>
      </c>
      <c r="DA79" s="6">
        <v>218</v>
      </c>
      <c r="DB79" s="6">
        <v>118</v>
      </c>
      <c r="DC79" s="8">
        <v>104</v>
      </c>
      <c r="DD79" s="8">
        <v>155</v>
      </c>
      <c r="DE79" s="8">
        <v>104</v>
      </c>
      <c r="DF79" s="8">
        <v>137</v>
      </c>
      <c r="DG79" s="8">
        <v>187</v>
      </c>
      <c r="DH79" s="8">
        <v>58</v>
      </c>
      <c r="DJ79" s="8">
        <v>230</v>
      </c>
      <c r="DK79" s="8">
        <v>228</v>
      </c>
      <c r="DL79" s="8">
        <v>116</v>
      </c>
      <c r="DM79" s="8">
        <v>186</v>
      </c>
      <c r="DN79" s="8">
        <v>41</v>
      </c>
      <c r="DO79" s="8">
        <v>71</v>
      </c>
      <c r="DP79" s="8">
        <v>4</v>
      </c>
      <c r="DQ79" s="8">
        <v>103</v>
      </c>
      <c r="DR79" s="8">
        <v>126</v>
      </c>
      <c r="DS79" s="8">
        <v>160</v>
      </c>
      <c r="DT79" s="8">
        <v>106</v>
      </c>
      <c r="DU79" s="8">
        <v>65</v>
      </c>
      <c r="DV79" s="8">
        <v>143</v>
      </c>
      <c r="DW79" s="8">
        <v>96</v>
      </c>
      <c r="DX79" s="8">
        <v>115</v>
      </c>
      <c r="DY79" s="8">
        <v>144</v>
      </c>
      <c r="DZ79" s="8">
        <v>125</v>
      </c>
      <c r="EA79" s="8">
        <v>118</v>
      </c>
      <c r="EB79" s="8">
        <v>157</v>
      </c>
      <c r="EC79" s="8">
        <v>103</v>
      </c>
      <c r="ED79" s="8">
        <v>65</v>
      </c>
      <c r="EE79" s="8">
        <v>99</v>
      </c>
      <c r="EF79" s="8">
        <v>0</v>
      </c>
      <c r="EG79" s="8">
        <v>30</v>
      </c>
      <c r="EH79" s="8">
        <v>209</v>
      </c>
      <c r="EI79" s="8">
        <v>41</v>
      </c>
      <c r="EJ79" s="6">
        <v>188</v>
      </c>
      <c r="EK79" s="6">
        <v>132</v>
      </c>
      <c r="EL79" s="6">
        <v>291</v>
      </c>
      <c r="EM79" s="6"/>
      <c r="EN79" s="6">
        <v>568</v>
      </c>
      <c r="EO79" s="6">
        <v>288</v>
      </c>
      <c r="EP79" s="6">
        <v>522</v>
      </c>
      <c r="EQ79" s="6"/>
      <c r="ER79" s="6">
        <v>232</v>
      </c>
      <c r="ES79" s="6">
        <v>198</v>
      </c>
      <c r="ET79" s="6">
        <v>124</v>
      </c>
      <c r="EU79" s="6">
        <v>593</v>
      </c>
      <c r="EV79" s="6">
        <v>218</v>
      </c>
      <c r="EW79" s="6">
        <v>162</v>
      </c>
      <c r="EX79" s="6">
        <v>115</v>
      </c>
      <c r="EY79" s="6">
        <v>364</v>
      </c>
      <c r="EZ79" s="8">
        <v>35</v>
      </c>
      <c r="FA79" s="8">
        <v>87</v>
      </c>
      <c r="FB79" s="8">
        <v>65</v>
      </c>
      <c r="FC79" s="8">
        <v>113</v>
      </c>
      <c r="FD79" s="8">
        <v>177</v>
      </c>
      <c r="FE79" s="8">
        <v>165</v>
      </c>
      <c r="FF79" s="8">
        <v>44</v>
      </c>
      <c r="FG79" s="8">
        <v>162</v>
      </c>
      <c r="FH79" s="8">
        <v>42</v>
      </c>
      <c r="FI79" s="8">
        <v>42</v>
      </c>
      <c r="FJ79" s="8">
        <v>80</v>
      </c>
      <c r="FK79" s="8">
        <v>50</v>
      </c>
      <c r="FL79" s="8">
        <v>60</v>
      </c>
      <c r="FM79" s="8">
        <v>89</v>
      </c>
      <c r="FN79" s="8">
        <v>109</v>
      </c>
      <c r="FO79" s="8">
        <v>135</v>
      </c>
      <c r="FP79" s="8">
        <v>170</v>
      </c>
      <c r="FQ79" s="8">
        <v>174</v>
      </c>
      <c r="FR79" s="8">
        <v>256</v>
      </c>
      <c r="FS79" s="8">
        <v>99</v>
      </c>
      <c r="FT79" s="8">
        <v>90</v>
      </c>
      <c r="FU79" s="8">
        <v>111</v>
      </c>
    </row>
    <row r="80" spans="1:177" s="28" customFormat="1" ht="12">
      <c r="A80" s="14" t="s">
        <v>338</v>
      </c>
      <c r="B80" s="64" t="s">
        <v>244</v>
      </c>
      <c r="C80" s="10" t="s">
        <v>195</v>
      </c>
      <c r="D80" s="8">
        <v>112</v>
      </c>
      <c r="E80" s="8">
        <v>832</v>
      </c>
      <c r="F80" s="8">
        <v>257</v>
      </c>
      <c r="G80" s="8">
        <v>103</v>
      </c>
      <c r="H80" s="8">
        <v>94</v>
      </c>
      <c r="I80" s="8">
        <v>474</v>
      </c>
      <c r="J80" s="8">
        <v>170</v>
      </c>
      <c r="K80" s="8">
        <v>484</v>
      </c>
      <c r="L80" s="8">
        <v>179</v>
      </c>
      <c r="M80" s="8">
        <v>135</v>
      </c>
      <c r="N80" s="8">
        <v>213</v>
      </c>
      <c r="O80" s="8">
        <v>276</v>
      </c>
      <c r="P80" s="6">
        <v>251</v>
      </c>
      <c r="Q80" s="6">
        <v>568</v>
      </c>
      <c r="R80" s="6">
        <v>240</v>
      </c>
      <c r="S80" s="6">
        <v>338</v>
      </c>
      <c r="T80" s="6">
        <v>472</v>
      </c>
      <c r="U80" s="6">
        <v>75</v>
      </c>
      <c r="V80" s="6">
        <v>391</v>
      </c>
      <c r="W80" s="6">
        <v>553</v>
      </c>
      <c r="X80" s="6">
        <v>113</v>
      </c>
      <c r="Y80" s="6">
        <v>154</v>
      </c>
      <c r="Z80" s="6">
        <v>1243</v>
      </c>
      <c r="AA80" s="6">
        <v>374</v>
      </c>
      <c r="AB80" s="6">
        <v>606</v>
      </c>
      <c r="AC80" s="6">
        <v>452</v>
      </c>
      <c r="AD80" s="6">
        <v>355</v>
      </c>
      <c r="AE80" s="6">
        <v>110</v>
      </c>
      <c r="AF80" s="6">
        <v>208</v>
      </c>
      <c r="AG80" s="6">
        <v>209</v>
      </c>
      <c r="AH80" s="6">
        <v>177</v>
      </c>
      <c r="AI80" s="6">
        <v>748</v>
      </c>
      <c r="AJ80" s="6">
        <v>554</v>
      </c>
      <c r="AK80" s="6">
        <v>523</v>
      </c>
      <c r="AL80" s="6">
        <v>83</v>
      </c>
      <c r="AM80" s="6">
        <v>117</v>
      </c>
      <c r="AN80" s="6">
        <v>1739</v>
      </c>
      <c r="AO80" s="6">
        <v>382</v>
      </c>
      <c r="AP80" s="6">
        <v>420</v>
      </c>
      <c r="AQ80" s="6">
        <v>287</v>
      </c>
      <c r="AR80" s="6">
        <v>210</v>
      </c>
      <c r="AS80" s="6">
        <v>229</v>
      </c>
      <c r="AT80" s="6">
        <v>335</v>
      </c>
      <c r="AU80" s="6">
        <v>169</v>
      </c>
      <c r="AV80" s="6">
        <v>347</v>
      </c>
      <c r="AW80" s="6">
        <v>170</v>
      </c>
      <c r="AX80" s="6">
        <v>198</v>
      </c>
      <c r="AY80" s="6">
        <v>352</v>
      </c>
      <c r="AZ80" s="6">
        <v>368</v>
      </c>
      <c r="BA80" s="6">
        <v>529</v>
      </c>
      <c r="BB80" s="6">
        <v>950</v>
      </c>
      <c r="BC80" s="6">
        <v>122</v>
      </c>
      <c r="BD80" s="6">
        <v>263</v>
      </c>
      <c r="BE80" s="6">
        <v>339</v>
      </c>
      <c r="BF80" s="6">
        <v>285</v>
      </c>
      <c r="BG80" s="6">
        <v>538</v>
      </c>
      <c r="BH80" s="6">
        <v>188</v>
      </c>
      <c r="BI80" s="6">
        <v>1491</v>
      </c>
      <c r="BJ80" s="6">
        <v>269</v>
      </c>
      <c r="BK80" s="6">
        <v>166</v>
      </c>
      <c r="BL80" s="6">
        <v>228</v>
      </c>
      <c r="BM80" s="6">
        <v>626</v>
      </c>
      <c r="BN80" s="6">
        <v>182</v>
      </c>
      <c r="BO80" s="6">
        <v>1039</v>
      </c>
      <c r="BP80" s="6">
        <v>315</v>
      </c>
      <c r="BQ80" s="6">
        <v>1053</v>
      </c>
      <c r="BR80" s="6">
        <v>249</v>
      </c>
      <c r="BS80" s="6">
        <v>440</v>
      </c>
      <c r="BT80" s="6">
        <v>1119</v>
      </c>
      <c r="BU80" s="6">
        <v>669</v>
      </c>
      <c r="BV80" s="6">
        <v>180</v>
      </c>
      <c r="BW80" s="6">
        <v>996</v>
      </c>
      <c r="BX80" s="6">
        <v>61</v>
      </c>
      <c r="BY80" s="6">
        <v>158</v>
      </c>
      <c r="BZ80" s="6">
        <v>691</v>
      </c>
      <c r="CA80" s="6">
        <v>199</v>
      </c>
      <c r="CB80" s="6">
        <v>1009</v>
      </c>
      <c r="CC80" s="6">
        <v>892</v>
      </c>
      <c r="CD80" s="6">
        <v>92</v>
      </c>
      <c r="CE80" s="6">
        <v>915</v>
      </c>
      <c r="CF80" s="6">
        <v>228</v>
      </c>
      <c r="CG80" s="6">
        <v>112</v>
      </c>
      <c r="CH80" s="6">
        <v>979</v>
      </c>
      <c r="CI80" s="6">
        <v>45</v>
      </c>
      <c r="CJ80" s="6">
        <v>93</v>
      </c>
      <c r="CK80" s="6">
        <v>368</v>
      </c>
      <c r="CL80" s="6">
        <v>573</v>
      </c>
      <c r="CM80" s="6">
        <v>1240</v>
      </c>
      <c r="CN80" s="6">
        <v>2288</v>
      </c>
      <c r="CO80" s="6">
        <v>220</v>
      </c>
      <c r="CP80" s="6">
        <v>1914</v>
      </c>
      <c r="CQ80" s="6">
        <v>200</v>
      </c>
      <c r="CR80" s="6">
        <v>353</v>
      </c>
      <c r="CS80" s="6">
        <v>1115</v>
      </c>
      <c r="CT80" s="6">
        <v>190</v>
      </c>
      <c r="CU80" s="6">
        <v>148</v>
      </c>
      <c r="CV80" s="6">
        <v>113</v>
      </c>
      <c r="CW80" s="6">
        <v>184</v>
      </c>
      <c r="CX80" s="6">
        <v>2294</v>
      </c>
      <c r="CY80" s="6">
        <v>187</v>
      </c>
      <c r="CZ80" s="6">
        <v>1757</v>
      </c>
      <c r="DA80" s="6">
        <v>380</v>
      </c>
      <c r="DB80" s="6">
        <v>265</v>
      </c>
      <c r="DC80" s="8">
        <v>148</v>
      </c>
      <c r="DD80" s="8">
        <v>322</v>
      </c>
      <c r="DE80" s="8">
        <v>204</v>
      </c>
      <c r="DF80" s="8">
        <v>211</v>
      </c>
      <c r="DG80" s="8">
        <v>401</v>
      </c>
      <c r="DH80" s="8">
        <v>52</v>
      </c>
      <c r="DJ80" s="8">
        <v>466</v>
      </c>
      <c r="DK80" s="8">
        <v>327</v>
      </c>
      <c r="DL80" s="8">
        <v>209</v>
      </c>
      <c r="DM80" s="8">
        <v>266</v>
      </c>
      <c r="DN80" s="8">
        <v>37</v>
      </c>
      <c r="DO80" s="8">
        <v>152</v>
      </c>
      <c r="DP80" s="8">
        <v>14</v>
      </c>
      <c r="DQ80" s="8">
        <v>183</v>
      </c>
      <c r="DR80" s="8">
        <v>191</v>
      </c>
      <c r="DS80" s="8">
        <v>240</v>
      </c>
      <c r="DT80" s="8">
        <v>175</v>
      </c>
      <c r="DU80" s="8">
        <v>75</v>
      </c>
      <c r="DV80" s="8">
        <v>169</v>
      </c>
      <c r="DW80" s="8">
        <v>246</v>
      </c>
      <c r="DX80" s="8">
        <v>164</v>
      </c>
      <c r="DY80" s="8">
        <v>198</v>
      </c>
      <c r="DZ80" s="8">
        <v>249</v>
      </c>
      <c r="EA80" s="8">
        <v>157</v>
      </c>
      <c r="EB80" s="8">
        <v>353</v>
      </c>
      <c r="EC80" s="8">
        <v>203</v>
      </c>
      <c r="ED80" s="8">
        <v>77</v>
      </c>
      <c r="EE80" s="8">
        <v>179</v>
      </c>
      <c r="EF80" s="8">
        <v>0</v>
      </c>
      <c r="EG80" s="8">
        <v>55</v>
      </c>
      <c r="EH80" s="8">
        <v>368</v>
      </c>
      <c r="EI80" s="8">
        <v>45</v>
      </c>
      <c r="EJ80" s="6">
        <v>389</v>
      </c>
      <c r="EK80" s="6">
        <v>284</v>
      </c>
      <c r="EL80" s="6">
        <v>513</v>
      </c>
      <c r="EM80" s="6"/>
      <c r="EN80" s="6">
        <v>1264</v>
      </c>
      <c r="EO80" s="6">
        <v>653</v>
      </c>
      <c r="EP80" s="6">
        <v>1149</v>
      </c>
      <c r="EQ80" s="6"/>
      <c r="ER80" s="6">
        <v>539</v>
      </c>
      <c r="ES80" s="6">
        <v>329</v>
      </c>
      <c r="ET80" s="6">
        <v>253</v>
      </c>
      <c r="EU80" s="6">
        <v>1309</v>
      </c>
      <c r="EV80" s="6">
        <v>388</v>
      </c>
      <c r="EW80" s="6">
        <v>234</v>
      </c>
      <c r="EX80" s="6">
        <v>259</v>
      </c>
      <c r="EY80" s="6">
        <v>725</v>
      </c>
      <c r="EZ80" s="8">
        <v>71</v>
      </c>
      <c r="FA80" s="8">
        <v>132</v>
      </c>
      <c r="FB80" s="8">
        <v>192</v>
      </c>
      <c r="FC80" s="8">
        <v>176</v>
      </c>
      <c r="FD80" s="8">
        <v>405</v>
      </c>
      <c r="FE80" s="8">
        <v>253</v>
      </c>
      <c r="FF80" s="8">
        <v>90</v>
      </c>
      <c r="FG80" s="8">
        <v>299</v>
      </c>
      <c r="FH80" s="8">
        <v>109</v>
      </c>
      <c r="FI80" s="8">
        <v>97</v>
      </c>
      <c r="FJ80" s="8">
        <v>131</v>
      </c>
      <c r="FK80" s="8">
        <v>67</v>
      </c>
      <c r="FL80" s="8">
        <v>147</v>
      </c>
      <c r="FM80" s="8">
        <v>173</v>
      </c>
      <c r="FN80" s="8">
        <v>167</v>
      </c>
      <c r="FO80" s="8">
        <v>239</v>
      </c>
      <c r="FP80" s="8">
        <v>265</v>
      </c>
      <c r="FQ80" s="8">
        <v>335</v>
      </c>
      <c r="FR80" s="8">
        <v>397</v>
      </c>
      <c r="FS80" s="8">
        <v>199</v>
      </c>
      <c r="FT80" s="8">
        <v>124</v>
      </c>
      <c r="FU80" s="8">
        <v>165</v>
      </c>
    </row>
    <row r="81" spans="1:177" s="28" customFormat="1" ht="12">
      <c r="A81" s="14" t="s">
        <v>339</v>
      </c>
      <c r="B81" s="33" t="s">
        <v>211</v>
      </c>
      <c r="C81" s="10" t="s">
        <v>195</v>
      </c>
      <c r="D81" s="8">
        <v>65</v>
      </c>
      <c r="E81" s="8">
        <v>196</v>
      </c>
      <c r="F81" s="8">
        <v>57</v>
      </c>
      <c r="G81" s="8">
        <v>29</v>
      </c>
      <c r="H81" s="8">
        <v>35</v>
      </c>
      <c r="I81" s="8">
        <v>61</v>
      </c>
      <c r="J81" s="8">
        <v>63</v>
      </c>
      <c r="K81" s="8">
        <v>135</v>
      </c>
      <c r="L81" s="8">
        <v>53</v>
      </c>
      <c r="M81" s="8">
        <v>58</v>
      </c>
      <c r="N81" s="8">
        <v>68</v>
      </c>
      <c r="O81" s="8">
        <v>47</v>
      </c>
      <c r="P81" s="6">
        <v>64</v>
      </c>
      <c r="Q81" s="6">
        <v>162</v>
      </c>
      <c r="R81" s="6">
        <v>38</v>
      </c>
      <c r="S81" s="6">
        <v>54</v>
      </c>
      <c r="T81" s="6">
        <v>192</v>
      </c>
      <c r="U81" s="6">
        <v>184</v>
      </c>
      <c r="V81" s="6">
        <v>106</v>
      </c>
      <c r="W81" s="6">
        <v>151</v>
      </c>
      <c r="X81" s="6">
        <v>87</v>
      </c>
      <c r="Y81" s="6">
        <v>48</v>
      </c>
      <c r="Z81" s="6">
        <v>142</v>
      </c>
      <c r="AA81" s="6">
        <v>36</v>
      </c>
      <c r="AB81" s="6">
        <v>127</v>
      </c>
      <c r="AC81" s="6">
        <v>67</v>
      </c>
      <c r="AD81" s="6">
        <v>35</v>
      </c>
      <c r="AE81" s="6">
        <v>48</v>
      </c>
      <c r="AF81" s="6">
        <v>112</v>
      </c>
      <c r="AG81" s="6">
        <v>55</v>
      </c>
      <c r="AH81" s="6">
        <v>91</v>
      </c>
      <c r="AI81" s="6">
        <v>101</v>
      </c>
      <c r="AJ81" s="6">
        <v>74</v>
      </c>
      <c r="AK81" s="6">
        <v>163</v>
      </c>
      <c r="AL81" s="6">
        <v>45</v>
      </c>
      <c r="AM81" s="6">
        <v>68</v>
      </c>
      <c r="AN81" s="6">
        <v>371</v>
      </c>
      <c r="AO81" s="6">
        <v>178</v>
      </c>
      <c r="AP81" s="6">
        <v>76</v>
      </c>
      <c r="AQ81" s="6">
        <v>87</v>
      </c>
      <c r="AR81" s="6">
        <v>62</v>
      </c>
      <c r="AS81" s="6">
        <v>99</v>
      </c>
      <c r="AT81" s="6">
        <v>206</v>
      </c>
      <c r="AU81" s="6">
        <v>44</v>
      </c>
      <c r="AV81" s="6">
        <v>59</v>
      </c>
      <c r="AW81" s="6">
        <v>68</v>
      </c>
      <c r="AX81" s="6">
        <v>63</v>
      </c>
      <c r="AY81" s="6">
        <v>63</v>
      </c>
      <c r="AZ81" s="6">
        <v>80</v>
      </c>
      <c r="BA81" s="6">
        <v>147</v>
      </c>
      <c r="BB81" s="6">
        <v>215</v>
      </c>
      <c r="BC81" s="6">
        <v>88</v>
      </c>
      <c r="BD81" s="6">
        <v>80</v>
      </c>
      <c r="BE81" s="6">
        <v>75</v>
      </c>
      <c r="BF81" s="6">
        <v>84</v>
      </c>
      <c r="BG81" s="6">
        <v>135</v>
      </c>
      <c r="BH81" s="6">
        <v>47</v>
      </c>
      <c r="BI81" s="6">
        <v>161</v>
      </c>
      <c r="BJ81" s="6">
        <v>76</v>
      </c>
      <c r="BK81" s="6">
        <v>22</v>
      </c>
      <c r="BL81" s="6">
        <v>56</v>
      </c>
      <c r="BM81" s="6">
        <v>121</v>
      </c>
      <c r="BN81" s="6">
        <v>87</v>
      </c>
      <c r="BO81" s="6">
        <v>161</v>
      </c>
      <c r="BP81" s="6">
        <v>54</v>
      </c>
      <c r="BQ81" s="6">
        <v>212</v>
      </c>
      <c r="BR81" s="6">
        <v>145</v>
      </c>
      <c r="BS81" s="6">
        <v>172</v>
      </c>
      <c r="BT81" s="6">
        <v>225</v>
      </c>
      <c r="BU81" s="6">
        <v>204</v>
      </c>
      <c r="BV81" s="6">
        <v>98</v>
      </c>
      <c r="BW81" s="6">
        <v>228</v>
      </c>
      <c r="BX81" s="6">
        <v>11</v>
      </c>
      <c r="BY81" s="6">
        <v>47</v>
      </c>
      <c r="BZ81" s="6">
        <v>119</v>
      </c>
      <c r="CA81" s="6">
        <v>49</v>
      </c>
      <c r="CB81" s="6">
        <v>485</v>
      </c>
      <c r="CC81" s="6">
        <v>280</v>
      </c>
      <c r="CD81" s="6">
        <v>45</v>
      </c>
      <c r="CE81" s="6">
        <v>357</v>
      </c>
      <c r="CF81" s="6">
        <v>13</v>
      </c>
      <c r="CG81" s="6">
        <v>99</v>
      </c>
      <c r="CH81" s="6">
        <v>161</v>
      </c>
      <c r="CI81" s="6">
        <v>11</v>
      </c>
      <c r="CJ81" s="6">
        <v>10</v>
      </c>
      <c r="CK81" s="6">
        <v>98</v>
      </c>
      <c r="CL81" s="6">
        <v>101</v>
      </c>
      <c r="CM81" s="6">
        <v>307</v>
      </c>
      <c r="CN81" s="6">
        <v>281</v>
      </c>
      <c r="CO81" s="6">
        <v>88</v>
      </c>
      <c r="CP81" s="6">
        <v>600</v>
      </c>
      <c r="CQ81" s="6">
        <v>44</v>
      </c>
      <c r="CR81" s="6">
        <v>33</v>
      </c>
      <c r="CS81" s="6">
        <v>92</v>
      </c>
      <c r="CT81" s="6">
        <v>59</v>
      </c>
      <c r="CU81" s="6">
        <v>27</v>
      </c>
      <c r="CV81" s="6">
        <v>16</v>
      </c>
      <c r="CW81" s="6">
        <v>79</v>
      </c>
      <c r="CX81" s="6">
        <v>311</v>
      </c>
      <c r="CY81" s="6">
        <v>17</v>
      </c>
      <c r="CZ81" s="6">
        <v>300</v>
      </c>
      <c r="DA81" s="6">
        <v>21</v>
      </c>
      <c r="DB81" s="6">
        <v>22</v>
      </c>
      <c r="DC81" s="8">
        <v>24</v>
      </c>
      <c r="DD81" s="8">
        <v>146</v>
      </c>
      <c r="DE81" s="8">
        <v>43</v>
      </c>
      <c r="DF81" s="8">
        <v>47</v>
      </c>
      <c r="DG81" s="8">
        <v>32</v>
      </c>
      <c r="DH81" s="8">
        <v>35</v>
      </c>
      <c r="DJ81" s="8">
        <v>142</v>
      </c>
      <c r="DK81" s="8">
        <v>33</v>
      </c>
      <c r="DL81" s="8">
        <v>119</v>
      </c>
      <c r="DM81" s="8">
        <v>34</v>
      </c>
      <c r="DN81" s="8">
        <v>28</v>
      </c>
      <c r="DO81" s="8">
        <v>8</v>
      </c>
      <c r="DP81" s="8">
        <v>67</v>
      </c>
      <c r="DQ81" s="8">
        <v>51</v>
      </c>
      <c r="DR81" s="8">
        <v>48</v>
      </c>
      <c r="DS81" s="8">
        <v>22</v>
      </c>
      <c r="DT81" s="8">
        <v>21</v>
      </c>
      <c r="DU81" s="8">
        <v>36</v>
      </c>
      <c r="DV81" s="8">
        <v>13</v>
      </c>
      <c r="DW81" s="8">
        <v>24</v>
      </c>
      <c r="DX81" s="8">
        <v>87</v>
      </c>
      <c r="DY81" s="8">
        <v>78</v>
      </c>
      <c r="DZ81" s="8">
        <v>25</v>
      </c>
      <c r="EA81" s="8">
        <v>19</v>
      </c>
      <c r="EB81" s="8">
        <v>49</v>
      </c>
      <c r="EC81" s="8">
        <v>40</v>
      </c>
      <c r="ED81" s="8">
        <v>81</v>
      </c>
      <c r="EE81" s="8">
        <v>62</v>
      </c>
      <c r="EF81" s="8">
        <v>49</v>
      </c>
      <c r="EG81" s="8">
        <v>65</v>
      </c>
      <c r="EH81" s="8">
        <v>43</v>
      </c>
      <c r="EI81" s="8">
        <v>18</v>
      </c>
      <c r="EJ81" s="6">
        <v>26</v>
      </c>
      <c r="EK81" s="6">
        <v>103</v>
      </c>
      <c r="EL81" s="6">
        <v>107</v>
      </c>
      <c r="EM81" s="6"/>
      <c r="EN81" s="6">
        <v>293</v>
      </c>
      <c r="EO81" s="6">
        <v>74</v>
      </c>
      <c r="EP81" s="6">
        <v>147</v>
      </c>
      <c r="EQ81" s="6"/>
      <c r="ER81" s="6">
        <v>142</v>
      </c>
      <c r="ES81" s="6">
        <v>115</v>
      </c>
      <c r="ET81" s="6">
        <v>28</v>
      </c>
      <c r="EU81" s="6">
        <v>126</v>
      </c>
      <c r="EV81" s="6">
        <v>60</v>
      </c>
      <c r="EW81" s="6">
        <v>21</v>
      </c>
      <c r="EX81" s="6">
        <v>93</v>
      </c>
      <c r="EY81" s="6">
        <v>151</v>
      </c>
      <c r="EZ81" s="8">
        <v>20</v>
      </c>
      <c r="FA81" s="8">
        <v>11</v>
      </c>
      <c r="FB81" s="8">
        <v>22</v>
      </c>
      <c r="FC81" s="8">
        <v>27</v>
      </c>
      <c r="FD81" s="8">
        <v>96</v>
      </c>
      <c r="FE81" s="8">
        <v>66</v>
      </c>
      <c r="FF81" s="8">
        <v>17</v>
      </c>
      <c r="FG81" s="8">
        <v>53</v>
      </c>
      <c r="FH81" s="8">
        <v>27</v>
      </c>
      <c r="FI81" s="8">
        <v>23</v>
      </c>
      <c r="FJ81" s="8">
        <v>24</v>
      </c>
      <c r="FK81" s="8">
        <v>16</v>
      </c>
      <c r="FL81" s="8">
        <v>5</v>
      </c>
      <c r="FM81" s="8">
        <v>33</v>
      </c>
      <c r="FN81" s="8">
        <v>23</v>
      </c>
      <c r="FO81" s="8">
        <v>55</v>
      </c>
      <c r="FP81" s="8">
        <v>35</v>
      </c>
      <c r="FQ81" s="8">
        <v>61</v>
      </c>
      <c r="FR81" s="8">
        <v>40</v>
      </c>
      <c r="FS81" s="8">
        <v>38</v>
      </c>
      <c r="FT81" s="8">
        <v>22</v>
      </c>
      <c r="FU81" s="8">
        <v>38</v>
      </c>
    </row>
    <row r="82" spans="1:177" s="28" customFormat="1" ht="12">
      <c r="A82" s="14" t="s">
        <v>339</v>
      </c>
      <c r="B82" s="33" t="s">
        <v>212</v>
      </c>
      <c r="C82" s="10" t="s">
        <v>195</v>
      </c>
      <c r="D82" s="8">
        <v>168</v>
      </c>
      <c r="E82" s="8">
        <v>515</v>
      </c>
      <c r="F82" s="8">
        <v>159</v>
      </c>
      <c r="G82" s="8">
        <v>142</v>
      </c>
      <c r="H82" s="8">
        <v>137</v>
      </c>
      <c r="I82" s="8">
        <v>235</v>
      </c>
      <c r="J82" s="8">
        <v>239</v>
      </c>
      <c r="K82" s="8">
        <v>463</v>
      </c>
      <c r="L82" s="8">
        <v>130</v>
      </c>
      <c r="M82" s="8">
        <v>162</v>
      </c>
      <c r="N82" s="8">
        <v>233</v>
      </c>
      <c r="O82" s="8">
        <v>213</v>
      </c>
      <c r="P82" s="6">
        <v>239</v>
      </c>
      <c r="Q82" s="6">
        <v>416</v>
      </c>
      <c r="R82" s="6">
        <v>129</v>
      </c>
      <c r="S82" s="6">
        <v>224</v>
      </c>
      <c r="T82" s="6">
        <v>561</v>
      </c>
      <c r="U82" s="6">
        <v>465</v>
      </c>
      <c r="V82" s="6">
        <v>268</v>
      </c>
      <c r="W82" s="6">
        <v>458</v>
      </c>
      <c r="X82" s="6">
        <v>263</v>
      </c>
      <c r="Y82" s="6">
        <v>223</v>
      </c>
      <c r="Z82" s="6">
        <v>454</v>
      </c>
      <c r="AA82" s="6">
        <v>150</v>
      </c>
      <c r="AB82" s="6">
        <v>372</v>
      </c>
      <c r="AC82" s="6">
        <v>193</v>
      </c>
      <c r="AD82" s="6">
        <v>91</v>
      </c>
      <c r="AE82" s="6">
        <v>113</v>
      </c>
      <c r="AF82" s="6">
        <v>224</v>
      </c>
      <c r="AG82" s="6">
        <v>194</v>
      </c>
      <c r="AH82" s="6">
        <v>194</v>
      </c>
      <c r="AI82" s="6">
        <v>324</v>
      </c>
      <c r="AJ82" s="6">
        <v>257</v>
      </c>
      <c r="AK82" s="6">
        <v>465</v>
      </c>
      <c r="AL82" s="6">
        <v>103</v>
      </c>
      <c r="AM82" s="6">
        <v>142</v>
      </c>
      <c r="AN82" s="6">
        <v>1256</v>
      </c>
      <c r="AO82" s="6">
        <v>394</v>
      </c>
      <c r="AP82" s="6">
        <v>252</v>
      </c>
      <c r="AQ82" s="6">
        <v>240</v>
      </c>
      <c r="AR82" s="6">
        <v>207</v>
      </c>
      <c r="AS82" s="6">
        <v>171</v>
      </c>
      <c r="AT82" s="6">
        <v>590</v>
      </c>
      <c r="AU82" s="6">
        <v>117</v>
      </c>
      <c r="AV82" s="6">
        <v>235</v>
      </c>
      <c r="AW82" s="6">
        <v>252</v>
      </c>
      <c r="AX82" s="6">
        <v>163</v>
      </c>
      <c r="AY82" s="6">
        <v>151</v>
      </c>
      <c r="AZ82" s="6">
        <v>243</v>
      </c>
      <c r="BA82" s="6">
        <v>381</v>
      </c>
      <c r="BB82" s="6">
        <v>490</v>
      </c>
      <c r="BC82" s="6">
        <v>296</v>
      </c>
      <c r="BD82" s="6">
        <v>230</v>
      </c>
      <c r="BE82" s="6">
        <v>136</v>
      </c>
      <c r="BF82" s="6">
        <v>192</v>
      </c>
      <c r="BG82" s="6">
        <v>356</v>
      </c>
      <c r="BH82" s="6">
        <v>178</v>
      </c>
      <c r="BI82" s="6">
        <v>715</v>
      </c>
      <c r="BJ82" s="6">
        <v>169</v>
      </c>
      <c r="BK82" s="6">
        <v>82</v>
      </c>
      <c r="BL82" s="6">
        <v>202</v>
      </c>
      <c r="BM82" s="6">
        <v>471</v>
      </c>
      <c r="BN82" s="6">
        <v>293</v>
      </c>
      <c r="BO82" s="6">
        <v>451</v>
      </c>
      <c r="BP82" s="6">
        <v>129</v>
      </c>
      <c r="BQ82" s="6">
        <v>705</v>
      </c>
      <c r="BR82" s="6">
        <v>217</v>
      </c>
      <c r="BS82" s="6">
        <v>518</v>
      </c>
      <c r="BT82" s="6">
        <v>773</v>
      </c>
      <c r="BU82" s="6">
        <v>589</v>
      </c>
      <c r="BV82" s="6">
        <v>235</v>
      </c>
      <c r="BW82" s="6">
        <v>761</v>
      </c>
      <c r="BX82" s="6">
        <v>39</v>
      </c>
      <c r="BY82" s="6">
        <v>150</v>
      </c>
      <c r="BZ82" s="6">
        <v>338</v>
      </c>
      <c r="CA82" s="6">
        <v>132</v>
      </c>
      <c r="CB82" s="6">
        <v>1518</v>
      </c>
      <c r="CC82" s="6">
        <v>896</v>
      </c>
      <c r="CD82" s="6">
        <v>100</v>
      </c>
      <c r="CE82" s="6">
        <v>988</v>
      </c>
      <c r="CF82" s="6">
        <v>32</v>
      </c>
      <c r="CG82" s="6">
        <v>290</v>
      </c>
      <c r="CH82" s="6">
        <v>649</v>
      </c>
      <c r="CI82" s="6">
        <v>80</v>
      </c>
      <c r="CJ82" s="6">
        <v>39</v>
      </c>
      <c r="CK82" s="6">
        <v>216</v>
      </c>
      <c r="CL82" s="6">
        <v>383</v>
      </c>
      <c r="CM82" s="6">
        <v>828</v>
      </c>
      <c r="CN82" s="6">
        <v>1017</v>
      </c>
      <c r="CO82" s="6">
        <v>279</v>
      </c>
      <c r="CP82" s="6">
        <v>1527</v>
      </c>
      <c r="CQ82" s="6">
        <v>164</v>
      </c>
      <c r="CR82" s="6">
        <v>136</v>
      </c>
      <c r="CS82" s="6">
        <v>359</v>
      </c>
      <c r="CT82" s="6">
        <v>89</v>
      </c>
      <c r="CU82" s="6">
        <v>60</v>
      </c>
      <c r="CV82" s="6">
        <v>20</v>
      </c>
      <c r="CW82" s="6">
        <v>160</v>
      </c>
      <c r="CX82" s="6">
        <v>876</v>
      </c>
      <c r="CY82" s="6">
        <v>12</v>
      </c>
      <c r="CZ82" s="6">
        <v>953</v>
      </c>
      <c r="DA82" s="6">
        <v>70</v>
      </c>
      <c r="DB82" s="6">
        <v>56</v>
      </c>
      <c r="DC82" s="8">
        <v>65</v>
      </c>
      <c r="DD82" s="8">
        <v>380</v>
      </c>
      <c r="DE82" s="8">
        <v>151</v>
      </c>
      <c r="DF82" s="8">
        <v>58</v>
      </c>
      <c r="DG82" s="8">
        <v>143</v>
      </c>
      <c r="DH82" s="8">
        <v>39</v>
      </c>
      <c r="DJ82" s="8">
        <v>185</v>
      </c>
      <c r="DK82" s="8">
        <v>69</v>
      </c>
      <c r="DL82" s="8">
        <v>201</v>
      </c>
      <c r="DM82" s="8">
        <v>61</v>
      </c>
      <c r="DN82" s="8">
        <v>17</v>
      </c>
      <c r="DO82" s="8">
        <v>1</v>
      </c>
      <c r="DP82" s="8">
        <v>76</v>
      </c>
      <c r="DQ82" s="8">
        <v>85</v>
      </c>
      <c r="DR82" s="8">
        <v>162</v>
      </c>
      <c r="DS82" s="8">
        <v>89</v>
      </c>
      <c r="DT82" s="8">
        <v>17</v>
      </c>
      <c r="DU82" s="8">
        <v>58</v>
      </c>
      <c r="DV82" s="8">
        <v>50</v>
      </c>
      <c r="DW82" s="8">
        <v>72</v>
      </c>
      <c r="DX82" s="8">
        <v>99</v>
      </c>
      <c r="DY82" s="8">
        <v>109</v>
      </c>
      <c r="DZ82" s="8">
        <v>36</v>
      </c>
      <c r="EA82" s="8">
        <v>18</v>
      </c>
      <c r="EB82" s="8">
        <v>100</v>
      </c>
      <c r="EC82" s="8">
        <v>93</v>
      </c>
      <c r="ED82" s="8">
        <v>88</v>
      </c>
      <c r="EE82" s="8">
        <v>143</v>
      </c>
      <c r="EF82" s="8">
        <v>93</v>
      </c>
      <c r="EG82" s="8">
        <v>135</v>
      </c>
      <c r="EH82" s="8">
        <v>89</v>
      </c>
      <c r="EI82" s="8">
        <v>35</v>
      </c>
      <c r="EJ82" s="6">
        <v>80</v>
      </c>
      <c r="EK82" s="6">
        <v>315</v>
      </c>
      <c r="EL82" s="6">
        <v>178</v>
      </c>
      <c r="EM82" s="6"/>
      <c r="EN82" s="6">
        <v>843</v>
      </c>
      <c r="EO82" s="6">
        <v>375</v>
      </c>
      <c r="EP82" s="6">
        <v>352</v>
      </c>
      <c r="EQ82" s="6"/>
      <c r="ER82" s="6">
        <v>285</v>
      </c>
      <c r="ES82" s="6">
        <v>219</v>
      </c>
      <c r="ET82" s="6">
        <v>163</v>
      </c>
      <c r="EU82" s="6">
        <v>503</v>
      </c>
      <c r="EV82" s="6">
        <v>146</v>
      </c>
      <c r="EW82" s="6">
        <v>74</v>
      </c>
      <c r="EX82" s="6">
        <v>251</v>
      </c>
      <c r="EY82" s="6">
        <v>442</v>
      </c>
      <c r="EZ82" s="8">
        <v>79</v>
      </c>
      <c r="FA82" s="8">
        <v>24</v>
      </c>
      <c r="FB82" s="8">
        <v>62</v>
      </c>
      <c r="FC82" s="8">
        <v>92</v>
      </c>
      <c r="FD82" s="8">
        <v>219</v>
      </c>
      <c r="FE82" s="8">
        <v>162</v>
      </c>
      <c r="FF82" s="8">
        <v>38</v>
      </c>
      <c r="FG82" s="8">
        <v>173</v>
      </c>
      <c r="FH82" s="8">
        <v>70</v>
      </c>
      <c r="FI82" s="8">
        <v>125</v>
      </c>
      <c r="FJ82" s="8">
        <v>96</v>
      </c>
      <c r="FK82" s="8">
        <v>32</v>
      </c>
      <c r="FL82" s="8">
        <v>26</v>
      </c>
      <c r="FM82" s="8">
        <v>91</v>
      </c>
      <c r="FN82" s="8">
        <v>43</v>
      </c>
      <c r="FO82" s="8">
        <v>105</v>
      </c>
      <c r="FP82" s="8">
        <v>124</v>
      </c>
      <c r="FQ82" s="8">
        <v>159</v>
      </c>
      <c r="FR82" s="8">
        <v>111</v>
      </c>
      <c r="FS82" s="8">
        <v>75</v>
      </c>
      <c r="FT82" s="8">
        <v>65</v>
      </c>
      <c r="FU82" s="8">
        <v>153</v>
      </c>
    </row>
    <row r="83" spans="1:177" s="28" customFormat="1" ht="12">
      <c r="A83" s="14" t="s">
        <v>339</v>
      </c>
      <c r="B83" s="64" t="s">
        <v>244</v>
      </c>
      <c r="C83" s="10" t="s">
        <v>195</v>
      </c>
      <c r="D83" s="8">
        <v>319</v>
      </c>
      <c r="E83" s="8">
        <v>864</v>
      </c>
      <c r="F83" s="8">
        <v>306</v>
      </c>
      <c r="G83" s="8">
        <v>285</v>
      </c>
      <c r="H83" s="8">
        <v>262</v>
      </c>
      <c r="I83" s="8">
        <v>399</v>
      </c>
      <c r="J83" s="8">
        <v>438</v>
      </c>
      <c r="K83" s="8">
        <v>897</v>
      </c>
      <c r="L83" s="8">
        <v>264</v>
      </c>
      <c r="M83" s="8">
        <v>266</v>
      </c>
      <c r="N83" s="8">
        <v>357</v>
      </c>
      <c r="O83" s="8">
        <v>335</v>
      </c>
      <c r="P83" s="6">
        <v>332</v>
      </c>
      <c r="Q83" s="6">
        <v>808</v>
      </c>
      <c r="R83" s="6">
        <v>328</v>
      </c>
      <c r="S83" s="6">
        <v>453</v>
      </c>
      <c r="T83" s="6">
        <v>1118</v>
      </c>
      <c r="U83" s="6">
        <v>676</v>
      </c>
      <c r="V83" s="6">
        <v>669</v>
      </c>
      <c r="W83" s="6">
        <v>827</v>
      </c>
      <c r="X83" s="6">
        <v>466</v>
      </c>
      <c r="Y83" s="6">
        <v>431</v>
      </c>
      <c r="Z83" s="6">
        <v>1174</v>
      </c>
      <c r="AA83" s="6">
        <v>288</v>
      </c>
      <c r="AB83" s="6">
        <v>781</v>
      </c>
      <c r="AC83" s="6">
        <v>384</v>
      </c>
      <c r="AD83" s="6">
        <v>175</v>
      </c>
      <c r="AE83" s="6">
        <v>181</v>
      </c>
      <c r="AF83" s="6">
        <v>459</v>
      </c>
      <c r="AG83" s="6">
        <v>343</v>
      </c>
      <c r="AH83" s="6">
        <v>424</v>
      </c>
      <c r="AI83" s="6">
        <v>821</v>
      </c>
      <c r="AJ83" s="6">
        <v>637</v>
      </c>
      <c r="AK83" s="6">
        <v>1076</v>
      </c>
      <c r="AL83" s="6">
        <v>156</v>
      </c>
      <c r="AM83" s="6">
        <v>158</v>
      </c>
      <c r="AN83" s="6">
        <v>2746</v>
      </c>
      <c r="AO83" s="6">
        <v>469</v>
      </c>
      <c r="AP83" s="6">
        <v>352</v>
      </c>
      <c r="AQ83" s="6">
        <v>427</v>
      </c>
      <c r="AR83" s="6">
        <v>401</v>
      </c>
      <c r="AS83" s="6">
        <v>283</v>
      </c>
      <c r="AT83" s="6">
        <v>940</v>
      </c>
      <c r="AU83" s="6">
        <v>219</v>
      </c>
      <c r="AV83" s="6">
        <v>562</v>
      </c>
      <c r="AW83" s="6">
        <v>468</v>
      </c>
      <c r="AX83" s="6">
        <v>338</v>
      </c>
      <c r="AY83" s="6">
        <v>281</v>
      </c>
      <c r="AZ83" s="6">
        <v>385</v>
      </c>
      <c r="BA83" s="6">
        <v>706</v>
      </c>
      <c r="BB83" s="6">
        <v>871</v>
      </c>
      <c r="BC83" s="6">
        <v>542</v>
      </c>
      <c r="BD83" s="6">
        <v>540</v>
      </c>
      <c r="BE83" s="6">
        <v>355</v>
      </c>
      <c r="BF83" s="6">
        <v>358</v>
      </c>
      <c r="BG83" s="6">
        <v>814</v>
      </c>
      <c r="BH83" s="6">
        <v>391</v>
      </c>
      <c r="BI83" s="6">
        <v>1296</v>
      </c>
      <c r="BJ83" s="6">
        <v>263</v>
      </c>
      <c r="BK83" s="6">
        <v>212</v>
      </c>
      <c r="BL83" s="6">
        <v>376</v>
      </c>
      <c r="BM83" s="6">
        <v>1037</v>
      </c>
      <c r="BN83" s="6">
        <v>548</v>
      </c>
      <c r="BO83" s="6">
        <v>1121</v>
      </c>
      <c r="BP83" s="6">
        <v>258</v>
      </c>
      <c r="BQ83" s="6">
        <v>1477</v>
      </c>
      <c r="BR83" s="6">
        <v>383</v>
      </c>
      <c r="BS83" s="6">
        <v>1196</v>
      </c>
      <c r="BT83" s="6">
        <v>1866</v>
      </c>
      <c r="BU83" s="6">
        <v>1371</v>
      </c>
      <c r="BV83" s="6">
        <v>354</v>
      </c>
      <c r="BW83" s="6">
        <v>1619</v>
      </c>
      <c r="BX83" s="6">
        <v>105</v>
      </c>
      <c r="BY83" s="6">
        <v>340</v>
      </c>
      <c r="BZ83" s="6">
        <v>821</v>
      </c>
      <c r="CA83" s="6">
        <v>280</v>
      </c>
      <c r="CB83" s="6">
        <v>3360</v>
      </c>
      <c r="CC83" s="6">
        <v>2222</v>
      </c>
      <c r="CD83" s="6">
        <v>194</v>
      </c>
      <c r="CE83" s="6">
        <v>2282</v>
      </c>
      <c r="CF83" s="6">
        <v>78</v>
      </c>
      <c r="CG83" s="6">
        <v>711</v>
      </c>
      <c r="CH83" s="6">
        <v>1589</v>
      </c>
      <c r="CI83" s="6">
        <v>176</v>
      </c>
      <c r="CJ83" s="6">
        <v>87</v>
      </c>
      <c r="CK83" s="6">
        <v>448</v>
      </c>
      <c r="CL83" s="6">
        <v>865</v>
      </c>
      <c r="CM83" s="6">
        <v>1961</v>
      </c>
      <c r="CN83" s="6">
        <v>2480</v>
      </c>
      <c r="CO83" s="6">
        <v>667</v>
      </c>
      <c r="CP83" s="6">
        <v>3494</v>
      </c>
      <c r="CQ83" s="6">
        <v>300</v>
      </c>
      <c r="CR83" s="6">
        <v>257</v>
      </c>
      <c r="CS83" s="6">
        <v>908</v>
      </c>
      <c r="CT83" s="6">
        <v>191</v>
      </c>
      <c r="CU83" s="6">
        <v>156</v>
      </c>
      <c r="CV83" s="6">
        <v>52</v>
      </c>
      <c r="CW83" s="6">
        <v>273</v>
      </c>
      <c r="CX83" s="6">
        <v>2193</v>
      </c>
      <c r="CY83" s="6">
        <v>35</v>
      </c>
      <c r="CZ83" s="6">
        <v>2371</v>
      </c>
      <c r="DA83" s="6">
        <v>178</v>
      </c>
      <c r="DB83" s="6">
        <v>163</v>
      </c>
      <c r="DC83" s="8">
        <v>98</v>
      </c>
      <c r="DD83" s="8">
        <v>861</v>
      </c>
      <c r="DE83" s="8">
        <v>277</v>
      </c>
      <c r="DF83" s="8">
        <v>90</v>
      </c>
      <c r="DG83" s="8">
        <v>380</v>
      </c>
      <c r="DH83" s="8">
        <v>67</v>
      </c>
      <c r="DJ83" s="8">
        <v>302</v>
      </c>
      <c r="DK83" s="8">
        <v>117</v>
      </c>
      <c r="DL83" s="8">
        <v>453</v>
      </c>
      <c r="DM83" s="8">
        <v>84</v>
      </c>
      <c r="DN83" s="8">
        <v>32</v>
      </c>
      <c r="DO83" s="8">
        <v>0</v>
      </c>
      <c r="DP83" s="8">
        <v>142</v>
      </c>
      <c r="DQ83" s="8">
        <v>185</v>
      </c>
      <c r="DR83" s="8">
        <v>327</v>
      </c>
      <c r="DS83" s="8">
        <v>213</v>
      </c>
      <c r="DT83" s="8">
        <v>35</v>
      </c>
      <c r="DU83" s="8">
        <v>66</v>
      </c>
      <c r="DV83" s="8">
        <v>108</v>
      </c>
      <c r="DW83" s="8">
        <v>158</v>
      </c>
      <c r="DX83" s="8">
        <v>122</v>
      </c>
      <c r="DY83" s="8">
        <v>161</v>
      </c>
      <c r="DZ83" s="8">
        <v>81</v>
      </c>
      <c r="EA83" s="8">
        <v>16</v>
      </c>
      <c r="EB83" s="8">
        <v>184</v>
      </c>
      <c r="EC83" s="8">
        <v>256</v>
      </c>
      <c r="ED83" s="8">
        <v>154</v>
      </c>
      <c r="EE83" s="8">
        <v>290</v>
      </c>
      <c r="EF83" s="8">
        <v>98</v>
      </c>
      <c r="EG83" s="8">
        <v>195</v>
      </c>
      <c r="EH83" s="8">
        <v>97</v>
      </c>
      <c r="EI83" s="8">
        <v>52</v>
      </c>
      <c r="EJ83" s="6">
        <v>196</v>
      </c>
      <c r="EK83" s="6">
        <v>766</v>
      </c>
      <c r="EL83" s="6">
        <v>370</v>
      </c>
      <c r="EM83" s="6"/>
      <c r="EN83" s="6">
        <v>2371</v>
      </c>
      <c r="EO83" s="6">
        <v>1147</v>
      </c>
      <c r="EP83" s="6">
        <v>863</v>
      </c>
      <c r="EQ83" s="6"/>
      <c r="ER83" s="6">
        <v>670</v>
      </c>
      <c r="ES83" s="6">
        <v>496</v>
      </c>
      <c r="ET83" s="6">
        <v>424</v>
      </c>
      <c r="EU83" s="6">
        <v>1330</v>
      </c>
      <c r="EV83" s="6">
        <v>324</v>
      </c>
      <c r="EW83" s="6">
        <v>119</v>
      </c>
      <c r="EX83" s="6">
        <v>661</v>
      </c>
      <c r="EY83" s="6">
        <v>958</v>
      </c>
      <c r="EZ83" s="8">
        <v>174</v>
      </c>
      <c r="FA83" s="8">
        <v>42</v>
      </c>
      <c r="FB83" s="8">
        <v>139</v>
      </c>
      <c r="FC83" s="8">
        <v>161</v>
      </c>
      <c r="FD83" s="8">
        <v>400</v>
      </c>
      <c r="FE83" s="8">
        <v>290</v>
      </c>
      <c r="FF83" s="8">
        <v>106</v>
      </c>
      <c r="FG83" s="8">
        <v>436</v>
      </c>
      <c r="FH83" s="8">
        <v>154</v>
      </c>
      <c r="FI83" s="8">
        <v>233</v>
      </c>
      <c r="FJ83" s="8">
        <v>151</v>
      </c>
      <c r="FK83" s="8">
        <v>82</v>
      </c>
      <c r="FL83" s="8">
        <v>82</v>
      </c>
      <c r="FM83" s="8">
        <v>175</v>
      </c>
      <c r="FN83" s="8">
        <v>137</v>
      </c>
      <c r="FO83" s="8">
        <v>248</v>
      </c>
      <c r="FP83" s="8">
        <v>321</v>
      </c>
      <c r="FQ83" s="8">
        <v>310</v>
      </c>
      <c r="FR83" s="8">
        <v>215</v>
      </c>
      <c r="FS83" s="8">
        <v>224</v>
      </c>
      <c r="FT83" s="8">
        <v>136</v>
      </c>
      <c r="FU83" s="8">
        <v>300</v>
      </c>
    </row>
    <row r="84" spans="1:177" s="28" customFormat="1" ht="12">
      <c r="A84" s="14" t="s">
        <v>340</v>
      </c>
      <c r="B84" s="33" t="s">
        <v>211</v>
      </c>
      <c r="C84" s="10" t="s">
        <v>195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7</v>
      </c>
      <c r="J84" s="8">
        <v>0</v>
      </c>
      <c r="K84" s="8">
        <v>1</v>
      </c>
      <c r="L84" s="8">
        <v>0</v>
      </c>
      <c r="M84" s="8">
        <v>0</v>
      </c>
      <c r="N84" s="8">
        <v>8</v>
      </c>
      <c r="O84" s="8">
        <v>5</v>
      </c>
      <c r="P84" s="6">
        <v>0</v>
      </c>
      <c r="Q84" s="6">
        <v>1</v>
      </c>
      <c r="R84" s="6">
        <v>3</v>
      </c>
      <c r="S84" s="6">
        <v>0</v>
      </c>
      <c r="T84" s="6">
        <v>0</v>
      </c>
      <c r="U84" s="6">
        <v>11</v>
      </c>
      <c r="V84" s="6">
        <v>0</v>
      </c>
      <c r="W84" s="6">
        <v>1</v>
      </c>
      <c r="X84" s="6">
        <v>0</v>
      </c>
      <c r="Y84" s="6">
        <v>0</v>
      </c>
      <c r="Z84" s="6">
        <v>0</v>
      </c>
      <c r="AA84" s="6">
        <v>0</v>
      </c>
      <c r="AB84" s="6">
        <v>12</v>
      </c>
      <c r="AC84" s="6">
        <v>0</v>
      </c>
      <c r="AD84" s="6">
        <v>8</v>
      </c>
      <c r="AE84" s="6">
        <v>0</v>
      </c>
      <c r="AF84" s="6">
        <v>4</v>
      </c>
      <c r="AG84" s="6">
        <v>2</v>
      </c>
      <c r="AH84" s="6">
        <v>2</v>
      </c>
      <c r="AI84" s="6">
        <v>3</v>
      </c>
      <c r="AJ84" s="6">
        <v>6</v>
      </c>
      <c r="AK84" s="6">
        <v>0</v>
      </c>
      <c r="AL84" s="6">
        <v>0</v>
      </c>
      <c r="AM84" s="6">
        <v>1</v>
      </c>
      <c r="AN84" s="6">
        <v>11</v>
      </c>
      <c r="AO84" s="6">
        <v>9</v>
      </c>
      <c r="AP84" s="6">
        <v>12</v>
      </c>
      <c r="AQ84" s="6">
        <v>1</v>
      </c>
      <c r="AR84" s="6">
        <v>1</v>
      </c>
      <c r="AS84" s="6">
        <v>3</v>
      </c>
      <c r="AT84" s="6">
        <v>3</v>
      </c>
      <c r="AU84" s="6">
        <v>0</v>
      </c>
      <c r="AV84" s="6">
        <v>0</v>
      </c>
      <c r="AW84" s="6">
        <v>0</v>
      </c>
      <c r="AX84" s="6">
        <v>0</v>
      </c>
      <c r="AY84" s="6">
        <v>2</v>
      </c>
      <c r="AZ84" s="6">
        <v>0</v>
      </c>
      <c r="BA84" s="6">
        <v>2</v>
      </c>
      <c r="BB84" s="6">
        <v>4</v>
      </c>
      <c r="BC84" s="6">
        <v>1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4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6</v>
      </c>
      <c r="BQ84" s="6">
        <v>7</v>
      </c>
      <c r="BR84" s="6">
        <v>0</v>
      </c>
      <c r="BS84" s="6">
        <v>0</v>
      </c>
      <c r="BT84" s="6">
        <v>6</v>
      </c>
      <c r="BU84" s="6">
        <v>6</v>
      </c>
      <c r="BV84" s="6">
        <v>0</v>
      </c>
      <c r="BW84" s="6">
        <v>0</v>
      </c>
      <c r="BX84" s="6">
        <v>0</v>
      </c>
      <c r="BY84" s="6">
        <v>0</v>
      </c>
      <c r="BZ84" s="6">
        <v>5</v>
      </c>
      <c r="CA84" s="6">
        <v>10</v>
      </c>
      <c r="CB84" s="6">
        <v>6</v>
      </c>
      <c r="CC84" s="6">
        <v>10</v>
      </c>
      <c r="CD84" s="6">
        <v>0</v>
      </c>
      <c r="CE84" s="6">
        <v>4</v>
      </c>
      <c r="CF84" s="6">
        <v>0</v>
      </c>
      <c r="CG84" s="6">
        <v>2</v>
      </c>
      <c r="CH84" s="6">
        <v>0</v>
      </c>
      <c r="CI84" s="6">
        <v>0</v>
      </c>
      <c r="CJ84" s="6">
        <v>11</v>
      </c>
      <c r="CK84" s="6">
        <v>0</v>
      </c>
      <c r="CL84" s="6">
        <v>0</v>
      </c>
      <c r="CM84" s="6">
        <v>30</v>
      </c>
      <c r="CN84" s="6">
        <v>7</v>
      </c>
      <c r="CO84" s="6">
        <v>0</v>
      </c>
      <c r="CP84" s="6">
        <v>13</v>
      </c>
      <c r="CQ84" s="6">
        <v>0</v>
      </c>
      <c r="CR84" s="6">
        <v>3</v>
      </c>
      <c r="CS84" s="6">
        <v>7</v>
      </c>
      <c r="CT84" s="6">
        <v>0</v>
      </c>
      <c r="CU84" s="6">
        <v>0</v>
      </c>
      <c r="CV84" s="6">
        <v>0</v>
      </c>
      <c r="CW84" s="6">
        <v>0</v>
      </c>
      <c r="CX84" s="6">
        <v>10</v>
      </c>
      <c r="CY84" s="6">
        <v>18</v>
      </c>
      <c r="CZ84" s="6">
        <v>12</v>
      </c>
      <c r="DA84" s="6">
        <v>0</v>
      </c>
      <c r="DB84" s="6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J84" s="8">
        <v>1</v>
      </c>
      <c r="DK84" s="8">
        <v>0</v>
      </c>
      <c r="DL84" s="8">
        <v>3</v>
      </c>
      <c r="DM84" s="8">
        <v>0</v>
      </c>
      <c r="DN84" s="8">
        <v>1</v>
      </c>
      <c r="DO84" s="8">
        <v>0</v>
      </c>
      <c r="DP84" s="8">
        <v>3</v>
      </c>
      <c r="DQ84" s="8">
        <v>1</v>
      </c>
      <c r="DR84" s="8">
        <v>0</v>
      </c>
      <c r="DS84" s="8">
        <v>0</v>
      </c>
      <c r="DT84" s="8">
        <v>0</v>
      </c>
      <c r="DU84" s="8">
        <v>0</v>
      </c>
      <c r="DV84" s="8">
        <v>1</v>
      </c>
      <c r="DW84" s="8">
        <v>5</v>
      </c>
      <c r="DX84" s="8">
        <v>0</v>
      </c>
      <c r="DY84" s="8">
        <v>1</v>
      </c>
      <c r="DZ84" s="8">
        <v>0</v>
      </c>
      <c r="EA84" s="8">
        <v>0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8">
        <v>21</v>
      </c>
      <c r="EH84" s="8">
        <v>2</v>
      </c>
      <c r="EI84" s="8">
        <v>0</v>
      </c>
      <c r="EJ84" s="6">
        <v>0</v>
      </c>
      <c r="EK84" s="6">
        <v>0</v>
      </c>
      <c r="EL84" s="6">
        <v>3</v>
      </c>
      <c r="EM84" s="6"/>
      <c r="EN84" s="6">
        <v>0</v>
      </c>
      <c r="EO84" s="6">
        <v>3</v>
      </c>
      <c r="EP84" s="6">
        <v>6</v>
      </c>
      <c r="EQ84" s="6"/>
      <c r="ER84" s="6">
        <v>6</v>
      </c>
      <c r="ES84" s="6">
        <v>0</v>
      </c>
      <c r="ET84" s="6">
        <v>0</v>
      </c>
      <c r="EU84" s="6">
        <v>0</v>
      </c>
      <c r="EV84" s="6">
        <v>0</v>
      </c>
      <c r="EW84" s="6">
        <v>3</v>
      </c>
      <c r="EX84" s="6">
        <v>6</v>
      </c>
      <c r="EY84" s="6">
        <v>0</v>
      </c>
      <c r="EZ84" s="8">
        <v>0</v>
      </c>
      <c r="FA84" s="8">
        <v>0</v>
      </c>
      <c r="FB84" s="8">
        <v>0</v>
      </c>
      <c r="FC84" s="8">
        <v>0</v>
      </c>
      <c r="FD84" s="8">
        <v>4</v>
      </c>
      <c r="FE84" s="8">
        <v>0</v>
      </c>
      <c r="FF84" s="8">
        <v>0</v>
      </c>
      <c r="FG84" s="8">
        <v>0</v>
      </c>
      <c r="FH84" s="8">
        <v>2</v>
      </c>
      <c r="FI84" s="8">
        <v>0</v>
      </c>
      <c r="FJ84" s="8">
        <v>0</v>
      </c>
      <c r="FK84" s="8">
        <v>0</v>
      </c>
      <c r="FL84" s="8">
        <v>0</v>
      </c>
      <c r="FM84" s="8">
        <v>1</v>
      </c>
      <c r="FN84" s="8">
        <v>6</v>
      </c>
      <c r="FO84" s="8">
        <v>4</v>
      </c>
      <c r="FP84" s="8">
        <v>0</v>
      </c>
      <c r="FQ84" s="8">
        <v>0</v>
      </c>
      <c r="FR84" s="8">
        <v>1</v>
      </c>
      <c r="FS84" s="8">
        <v>0</v>
      </c>
      <c r="FT84" s="8">
        <v>0</v>
      </c>
      <c r="FU84" s="8">
        <v>2</v>
      </c>
    </row>
    <row r="85" spans="1:177" s="28" customFormat="1" ht="12">
      <c r="A85" s="14" t="s">
        <v>340</v>
      </c>
      <c r="B85" s="33" t="s">
        <v>212</v>
      </c>
      <c r="C85" s="10" t="s">
        <v>195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7</v>
      </c>
      <c r="O85" s="8">
        <v>3</v>
      </c>
      <c r="P85" s="6">
        <v>0</v>
      </c>
      <c r="Q85" s="6">
        <v>1</v>
      </c>
      <c r="R85" s="6">
        <v>2</v>
      </c>
      <c r="S85" s="6">
        <v>0</v>
      </c>
      <c r="T85" s="6">
        <v>0</v>
      </c>
      <c r="U85" s="6">
        <v>12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3</v>
      </c>
      <c r="AC85" s="6">
        <v>0</v>
      </c>
      <c r="AD85" s="6">
        <v>8</v>
      </c>
      <c r="AE85" s="6">
        <v>0</v>
      </c>
      <c r="AF85" s="6">
        <v>12</v>
      </c>
      <c r="AG85" s="6">
        <v>0</v>
      </c>
      <c r="AH85" s="6">
        <v>0</v>
      </c>
      <c r="AI85" s="6">
        <v>1</v>
      </c>
      <c r="AJ85" s="6">
        <v>1</v>
      </c>
      <c r="AK85" s="6">
        <v>0</v>
      </c>
      <c r="AL85" s="6">
        <v>0</v>
      </c>
      <c r="AM85" s="6">
        <v>0</v>
      </c>
      <c r="AN85" s="6">
        <v>2</v>
      </c>
      <c r="AO85" s="6">
        <v>27</v>
      </c>
      <c r="AP85" s="6">
        <v>12</v>
      </c>
      <c r="AQ85" s="6">
        <v>0</v>
      </c>
      <c r="AR85" s="6">
        <v>0</v>
      </c>
      <c r="AS85" s="6">
        <v>0</v>
      </c>
      <c r="AT85" s="6">
        <v>8</v>
      </c>
      <c r="AU85" s="6">
        <v>0</v>
      </c>
      <c r="AV85" s="6">
        <v>1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6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2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10</v>
      </c>
      <c r="BQ85" s="6">
        <v>1</v>
      </c>
      <c r="BR85" s="6">
        <v>0</v>
      </c>
      <c r="BS85" s="6">
        <v>0</v>
      </c>
      <c r="BT85" s="6">
        <v>0</v>
      </c>
      <c r="BU85" s="6">
        <v>3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17</v>
      </c>
      <c r="CB85" s="6">
        <v>8</v>
      </c>
      <c r="CC85" s="6">
        <v>5</v>
      </c>
      <c r="CD85" s="6">
        <v>0</v>
      </c>
      <c r="CE85" s="6">
        <v>27</v>
      </c>
      <c r="CF85" s="6">
        <v>0</v>
      </c>
      <c r="CG85" s="6">
        <v>3</v>
      </c>
      <c r="CH85" s="6">
        <v>0</v>
      </c>
      <c r="CI85" s="6">
        <v>0</v>
      </c>
      <c r="CJ85" s="6">
        <v>10</v>
      </c>
      <c r="CK85" s="6">
        <v>0</v>
      </c>
      <c r="CL85" s="6">
        <v>0</v>
      </c>
      <c r="CM85" s="6">
        <v>11</v>
      </c>
      <c r="CN85" s="6">
        <v>8</v>
      </c>
      <c r="CO85" s="6">
        <v>0</v>
      </c>
      <c r="CP85" s="6">
        <v>6</v>
      </c>
      <c r="CQ85" s="6">
        <v>0</v>
      </c>
      <c r="CR85" s="6">
        <v>0</v>
      </c>
      <c r="CS85" s="6">
        <v>23</v>
      </c>
      <c r="CT85" s="6">
        <v>0</v>
      </c>
      <c r="CU85" s="6">
        <v>0</v>
      </c>
      <c r="CV85" s="6">
        <v>0</v>
      </c>
      <c r="CW85" s="6">
        <v>0</v>
      </c>
      <c r="CX85" s="6">
        <v>1</v>
      </c>
      <c r="CY85" s="6">
        <v>6</v>
      </c>
      <c r="CZ85" s="6">
        <v>11</v>
      </c>
      <c r="DA85" s="6">
        <v>0</v>
      </c>
      <c r="DB85" s="6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1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1</v>
      </c>
      <c r="DX85" s="8">
        <v>0</v>
      </c>
      <c r="DY85" s="8">
        <v>1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29</v>
      </c>
      <c r="EH85" s="8">
        <v>0</v>
      </c>
      <c r="EI85" s="8">
        <v>1</v>
      </c>
      <c r="EJ85" s="6">
        <v>0</v>
      </c>
      <c r="EK85" s="6">
        <v>0</v>
      </c>
      <c r="EL85" s="6">
        <v>5</v>
      </c>
      <c r="EM85" s="6"/>
      <c r="EN85" s="6">
        <v>0</v>
      </c>
      <c r="EO85" s="6">
        <v>0</v>
      </c>
      <c r="EP85" s="6">
        <v>21</v>
      </c>
      <c r="EQ85" s="6"/>
      <c r="ER85" s="6">
        <v>1</v>
      </c>
      <c r="ES85" s="6">
        <v>0</v>
      </c>
      <c r="ET85" s="6">
        <v>0</v>
      </c>
      <c r="EU85" s="6">
        <v>8</v>
      </c>
      <c r="EV85" s="6">
        <v>0</v>
      </c>
      <c r="EW85" s="6">
        <v>6</v>
      </c>
      <c r="EX85" s="6">
        <v>0</v>
      </c>
      <c r="EY85" s="6">
        <v>0</v>
      </c>
      <c r="EZ85" s="8">
        <v>0</v>
      </c>
      <c r="FA85" s="8">
        <v>0</v>
      </c>
      <c r="FB85" s="8">
        <v>0</v>
      </c>
      <c r="FC85" s="8">
        <v>0</v>
      </c>
      <c r="FD85" s="8">
        <v>1</v>
      </c>
      <c r="FE85" s="8">
        <v>0</v>
      </c>
      <c r="FF85" s="8">
        <v>0</v>
      </c>
      <c r="FG85" s="8">
        <v>0</v>
      </c>
      <c r="FH85" s="8">
        <v>1</v>
      </c>
      <c r="FI85" s="8">
        <v>0</v>
      </c>
      <c r="FJ85" s="8">
        <v>0</v>
      </c>
      <c r="FK85" s="8">
        <v>0</v>
      </c>
      <c r="FL85" s="8">
        <v>0</v>
      </c>
      <c r="FM85" s="8">
        <v>0</v>
      </c>
      <c r="FN85" s="8">
        <v>2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8</v>
      </c>
    </row>
    <row r="86" spans="1:177" s="28" customFormat="1" ht="12">
      <c r="A86" s="14" t="s">
        <v>340</v>
      </c>
      <c r="B86" s="64" t="s">
        <v>244</v>
      </c>
      <c r="C86" s="10" t="s">
        <v>195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1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3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</v>
      </c>
      <c r="AC86" s="6">
        <v>0</v>
      </c>
      <c r="AD86" s="6">
        <v>0</v>
      </c>
      <c r="AE86" s="6">
        <v>0</v>
      </c>
      <c r="AF86" s="6">
        <v>18</v>
      </c>
      <c r="AG86" s="6">
        <v>0</v>
      </c>
      <c r="AH86" s="6">
        <v>0</v>
      </c>
      <c r="AI86" s="6">
        <v>0</v>
      </c>
      <c r="AJ86" s="6">
        <v>1</v>
      </c>
      <c r="AK86" s="6">
        <v>0</v>
      </c>
      <c r="AL86" s="6">
        <v>0</v>
      </c>
      <c r="AM86" s="6">
        <v>0</v>
      </c>
      <c r="AN86" s="6">
        <v>2</v>
      </c>
      <c r="AO86" s="6">
        <v>23</v>
      </c>
      <c r="AP86" s="6">
        <v>5</v>
      </c>
      <c r="AQ86" s="6">
        <v>0</v>
      </c>
      <c r="AR86" s="6">
        <v>0</v>
      </c>
      <c r="AS86" s="6">
        <v>0</v>
      </c>
      <c r="AT86" s="6">
        <v>6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1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2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17</v>
      </c>
      <c r="BQ86" s="6">
        <v>2</v>
      </c>
      <c r="BR86" s="6">
        <v>0</v>
      </c>
      <c r="BS86" s="6">
        <v>0</v>
      </c>
      <c r="BT86" s="6">
        <v>0</v>
      </c>
      <c r="BU86" s="6">
        <v>3</v>
      </c>
      <c r="BV86" s="6">
        <v>0</v>
      </c>
      <c r="BW86" s="6">
        <v>0</v>
      </c>
      <c r="BX86" s="6">
        <v>0</v>
      </c>
      <c r="BY86" s="6">
        <v>1</v>
      </c>
      <c r="BZ86" s="6">
        <v>0</v>
      </c>
      <c r="CA86" s="6">
        <v>11</v>
      </c>
      <c r="CB86" s="6">
        <v>3</v>
      </c>
      <c r="CC86" s="6">
        <v>0</v>
      </c>
      <c r="CD86" s="6">
        <v>0</v>
      </c>
      <c r="CE86" s="6">
        <v>29</v>
      </c>
      <c r="CF86" s="6">
        <v>0</v>
      </c>
      <c r="CG86" s="6">
        <v>5</v>
      </c>
      <c r="CH86" s="6">
        <v>0</v>
      </c>
      <c r="CI86" s="6">
        <v>0</v>
      </c>
      <c r="CJ86" s="6">
        <v>1</v>
      </c>
      <c r="CK86" s="6">
        <v>0</v>
      </c>
      <c r="CL86" s="6">
        <v>0</v>
      </c>
      <c r="CM86" s="6">
        <v>7</v>
      </c>
      <c r="CN86" s="6">
        <v>37</v>
      </c>
      <c r="CO86" s="6">
        <v>0</v>
      </c>
      <c r="CP86" s="6">
        <v>1</v>
      </c>
      <c r="CQ86" s="6">
        <v>0</v>
      </c>
      <c r="CR86" s="6">
        <v>0</v>
      </c>
      <c r="CS86" s="6">
        <v>20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4</v>
      </c>
      <c r="CZ86" s="6">
        <v>2</v>
      </c>
      <c r="DA86" s="6">
        <v>0</v>
      </c>
      <c r="DB86" s="6">
        <v>0</v>
      </c>
      <c r="DC86" s="8">
        <v>1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  <c r="DT86" s="8">
        <v>0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8">
        <v>34</v>
      </c>
      <c r="EH86" s="8">
        <v>0</v>
      </c>
      <c r="EI86" s="8">
        <v>0</v>
      </c>
      <c r="EJ86" s="6">
        <v>0</v>
      </c>
      <c r="EK86" s="6">
        <v>0</v>
      </c>
      <c r="EL86" s="6">
        <v>6</v>
      </c>
      <c r="EM86" s="6"/>
      <c r="EN86" s="6">
        <v>0</v>
      </c>
      <c r="EO86" s="6">
        <v>1</v>
      </c>
      <c r="EP86" s="6">
        <v>49</v>
      </c>
      <c r="EQ86" s="6"/>
      <c r="ER86" s="6">
        <v>0</v>
      </c>
      <c r="ES86" s="6">
        <v>0</v>
      </c>
      <c r="ET86" s="6">
        <v>0</v>
      </c>
      <c r="EU86" s="6">
        <v>6</v>
      </c>
      <c r="EV86" s="6">
        <v>0</v>
      </c>
      <c r="EW86" s="6">
        <v>10</v>
      </c>
      <c r="EX86" s="6">
        <v>0</v>
      </c>
      <c r="EY86" s="6">
        <v>0</v>
      </c>
      <c r="EZ86" s="8">
        <v>0</v>
      </c>
      <c r="FA86" s="8">
        <v>0</v>
      </c>
      <c r="FB86" s="8">
        <v>0</v>
      </c>
      <c r="FC86" s="8">
        <v>0</v>
      </c>
      <c r="FD86" s="8">
        <v>0</v>
      </c>
      <c r="FE86" s="8">
        <v>0</v>
      </c>
      <c r="FF86" s="8">
        <v>0</v>
      </c>
      <c r="FG86" s="8">
        <v>0</v>
      </c>
      <c r="FH86" s="8">
        <v>0</v>
      </c>
      <c r="FI86" s="8">
        <v>0</v>
      </c>
      <c r="FJ86" s="8">
        <v>0</v>
      </c>
      <c r="FK86" s="8">
        <v>0</v>
      </c>
      <c r="FL86" s="8">
        <v>0</v>
      </c>
      <c r="FM86" s="8">
        <v>0</v>
      </c>
      <c r="FN86" s="8">
        <v>0</v>
      </c>
      <c r="FO86" s="8">
        <v>0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10</v>
      </c>
    </row>
    <row r="87" spans="1:177" s="28" customFormat="1" ht="12">
      <c r="A87" s="14" t="s">
        <v>341</v>
      </c>
      <c r="B87" s="33" t="s">
        <v>211</v>
      </c>
      <c r="C87" s="10" t="s">
        <v>195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2</v>
      </c>
      <c r="O87" s="8">
        <v>0</v>
      </c>
      <c r="P87" s="6">
        <v>1</v>
      </c>
      <c r="Q87" s="6">
        <v>3</v>
      </c>
      <c r="R87" s="6">
        <v>0</v>
      </c>
      <c r="S87" s="6">
        <v>0</v>
      </c>
      <c r="T87" s="6">
        <v>0</v>
      </c>
      <c r="U87" s="6">
        <v>8</v>
      </c>
      <c r="V87" s="6">
        <v>0</v>
      </c>
      <c r="W87" s="6">
        <v>3</v>
      </c>
      <c r="X87" s="6">
        <v>0</v>
      </c>
      <c r="Y87" s="6">
        <v>0</v>
      </c>
      <c r="Z87" s="6">
        <v>0</v>
      </c>
      <c r="AA87" s="6">
        <v>1</v>
      </c>
      <c r="AB87" s="6">
        <v>0</v>
      </c>
      <c r="AC87" s="6">
        <v>0</v>
      </c>
      <c r="AD87" s="6">
        <v>2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2</v>
      </c>
      <c r="AK87" s="6">
        <v>0</v>
      </c>
      <c r="AL87" s="6">
        <v>0</v>
      </c>
      <c r="AM87" s="6">
        <v>0</v>
      </c>
      <c r="AN87" s="6">
        <v>0</v>
      </c>
      <c r="AO87" s="6">
        <v>14</v>
      </c>
      <c r="AP87" s="6">
        <v>0</v>
      </c>
      <c r="AQ87" s="6">
        <v>0</v>
      </c>
      <c r="AR87" s="6">
        <v>0</v>
      </c>
      <c r="AS87" s="6">
        <v>2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1</v>
      </c>
      <c r="BC87" s="6">
        <v>0</v>
      </c>
      <c r="BD87" s="6">
        <v>0</v>
      </c>
      <c r="BE87" s="6">
        <v>0</v>
      </c>
      <c r="BF87" s="6">
        <v>4</v>
      </c>
      <c r="BG87" s="6">
        <v>7</v>
      </c>
      <c r="BH87" s="6">
        <v>5</v>
      </c>
      <c r="BI87" s="6">
        <v>2</v>
      </c>
      <c r="BJ87" s="6">
        <v>0</v>
      </c>
      <c r="BK87" s="6">
        <v>1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2</v>
      </c>
      <c r="BU87" s="6">
        <v>0</v>
      </c>
      <c r="BV87" s="6">
        <v>6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1</v>
      </c>
      <c r="CC87" s="6">
        <v>3</v>
      </c>
      <c r="CD87" s="6">
        <v>0</v>
      </c>
      <c r="CE87" s="6">
        <v>3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8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16</v>
      </c>
      <c r="CY87" s="6">
        <v>0</v>
      </c>
      <c r="CZ87" s="6">
        <v>0</v>
      </c>
      <c r="DA87" s="6">
        <v>0</v>
      </c>
      <c r="DB87" s="6">
        <v>0</v>
      </c>
      <c r="DC87" s="8">
        <v>0</v>
      </c>
      <c r="DD87" s="8">
        <v>1</v>
      </c>
      <c r="DE87" s="8">
        <v>0</v>
      </c>
      <c r="DF87" s="8">
        <v>0</v>
      </c>
      <c r="DG87" s="8">
        <v>0</v>
      </c>
      <c r="DH87" s="8">
        <v>0</v>
      </c>
      <c r="DJ87" s="8">
        <v>3</v>
      </c>
      <c r="DK87" s="8">
        <v>1</v>
      </c>
      <c r="DL87" s="8">
        <v>0</v>
      </c>
      <c r="DM87" s="8">
        <v>0</v>
      </c>
      <c r="DN87" s="8">
        <v>2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8">
        <v>0</v>
      </c>
      <c r="DU87" s="8">
        <v>13</v>
      </c>
      <c r="DV87" s="8">
        <v>0</v>
      </c>
      <c r="DW87" s="8">
        <v>0</v>
      </c>
      <c r="DX87" s="8">
        <v>1</v>
      </c>
      <c r="DY87" s="8">
        <v>0</v>
      </c>
      <c r="DZ87" s="8">
        <v>0</v>
      </c>
      <c r="EA87" s="8">
        <v>0</v>
      </c>
      <c r="EB87" s="8">
        <v>0</v>
      </c>
      <c r="EC87" s="8">
        <v>0</v>
      </c>
      <c r="ED87" s="8">
        <v>3</v>
      </c>
      <c r="EE87" s="8">
        <v>1</v>
      </c>
      <c r="EF87" s="8">
        <v>0</v>
      </c>
      <c r="EG87" s="8">
        <v>0</v>
      </c>
      <c r="EH87" s="8">
        <v>30</v>
      </c>
      <c r="EI87" s="8">
        <v>0</v>
      </c>
      <c r="EJ87" s="6">
        <v>0</v>
      </c>
      <c r="EK87" s="6">
        <v>0</v>
      </c>
      <c r="EL87" s="6">
        <v>0</v>
      </c>
      <c r="EM87" s="6"/>
      <c r="EN87" s="6">
        <v>1</v>
      </c>
      <c r="EO87" s="6">
        <v>0</v>
      </c>
      <c r="EP87" s="6">
        <v>0</v>
      </c>
      <c r="EQ87" s="6"/>
      <c r="ER87" s="6">
        <v>0</v>
      </c>
      <c r="ES87" s="6">
        <v>0</v>
      </c>
      <c r="ET87" s="6">
        <v>1</v>
      </c>
      <c r="EU87" s="6">
        <v>0</v>
      </c>
      <c r="EV87" s="6">
        <v>0</v>
      </c>
      <c r="EW87" s="6">
        <v>0</v>
      </c>
      <c r="EX87" s="6">
        <v>0</v>
      </c>
      <c r="EY87" s="6">
        <v>17</v>
      </c>
      <c r="EZ87" s="8">
        <v>0</v>
      </c>
      <c r="FA87" s="8">
        <v>0</v>
      </c>
      <c r="FB87" s="8">
        <v>0</v>
      </c>
      <c r="FC87" s="8">
        <v>0</v>
      </c>
      <c r="FD87" s="8">
        <v>9</v>
      </c>
      <c r="FE87" s="8">
        <v>0</v>
      </c>
      <c r="FF87" s="8">
        <v>0</v>
      </c>
      <c r="FG87" s="8">
        <v>0</v>
      </c>
      <c r="FH87" s="8">
        <v>1</v>
      </c>
      <c r="FI87" s="8">
        <v>0</v>
      </c>
      <c r="FJ87" s="8">
        <v>0</v>
      </c>
      <c r="FK87" s="8">
        <v>1</v>
      </c>
      <c r="FL87" s="8">
        <v>0</v>
      </c>
      <c r="FM87" s="8">
        <v>0</v>
      </c>
      <c r="FN87" s="8">
        <v>0</v>
      </c>
      <c r="FO87" s="8">
        <v>0</v>
      </c>
      <c r="FP87" s="8">
        <v>0</v>
      </c>
      <c r="FQ87" s="8">
        <v>1</v>
      </c>
      <c r="FR87" s="8">
        <v>0</v>
      </c>
      <c r="FS87" s="8">
        <v>6</v>
      </c>
      <c r="FT87" s="8">
        <v>0</v>
      </c>
      <c r="FU87" s="8">
        <v>0</v>
      </c>
    </row>
    <row r="88" spans="1:177" s="28" customFormat="1" ht="12">
      <c r="A88" s="14" t="s">
        <v>341</v>
      </c>
      <c r="B88" s="33" t="s">
        <v>212</v>
      </c>
      <c r="C88" s="10" t="s">
        <v>195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2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11</v>
      </c>
      <c r="V88" s="6">
        <v>7</v>
      </c>
      <c r="W88" s="6">
        <v>2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38</v>
      </c>
      <c r="AP88" s="6">
        <v>0</v>
      </c>
      <c r="AQ88" s="6">
        <v>0</v>
      </c>
      <c r="AR88" s="6">
        <v>0</v>
      </c>
      <c r="AS88" s="6">
        <v>3</v>
      </c>
      <c r="AT88" s="6">
        <v>0</v>
      </c>
      <c r="AU88" s="6">
        <v>1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3</v>
      </c>
      <c r="BC88" s="6">
        <v>0</v>
      </c>
      <c r="BD88" s="6">
        <v>0</v>
      </c>
      <c r="BE88" s="6">
        <v>0</v>
      </c>
      <c r="BF88" s="6">
        <v>28</v>
      </c>
      <c r="BG88" s="6">
        <v>0</v>
      </c>
      <c r="BH88" s="6">
        <v>11</v>
      </c>
      <c r="BI88" s="6">
        <v>0</v>
      </c>
      <c r="BJ88" s="6">
        <v>1</v>
      </c>
      <c r="BK88" s="6">
        <v>0</v>
      </c>
      <c r="BL88" s="6">
        <v>0</v>
      </c>
      <c r="BM88" s="6">
        <v>0</v>
      </c>
      <c r="BN88" s="6">
        <v>1</v>
      </c>
      <c r="BO88" s="6">
        <v>0</v>
      </c>
      <c r="BP88" s="6">
        <v>0</v>
      </c>
      <c r="BQ88" s="6">
        <v>1</v>
      </c>
      <c r="BR88" s="6">
        <v>0</v>
      </c>
      <c r="BS88" s="6">
        <v>0</v>
      </c>
      <c r="BT88" s="6">
        <v>13</v>
      </c>
      <c r="BU88" s="6">
        <v>0</v>
      </c>
      <c r="BV88" s="6">
        <v>6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5</v>
      </c>
      <c r="CC88" s="6">
        <v>12</v>
      </c>
      <c r="CD88" s="6">
        <v>0</v>
      </c>
      <c r="CE88" s="6">
        <v>2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7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9</v>
      </c>
      <c r="CY88" s="6">
        <v>0</v>
      </c>
      <c r="CZ88" s="6">
        <v>0</v>
      </c>
      <c r="DA88" s="6">
        <v>0</v>
      </c>
      <c r="DB88" s="6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J88" s="8">
        <v>1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23</v>
      </c>
      <c r="DV88" s="8">
        <v>0</v>
      </c>
      <c r="DW88" s="8">
        <v>0</v>
      </c>
      <c r="DX88" s="8">
        <v>3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1</v>
      </c>
      <c r="EE88" s="8">
        <v>0</v>
      </c>
      <c r="EF88" s="8">
        <v>0</v>
      </c>
      <c r="EG88" s="8">
        <v>0</v>
      </c>
      <c r="EH88" s="8">
        <v>5</v>
      </c>
      <c r="EI88" s="8">
        <v>1</v>
      </c>
      <c r="EJ88" s="6">
        <v>0</v>
      </c>
      <c r="EK88" s="6">
        <v>0</v>
      </c>
      <c r="EL88" s="6">
        <v>0</v>
      </c>
      <c r="EM88" s="6"/>
      <c r="EN88" s="6">
        <v>3</v>
      </c>
      <c r="EO88" s="6">
        <v>0</v>
      </c>
      <c r="EP88" s="6">
        <v>4</v>
      </c>
      <c r="EQ88" s="6"/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8</v>
      </c>
      <c r="EZ88" s="8">
        <v>0</v>
      </c>
      <c r="FA88" s="8">
        <v>0</v>
      </c>
      <c r="FB88" s="8">
        <v>0</v>
      </c>
      <c r="FC88" s="8">
        <v>0</v>
      </c>
      <c r="FD88" s="8">
        <v>15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1</v>
      </c>
      <c r="FL88" s="8">
        <v>1</v>
      </c>
      <c r="FM88" s="8">
        <v>0</v>
      </c>
      <c r="FN88" s="8">
        <v>2</v>
      </c>
      <c r="FO88" s="8">
        <v>0</v>
      </c>
      <c r="FP88" s="8">
        <v>0</v>
      </c>
      <c r="FQ88" s="8">
        <v>11</v>
      </c>
      <c r="FR88" s="8">
        <v>0</v>
      </c>
      <c r="FS88" s="8">
        <v>13</v>
      </c>
      <c r="FT88" s="8">
        <v>0</v>
      </c>
      <c r="FU88" s="8">
        <v>0</v>
      </c>
    </row>
    <row r="89" spans="1:177" s="28" customFormat="1" ht="12">
      <c r="A89" s="14" t="s">
        <v>341</v>
      </c>
      <c r="B89" s="64" t="s">
        <v>244</v>
      </c>
      <c r="C89" s="10" t="s">
        <v>195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2</v>
      </c>
      <c r="J89" s="8">
        <v>0</v>
      </c>
      <c r="K89" s="8">
        <v>0</v>
      </c>
      <c r="L89" s="8">
        <v>0</v>
      </c>
      <c r="M89" s="8">
        <v>0</v>
      </c>
      <c r="N89" s="8">
        <v>1</v>
      </c>
      <c r="O89" s="8">
        <v>0</v>
      </c>
      <c r="P89" s="6">
        <v>1</v>
      </c>
      <c r="Q89" s="6">
        <v>0</v>
      </c>
      <c r="R89" s="6">
        <v>0</v>
      </c>
      <c r="S89" s="6">
        <v>0</v>
      </c>
      <c r="T89" s="6">
        <v>0</v>
      </c>
      <c r="U89" s="6">
        <v>8</v>
      </c>
      <c r="V89" s="6">
        <v>24</v>
      </c>
      <c r="W89" s="6">
        <v>1</v>
      </c>
      <c r="X89" s="6">
        <v>0</v>
      </c>
      <c r="Y89" s="6">
        <v>0</v>
      </c>
      <c r="Z89" s="6">
        <v>0</v>
      </c>
      <c r="AA89" s="6">
        <v>1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2</v>
      </c>
      <c r="AO89" s="6">
        <v>37</v>
      </c>
      <c r="AP89" s="6">
        <v>0</v>
      </c>
      <c r="AQ89" s="6">
        <v>0</v>
      </c>
      <c r="AR89" s="6">
        <v>0</v>
      </c>
      <c r="AS89" s="6">
        <v>2</v>
      </c>
      <c r="AT89" s="6">
        <v>0</v>
      </c>
      <c r="AU89" s="6">
        <v>1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3</v>
      </c>
      <c r="BG89" s="6">
        <v>0</v>
      </c>
      <c r="BH89" s="6">
        <v>2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19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7</v>
      </c>
      <c r="CC89" s="6">
        <v>5</v>
      </c>
      <c r="CD89" s="6">
        <v>0</v>
      </c>
      <c r="CE89" s="6">
        <v>3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7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9</v>
      </c>
      <c r="CY89" s="6">
        <v>0</v>
      </c>
      <c r="CZ89" s="6">
        <v>0</v>
      </c>
      <c r="DA89" s="6">
        <v>0</v>
      </c>
      <c r="DB89" s="6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15</v>
      </c>
      <c r="DV89" s="8">
        <v>0</v>
      </c>
      <c r="DW89" s="8">
        <v>0</v>
      </c>
      <c r="DX89" s="8">
        <v>1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6">
        <v>0</v>
      </c>
      <c r="EK89" s="6">
        <v>0</v>
      </c>
      <c r="EL89" s="6">
        <v>0</v>
      </c>
      <c r="EM89" s="6"/>
      <c r="EN89" s="6">
        <v>1</v>
      </c>
      <c r="EO89" s="6">
        <v>0</v>
      </c>
      <c r="EP89" s="6">
        <v>2</v>
      </c>
      <c r="EQ89" s="6"/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15</v>
      </c>
      <c r="EZ89" s="8">
        <v>0</v>
      </c>
      <c r="FA89" s="8">
        <v>0</v>
      </c>
      <c r="FB89" s="8">
        <v>0</v>
      </c>
      <c r="FC89" s="8">
        <v>0</v>
      </c>
      <c r="FD89" s="8">
        <v>22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1</v>
      </c>
      <c r="FM89" s="8">
        <v>0</v>
      </c>
      <c r="FN89" s="8">
        <v>6</v>
      </c>
      <c r="FO89" s="8">
        <v>0</v>
      </c>
      <c r="FP89" s="8">
        <v>0</v>
      </c>
      <c r="FQ89" s="8">
        <v>19</v>
      </c>
      <c r="FR89" s="8">
        <v>0</v>
      </c>
      <c r="FS89" s="8">
        <v>8</v>
      </c>
      <c r="FT89" s="8">
        <v>0</v>
      </c>
      <c r="FU89" s="8">
        <v>0</v>
      </c>
    </row>
    <row r="90" spans="1:177" s="28" customFormat="1" ht="12">
      <c r="A90" s="14" t="s">
        <v>342</v>
      </c>
      <c r="B90" s="33" t="s">
        <v>211</v>
      </c>
      <c r="C90" s="10" t="s">
        <v>195</v>
      </c>
      <c r="D90" s="8">
        <v>5</v>
      </c>
      <c r="E90" s="8">
        <v>7</v>
      </c>
      <c r="F90" s="8">
        <v>0</v>
      </c>
      <c r="G90" s="8">
        <v>0</v>
      </c>
      <c r="H90" s="8">
        <v>0</v>
      </c>
      <c r="I90" s="8">
        <v>1</v>
      </c>
      <c r="J90" s="8">
        <v>0</v>
      </c>
      <c r="K90" s="8">
        <v>2</v>
      </c>
      <c r="L90" s="8">
        <v>0</v>
      </c>
      <c r="M90" s="8">
        <v>1</v>
      </c>
      <c r="N90" s="8">
        <v>1</v>
      </c>
      <c r="O90" s="8">
        <v>5</v>
      </c>
      <c r="P90" s="6">
        <v>2</v>
      </c>
      <c r="Q90" s="6">
        <v>0</v>
      </c>
      <c r="R90" s="6">
        <v>3</v>
      </c>
      <c r="S90" s="6">
        <v>0</v>
      </c>
      <c r="T90" s="6">
        <v>0</v>
      </c>
      <c r="U90" s="6">
        <v>10</v>
      </c>
      <c r="V90" s="6">
        <v>1</v>
      </c>
      <c r="W90" s="6">
        <v>2</v>
      </c>
      <c r="X90" s="6">
        <v>1</v>
      </c>
      <c r="Y90" s="6">
        <v>0</v>
      </c>
      <c r="Z90" s="6">
        <v>3</v>
      </c>
      <c r="AA90" s="6">
        <v>0</v>
      </c>
      <c r="AB90" s="6">
        <v>5</v>
      </c>
      <c r="AC90" s="6">
        <v>4</v>
      </c>
      <c r="AD90" s="6">
        <v>3</v>
      </c>
      <c r="AE90" s="6">
        <v>11</v>
      </c>
      <c r="AF90" s="6">
        <v>7</v>
      </c>
      <c r="AG90" s="6">
        <v>0</v>
      </c>
      <c r="AH90" s="6">
        <v>3</v>
      </c>
      <c r="AI90" s="6">
        <v>0</v>
      </c>
      <c r="AJ90" s="6">
        <v>4</v>
      </c>
      <c r="AK90" s="6">
        <v>12</v>
      </c>
      <c r="AL90" s="6">
        <v>1</v>
      </c>
      <c r="AM90" s="6">
        <v>0</v>
      </c>
      <c r="AN90" s="6">
        <v>21</v>
      </c>
      <c r="AO90" s="6">
        <v>10</v>
      </c>
      <c r="AP90" s="6">
        <v>12</v>
      </c>
      <c r="AQ90" s="6">
        <v>0</v>
      </c>
      <c r="AR90" s="6">
        <v>9</v>
      </c>
      <c r="AS90" s="6">
        <v>2</v>
      </c>
      <c r="AT90" s="6">
        <v>6</v>
      </c>
      <c r="AU90" s="6">
        <v>1</v>
      </c>
      <c r="AV90" s="6">
        <v>1</v>
      </c>
      <c r="AW90" s="6">
        <v>4</v>
      </c>
      <c r="AX90" s="6">
        <v>3</v>
      </c>
      <c r="AY90" s="6">
        <v>0</v>
      </c>
      <c r="AZ90" s="6">
        <v>1</v>
      </c>
      <c r="BA90" s="6">
        <v>3</v>
      </c>
      <c r="BB90" s="6">
        <v>3</v>
      </c>
      <c r="BC90" s="6">
        <v>4</v>
      </c>
      <c r="BD90" s="6">
        <v>4</v>
      </c>
      <c r="BE90" s="6">
        <v>1</v>
      </c>
      <c r="BF90" s="6">
        <v>0</v>
      </c>
      <c r="BG90" s="6">
        <v>0</v>
      </c>
      <c r="BH90" s="6">
        <v>1</v>
      </c>
      <c r="BI90" s="6">
        <v>2</v>
      </c>
      <c r="BJ90" s="6">
        <v>4</v>
      </c>
      <c r="BK90" s="6">
        <v>3</v>
      </c>
      <c r="BL90" s="6">
        <v>4</v>
      </c>
      <c r="BM90" s="6">
        <v>10</v>
      </c>
      <c r="BN90" s="6">
        <v>0</v>
      </c>
      <c r="BO90" s="6">
        <v>0</v>
      </c>
      <c r="BP90" s="6">
        <v>0</v>
      </c>
      <c r="BQ90" s="6">
        <v>4</v>
      </c>
      <c r="BR90" s="6">
        <v>8</v>
      </c>
      <c r="BS90" s="6">
        <v>14</v>
      </c>
      <c r="BT90" s="6">
        <v>4</v>
      </c>
      <c r="BU90" s="6">
        <v>7</v>
      </c>
      <c r="BV90" s="6">
        <v>1</v>
      </c>
      <c r="BW90" s="6">
        <v>0</v>
      </c>
      <c r="BX90" s="6">
        <v>0</v>
      </c>
      <c r="BY90" s="6">
        <v>1</v>
      </c>
      <c r="BZ90" s="6">
        <v>1</v>
      </c>
      <c r="CA90" s="6">
        <v>0</v>
      </c>
      <c r="CB90" s="6">
        <v>17</v>
      </c>
      <c r="CC90" s="6">
        <v>17</v>
      </c>
      <c r="CD90" s="6">
        <v>13</v>
      </c>
      <c r="CE90" s="6">
        <v>2</v>
      </c>
      <c r="CF90" s="6">
        <v>0</v>
      </c>
      <c r="CG90" s="6">
        <v>2</v>
      </c>
      <c r="CH90" s="6">
        <v>5</v>
      </c>
      <c r="CI90" s="6">
        <v>0</v>
      </c>
      <c r="CJ90" s="6">
        <v>0</v>
      </c>
      <c r="CK90" s="6">
        <v>5</v>
      </c>
      <c r="CL90" s="6">
        <v>3</v>
      </c>
      <c r="CM90" s="6">
        <v>18</v>
      </c>
      <c r="CN90" s="6">
        <v>4</v>
      </c>
      <c r="CO90" s="6">
        <v>11</v>
      </c>
      <c r="CP90" s="6">
        <v>26</v>
      </c>
      <c r="CQ90" s="6">
        <v>0</v>
      </c>
      <c r="CR90" s="6">
        <v>0</v>
      </c>
      <c r="CS90" s="6">
        <v>8</v>
      </c>
      <c r="CT90" s="6">
        <v>1</v>
      </c>
      <c r="CU90" s="6">
        <v>0</v>
      </c>
      <c r="CV90" s="6">
        <v>0</v>
      </c>
      <c r="CW90" s="6">
        <v>2</v>
      </c>
      <c r="CX90" s="6">
        <v>5</v>
      </c>
      <c r="CY90" s="6">
        <v>0</v>
      </c>
      <c r="CZ90" s="6">
        <v>3</v>
      </c>
      <c r="DA90" s="6">
        <v>0</v>
      </c>
      <c r="DB90" s="6">
        <v>0</v>
      </c>
      <c r="DC90" s="8">
        <v>0</v>
      </c>
      <c r="DD90" s="8">
        <v>2</v>
      </c>
      <c r="DE90" s="8">
        <v>0</v>
      </c>
      <c r="DF90" s="8">
        <v>0</v>
      </c>
      <c r="DG90" s="8">
        <v>1</v>
      </c>
      <c r="DH90" s="8">
        <v>2</v>
      </c>
      <c r="DJ90" s="8">
        <v>2</v>
      </c>
      <c r="DK90" s="8">
        <v>2</v>
      </c>
      <c r="DL90" s="8">
        <v>2</v>
      </c>
      <c r="DM90" s="8">
        <v>3</v>
      </c>
      <c r="DN90" s="8">
        <v>0</v>
      </c>
      <c r="DO90" s="8">
        <v>2</v>
      </c>
      <c r="DP90" s="8">
        <v>0</v>
      </c>
      <c r="DQ90" s="8">
        <v>0</v>
      </c>
      <c r="DR90" s="8">
        <v>0</v>
      </c>
      <c r="DS90" s="8">
        <v>0</v>
      </c>
      <c r="DT90" s="8">
        <v>0</v>
      </c>
      <c r="DU90" s="8">
        <v>6</v>
      </c>
      <c r="DV90" s="8">
        <v>2</v>
      </c>
      <c r="DW90" s="8">
        <v>0</v>
      </c>
      <c r="DX90" s="8">
        <v>8</v>
      </c>
      <c r="DY90" s="8">
        <v>6</v>
      </c>
      <c r="DZ90" s="8">
        <v>1</v>
      </c>
      <c r="EA90" s="8">
        <v>6</v>
      </c>
      <c r="EB90" s="8">
        <v>0</v>
      </c>
      <c r="EC90" s="8">
        <v>0</v>
      </c>
      <c r="ED90" s="8">
        <v>13</v>
      </c>
      <c r="EE90" s="8">
        <v>0</v>
      </c>
      <c r="EF90" s="8">
        <v>0</v>
      </c>
      <c r="EG90" s="8">
        <v>2</v>
      </c>
      <c r="EH90" s="8">
        <v>7</v>
      </c>
      <c r="EI90" s="8">
        <v>1</v>
      </c>
      <c r="EJ90" s="6">
        <v>0</v>
      </c>
      <c r="EK90" s="6">
        <v>7</v>
      </c>
      <c r="EL90" s="6">
        <v>4</v>
      </c>
      <c r="EM90" s="6"/>
      <c r="EN90" s="6">
        <v>16</v>
      </c>
      <c r="EO90" s="6">
        <v>6</v>
      </c>
      <c r="EP90" s="6">
        <v>25</v>
      </c>
      <c r="EQ90" s="6"/>
      <c r="ER90" s="6">
        <v>0</v>
      </c>
      <c r="ES90" s="6">
        <v>4</v>
      </c>
      <c r="ET90" s="6">
        <v>0</v>
      </c>
      <c r="EU90" s="6">
        <v>5</v>
      </c>
      <c r="EV90" s="6">
        <v>3</v>
      </c>
      <c r="EW90" s="6">
        <v>0</v>
      </c>
      <c r="EX90" s="6">
        <v>2</v>
      </c>
      <c r="EY90" s="6">
        <v>0</v>
      </c>
      <c r="EZ90" s="8">
        <v>0</v>
      </c>
      <c r="FA90" s="8">
        <v>1</v>
      </c>
      <c r="FB90" s="8">
        <v>1</v>
      </c>
      <c r="FC90" s="8">
        <v>2</v>
      </c>
      <c r="FD90" s="8">
        <v>0</v>
      </c>
      <c r="FE90" s="8">
        <v>1</v>
      </c>
      <c r="FF90" s="8">
        <v>0</v>
      </c>
      <c r="FG90" s="8">
        <v>3</v>
      </c>
      <c r="FH90" s="8">
        <v>0</v>
      </c>
      <c r="FI90" s="8">
        <v>0</v>
      </c>
      <c r="FJ90" s="8">
        <v>8</v>
      </c>
      <c r="FK90" s="8">
        <v>0</v>
      </c>
      <c r="FL90" s="8">
        <v>2</v>
      </c>
      <c r="FM90" s="8">
        <v>0</v>
      </c>
      <c r="FN90" s="8">
        <v>1</v>
      </c>
      <c r="FO90" s="8">
        <v>0</v>
      </c>
      <c r="FP90" s="8">
        <v>4</v>
      </c>
      <c r="FQ90" s="8">
        <v>0</v>
      </c>
      <c r="FR90" s="8">
        <v>2</v>
      </c>
      <c r="FS90" s="8">
        <v>1</v>
      </c>
      <c r="FT90" s="8">
        <v>0</v>
      </c>
      <c r="FU90" s="8">
        <v>1</v>
      </c>
    </row>
    <row r="91" spans="1:177" s="28" customFormat="1" ht="12">
      <c r="A91" s="14" t="s">
        <v>342</v>
      </c>
      <c r="B91" s="22" t="s">
        <v>212</v>
      </c>
      <c r="C91" s="10" t="s">
        <v>195</v>
      </c>
      <c r="D91" s="8">
        <v>18</v>
      </c>
      <c r="E91" s="8">
        <v>12</v>
      </c>
      <c r="F91" s="8">
        <v>0</v>
      </c>
      <c r="G91" s="8">
        <v>0</v>
      </c>
      <c r="H91" s="8">
        <v>0</v>
      </c>
      <c r="I91" s="8">
        <v>3</v>
      </c>
      <c r="J91" s="8">
        <v>0</v>
      </c>
      <c r="K91" s="8">
        <v>7</v>
      </c>
      <c r="L91" s="8">
        <v>0</v>
      </c>
      <c r="M91" s="8">
        <v>2</v>
      </c>
      <c r="N91" s="8">
        <v>2</v>
      </c>
      <c r="O91" s="8">
        <v>16</v>
      </c>
      <c r="P91" s="6">
        <v>1</v>
      </c>
      <c r="Q91" s="6">
        <v>0</v>
      </c>
      <c r="R91" s="6">
        <v>4</v>
      </c>
      <c r="S91" s="6">
        <v>0</v>
      </c>
      <c r="T91" s="6">
        <v>0</v>
      </c>
      <c r="U91" s="6">
        <v>15</v>
      </c>
      <c r="V91" s="6">
        <v>0</v>
      </c>
      <c r="W91" s="6">
        <v>1</v>
      </c>
      <c r="X91" s="6">
        <v>2</v>
      </c>
      <c r="Y91" s="6">
        <v>0</v>
      </c>
      <c r="Z91" s="6">
        <v>17</v>
      </c>
      <c r="AA91" s="6">
        <v>0</v>
      </c>
      <c r="AB91" s="6">
        <v>4</v>
      </c>
      <c r="AC91" s="6">
        <v>6</v>
      </c>
      <c r="AD91" s="6">
        <v>4</v>
      </c>
      <c r="AE91" s="6">
        <v>20</v>
      </c>
      <c r="AF91" s="6">
        <v>14</v>
      </c>
      <c r="AG91" s="6">
        <v>0</v>
      </c>
      <c r="AH91" s="6">
        <v>14</v>
      </c>
      <c r="AI91" s="6">
        <v>0</v>
      </c>
      <c r="AJ91" s="6">
        <v>4</v>
      </c>
      <c r="AK91" s="6">
        <v>37</v>
      </c>
      <c r="AL91" s="6">
        <v>7</v>
      </c>
      <c r="AM91" s="6">
        <v>0</v>
      </c>
      <c r="AN91" s="6">
        <v>44</v>
      </c>
      <c r="AO91" s="6">
        <v>10</v>
      </c>
      <c r="AP91" s="6">
        <v>11</v>
      </c>
      <c r="AQ91" s="6">
        <v>0</v>
      </c>
      <c r="AR91" s="6">
        <v>3</v>
      </c>
      <c r="AS91" s="6">
        <v>10</v>
      </c>
      <c r="AT91" s="6">
        <v>16</v>
      </c>
      <c r="AU91" s="6">
        <v>1</v>
      </c>
      <c r="AV91" s="6">
        <v>9</v>
      </c>
      <c r="AW91" s="6">
        <v>2</v>
      </c>
      <c r="AX91" s="6">
        <v>1</v>
      </c>
      <c r="AY91" s="6">
        <v>0</v>
      </c>
      <c r="AZ91" s="6">
        <v>4</v>
      </c>
      <c r="BA91" s="6">
        <v>3</v>
      </c>
      <c r="BB91" s="6">
        <v>4</v>
      </c>
      <c r="BC91" s="6">
        <v>11</v>
      </c>
      <c r="BD91" s="6">
        <v>7</v>
      </c>
      <c r="BE91" s="6">
        <v>2</v>
      </c>
      <c r="BF91" s="6">
        <v>0</v>
      </c>
      <c r="BG91" s="6">
        <v>2</v>
      </c>
      <c r="BH91" s="6">
        <v>1</v>
      </c>
      <c r="BI91" s="6">
        <v>2</v>
      </c>
      <c r="BJ91" s="6">
        <v>5</v>
      </c>
      <c r="BK91" s="6">
        <v>11</v>
      </c>
      <c r="BL91" s="6">
        <v>1</v>
      </c>
      <c r="BM91" s="6">
        <v>17</v>
      </c>
      <c r="BN91" s="6">
        <v>4</v>
      </c>
      <c r="BO91" s="6">
        <v>2</v>
      </c>
      <c r="BP91" s="6">
        <v>0</v>
      </c>
      <c r="BQ91" s="6">
        <v>0</v>
      </c>
      <c r="BR91" s="6">
        <v>10</v>
      </c>
      <c r="BS91" s="6">
        <v>19</v>
      </c>
      <c r="BT91" s="6">
        <v>15</v>
      </c>
      <c r="BU91" s="6">
        <v>12</v>
      </c>
      <c r="BV91" s="6">
        <v>3</v>
      </c>
      <c r="BW91" s="6">
        <v>5</v>
      </c>
      <c r="BX91" s="6">
        <v>0</v>
      </c>
      <c r="BY91" s="6">
        <v>3</v>
      </c>
      <c r="BZ91" s="6">
        <v>1</v>
      </c>
      <c r="CA91" s="6">
        <v>0</v>
      </c>
      <c r="CB91" s="6">
        <v>41</v>
      </c>
      <c r="CC91" s="6">
        <v>43</v>
      </c>
      <c r="CD91" s="6">
        <v>26</v>
      </c>
      <c r="CE91" s="6">
        <v>4</v>
      </c>
      <c r="CF91" s="6">
        <v>0</v>
      </c>
      <c r="CG91" s="6">
        <v>3</v>
      </c>
      <c r="CH91" s="6">
        <v>4</v>
      </c>
      <c r="CI91" s="6">
        <v>0</v>
      </c>
      <c r="CJ91" s="6">
        <v>4</v>
      </c>
      <c r="CK91" s="6">
        <v>14</v>
      </c>
      <c r="CL91" s="6">
        <v>11</v>
      </c>
      <c r="CM91" s="6">
        <v>25</v>
      </c>
      <c r="CN91" s="6">
        <v>13</v>
      </c>
      <c r="CO91" s="6">
        <v>20</v>
      </c>
      <c r="CP91" s="6">
        <v>28</v>
      </c>
      <c r="CQ91" s="6">
        <v>0</v>
      </c>
      <c r="CR91" s="6">
        <v>0</v>
      </c>
      <c r="CS91" s="6">
        <v>1</v>
      </c>
      <c r="CT91" s="6">
        <v>5</v>
      </c>
      <c r="CU91" s="6">
        <v>3</v>
      </c>
      <c r="CV91" s="6">
        <v>0</v>
      </c>
      <c r="CW91" s="6">
        <v>0</v>
      </c>
      <c r="CX91" s="6">
        <v>2</v>
      </c>
      <c r="CY91" s="6">
        <v>0</v>
      </c>
      <c r="CZ91" s="6">
        <v>11</v>
      </c>
      <c r="DA91" s="6">
        <v>0</v>
      </c>
      <c r="DB91" s="6">
        <v>0</v>
      </c>
      <c r="DC91" s="8">
        <v>0</v>
      </c>
      <c r="DD91" s="8">
        <v>11</v>
      </c>
      <c r="DE91" s="8">
        <v>0</v>
      </c>
      <c r="DF91" s="8">
        <v>0</v>
      </c>
      <c r="DG91" s="8">
        <v>3</v>
      </c>
      <c r="DH91" s="8">
        <v>5</v>
      </c>
      <c r="DJ91" s="8">
        <v>0</v>
      </c>
      <c r="DK91" s="8">
        <v>4</v>
      </c>
      <c r="DL91" s="8">
        <v>1</v>
      </c>
      <c r="DM91" s="8">
        <v>21</v>
      </c>
      <c r="DN91" s="8">
        <v>0</v>
      </c>
      <c r="DO91" s="8">
        <v>0</v>
      </c>
      <c r="DP91" s="8">
        <v>2</v>
      </c>
      <c r="DQ91" s="8">
        <v>0</v>
      </c>
      <c r="DR91" s="8">
        <v>3</v>
      </c>
      <c r="DS91" s="8">
        <v>2</v>
      </c>
      <c r="DT91" s="8">
        <v>1</v>
      </c>
      <c r="DU91" s="8">
        <v>9</v>
      </c>
      <c r="DV91" s="8">
        <v>0</v>
      </c>
      <c r="DW91" s="8">
        <v>0</v>
      </c>
      <c r="DX91" s="8">
        <v>9</v>
      </c>
      <c r="DY91" s="8">
        <v>0</v>
      </c>
      <c r="DZ91" s="8">
        <v>0</v>
      </c>
      <c r="EA91" s="8">
        <v>4</v>
      </c>
      <c r="EB91" s="8">
        <v>0</v>
      </c>
      <c r="EC91" s="8">
        <v>4</v>
      </c>
      <c r="ED91" s="8">
        <v>0</v>
      </c>
      <c r="EE91" s="8">
        <v>2</v>
      </c>
      <c r="EF91" s="8">
        <v>0</v>
      </c>
      <c r="EG91" s="8">
        <v>0</v>
      </c>
      <c r="EH91" s="8">
        <v>1</v>
      </c>
      <c r="EI91" s="8">
        <v>2</v>
      </c>
      <c r="EJ91" s="6">
        <v>4</v>
      </c>
      <c r="EK91" s="6">
        <v>3</v>
      </c>
      <c r="EL91" s="6">
        <v>9</v>
      </c>
      <c r="EM91" s="6"/>
      <c r="EN91" s="6">
        <v>32</v>
      </c>
      <c r="EO91" s="6">
        <v>6</v>
      </c>
      <c r="EP91" s="6">
        <v>10</v>
      </c>
      <c r="EQ91" s="6"/>
      <c r="ER91" s="6">
        <v>4</v>
      </c>
      <c r="ES91" s="6">
        <v>11</v>
      </c>
      <c r="ET91" s="6">
        <v>6</v>
      </c>
      <c r="EU91" s="6">
        <v>10</v>
      </c>
      <c r="EV91" s="6">
        <v>14</v>
      </c>
      <c r="EW91" s="6">
        <v>0</v>
      </c>
      <c r="EX91" s="6">
        <v>3</v>
      </c>
      <c r="EY91" s="6">
        <v>4</v>
      </c>
      <c r="EZ91" s="8">
        <v>0</v>
      </c>
      <c r="FA91" s="8">
        <v>0</v>
      </c>
      <c r="FB91" s="8">
        <v>0</v>
      </c>
      <c r="FC91" s="8">
        <v>3</v>
      </c>
      <c r="FD91" s="8">
        <v>0</v>
      </c>
      <c r="FE91" s="8">
        <v>0</v>
      </c>
      <c r="FF91" s="8">
        <v>0</v>
      </c>
      <c r="FG91" s="8">
        <v>8</v>
      </c>
      <c r="FH91" s="8">
        <v>5</v>
      </c>
      <c r="FI91" s="8">
        <v>0</v>
      </c>
      <c r="FJ91" s="8">
        <v>15</v>
      </c>
      <c r="FK91" s="8">
        <v>0</v>
      </c>
      <c r="FL91" s="8">
        <v>2</v>
      </c>
      <c r="FM91" s="8">
        <v>0</v>
      </c>
      <c r="FN91" s="8">
        <v>0</v>
      </c>
      <c r="FO91" s="8">
        <v>0</v>
      </c>
      <c r="FP91" s="8">
        <v>1</v>
      </c>
      <c r="FQ91" s="8">
        <v>0</v>
      </c>
      <c r="FR91" s="8">
        <v>2</v>
      </c>
      <c r="FS91" s="8">
        <v>1</v>
      </c>
      <c r="FT91" s="8">
        <v>0</v>
      </c>
      <c r="FU91" s="8">
        <v>3</v>
      </c>
    </row>
    <row r="92" spans="1:177" s="28" customFormat="1" ht="12">
      <c r="A92" s="14" t="s">
        <v>342</v>
      </c>
      <c r="B92" s="64" t="s">
        <v>244</v>
      </c>
      <c r="C92" s="10" t="s">
        <v>195</v>
      </c>
      <c r="D92" s="8">
        <v>24</v>
      </c>
      <c r="E92" s="8">
        <v>21</v>
      </c>
      <c r="F92" s="8">
        <v>0</v>
      </c>
      <c r="G92" s="8">
        <v>0</v>
      </c>
      <c r="H92" s="8">
        <v>0</v>
      </c>
      <c r="I92" s="8">
        <v>2</v>
      </c>
      <c r="J92" s="8">
        <v>0</v>
      </c>
      <c r="K92" s="8">
        <v>17</v>
      </c>
      <c r="L92" s="8">
        <v>0</v>
      </c>
      <c r="M92" s="8">
        <v>1</v>
      </c>
      <c r="N92" s="8">
        <v>3</v>
      </c>
      <c r="O92" s="8">
        <v>15</v>
      </c>
      <c r="P92" s="6">
        <v>0</v>
      </c>
      <c r="Q92" s="6">
        <v>0</v>
      </c>
      <c r="R92" s="6">
        <v>2</v>
      </c>
      <c r="S92" s="6">
        <v>0</v>
      </c>
      <c r="T92" s="6">
        <v>2</v>
      </c>
      <c r="U92" s="6">
        <v>9</v>
      </c>
      <c r="V92" s="6">
        <v>1</v>
      </c>
      <c r="W92" s="6">
        <v>0</v>
      </c>
      <c r="X92" s="6">
        <v>3</v>
      </c>
      <c r="Y92" s="6">
        <v>0</v>
      </c>
      <c r="Z92" s="6">
        <v>34</v>
      </c>
      <c r="AA92" s="6">
        <v>0</v>
      </c>
      <c r="AB92" s="6">
        <v>0</v>
      </c>
      <c r="AC92" s="6">
        <v>2</v>
      </c>
      <c r="AD92" s="6">
        <v>20</v>
      </c>
      <c r="AE92" s="6">
        <v>26</v>
      </c>
      <c r="AF92" s="6">
        <v>8</v>
      </c>
      <c r="AG92" s="6">
        <v>0</v>
      </c>
      <c r="AH92" s="6">
        <v>28</v>
      </c>
      <c r="AI92" s="6">
        <v>9</v>
      </c>
      <c r="AJ92" s="6">
        <v>6</v>
      </c>
      <c r="AK92" s="6">
        <v>86</v>
      </c>
      <c r="AL92" s="6">
        <v>10</v>
      </c>
      <c r="AM92" s="6">
        <v>0</v>
      </c>
      <c r="AN92" s="6">
        <v>45</v>
      </c>
      <c r="AO92" s="6">
        <v>16</v>
      </c>
      <c r="AP92" s="6">
        <v>4</v>
      </c>
      <c r="AQ92" s="6">
        <v>0</v>
      </c>
      <c r="AR92" s="6">
        <v>1</v>
      </c>
      <c r="AS92" s="6">
        <v>24</v>
      </c>
      <c r="AT92" s="6">
        <v>27</v>
      </c>
      <c r="AU92" s="6">
        <v>4</v>
      </c>
      <c r="AV92" s="6">
        <v>7</v>
      </c>
      <c r="AW92" s="6">
        <v>1</v>
      </c>
      <c r="AX92" s="6">
        <v>0</v>
      </c>
      <c r="AY92" s="6">
        <v>0</v>
      </c>
      <c r="AZ92" s="6">
        <v>6</v>
      </c>
      <c r="BA92" s="6">
        <v>14</v>
      </c>
      <c r="BB92" s="6">
        <v>2</v>
      </c>
      <c r="BC92" s="6">
        <v>10</v>
      </c>
      <c r="BD92" s="6">
        <v>1</v>
      </c>
      <c r="BE92" s="6">
        <v>5</v>
      </c>
      <c r="BF92" s="6">
        <v>0</v>
      </c>
      <c r="BG92" s="6">
        <v>5</v>
      </c>
      <c r="BH92" s="6">
        <v>0</v>
      </c>
      <c r="BI92" s="6">
        <v>12</v>
      </c>
      <c r="BJ92" s="6">
        <v>3</v>
      </c>
      <c r="BK92" s="6">
        <v>18</v>
      </c>
      <c r="BL92" s="6">
        <v>0</v>
      </c>
      <c r="BM92" s="6">
        <v>38</v>
      </c>
      <c r="BN92" s="6">
        <v>4</v>
      </c>
      <c r="BO92" s="6">
        <v>5</v>
      </c>
      <c r="BP92" s="6">
        <v>0</v>
      </c>
      <c r="BQ92" s="6">
        <v>0</v>
      </c>
      <c r="BR92" s="6">
        <v>4</v>
      </c>
      <c r="BS92" s="6">
        <v>75</v>
      </c>
      <c r="BT92" s="6">
        <v>23</v>
      </c>
      <c r="BU92" s="6">
        <v>42</v>
      </c>
      <c r="BV92" s="6">
        <v>1</v>
      </c>
      <c r="BW92" s="6">
        <v>5</v>
      </c>
      <c r="BX92" s="6">
        <v>0</v>
      </c>
      <c r="BY92" s="6">
        <v>16</v>
      </c>
      <c r="BZ92" s="6">
        <v>9</v>
      </c>
      <c r="CA92" s="6">
        <v>0</v>
      </c>
      <c r="CB92" s="6">
        <v>62</v>
      </c>
      <c r="CC92" s="6">
        <v>84</v>
      </c>
      <c r="CD92" s="6">
        <v>31</v>
      </c>
      <c r="CE92" s="6">
        <v>5</v>
      </c>
      <c r="CF92" s="6">
        <v>1</v>
      </c>
      <c r="CG92" s="6">
        <v>19</v>
      </c>
      <c r="CH92" s="6">
        <v>7</v>
      </c>
      <c r="CI92" s="6">
        <v>0</v>
      </c>
      <c r="CJ92" s="6">
        <v>0</v>
      </c>
      <c r="CK92" s="6">
        <v>25</v>
      </c>
      <c r="CL92" s="6">
        <v>19</v>
      </c>
      <c r="CM92" s="6">
        <v>62</v>
      </c>
      <c r="CN92" s="6">
        <v>63</v>
      </c>
      <c r="CO92" s="6">
        <v>35</v>
      </c>
      <c r="CP92" s="6">
        <v>44</v>
      </c>
      <c r="CQ92" s="6">
        <v>0</v>
      </c>
      <c r="CR92" s="6">
        <v>0</v>
      </c>
      <c r="CS92" s="6">
        <v>0</v>
      </c>
      <c r="CT92" s="6">
        <v>17</v>
      </c>
      <c r="CU92" s="6">
        <v>1</v>
      </c>
      <c r="CV92" s="6">
        <v>0</v>
      </c>
      <c r="CW92" s="6">
        <v>0</v>
      </c>
      <c r="CX92" s="6">
        <v>21</v>
      </c>
      <c r="CY92" s="6">
        <v>0</v>
      </c>
      <c r="CZ92" s="6">
        <v>36</v>
      </c>
      <c r="DA92" s="6">
        <v>0</v>
      </c>
      <c r="DB92" s="6">
        <v>0</v>
      </c>
      <c r="DC92" s="8">
        <v>0</v>
      </c>
      <c r="DD92" s="8">
        <v>14</v>
      </c>
      <c r="DE92" s="8">
        <v>0</v>
      </c>
      <c r="DF92" s="8">
        <v>0</v>
      </c>
      <c r="DG92" s="8">
        <v>16</v>
      </c>
      <c r="DH92" s="8">
        <v>6</v>
      </c>
      <c r="DJ92" s="8">
        <v>0</v>
      </c>
      <c r="DK92" s="8">
        <v>11</v>
      </c>
      <c r="DL92" s="8">
        <v>0</v>
      </c>
      <c r="DM92" s="8">
        <v>34</v>
      </c>
      <c r="DN92" s="8">
        <v>0</v>
      </c>
      <c r="DO92" s="8">
        <v>0</v>
      </c>
      <c r="DP92" s="8">
        <v>12</v>
      </c>
      <c r="DQ92" s="8">
        <v>0</v>
      </c>
      <c r="DR92" s="8">
        <v>6</v>
      </c>
      <c r="DS92" s="8">
        <v>6</v>
      </c>
      <c r="DT92" s="8">
        <v>0</v>
      </c>
      <c r="DU92" s="8">
        <v>4</v>
      </c>
      <c r="DV92" s="8">
        <v>0</v>
      </c>
      <c r="DW92" s="8">
        <v>0</v>
      </c>
      <c r="DX92" s="8">
        <v>8</v>
      </c>
      <c r="DY92" s="8">
        <v>0</v>
      </c>
      <c r="DZ92" s="8">
        <v>0</v>
      </c>
      <c r="EA92" s="8">
        <v>5</v>
      </c>
      <c r="EB92" s="8">
        <v>0</v>
      </c>
      <c r="EC92" s="8">
        <v>4</v>
      </c>
      <c r="ED92" s="8">
        <v>0</v>
      </c>
      <c r="EE92" s="8">
        <v>9</v>
      </c>
      <c r="EF92" s="8">
        <v>0</v>
      </c>
      <c r="EG92" s="8">
        <v>0</v>
      </c>
      <c r="EH92" s="8">
        <v>5</v>
      </c>
      <c r="EI92" s="8">
        <v>0</v>
      </c>
      <c r="EJ92" s="6">
        <v>3</v>
      </c>
      <c r="EK92" s="6">
        <v>9</v>
      </c>
      <c r="EL92" s="6">
        <v>27</v>
      </c>
      <c r="EM92" s="6"/>
      <c r="EN92" s="6">
        <v>57</v>
      </c>
      <c r="EO92" s="6">
        <v>18</v>
      </c>
      <c r="EP92" s="6">
        <v>11</v>
      </c>
      <c r="EQ92" s="6"/>
      <c r="ER92" s="6">
        <v>3</v>
      </c>
      <c r="ES92" s="6">
        <v>23</v>
      </c>
      <c r="ET92" s="6">
        <v>14</v>
      </c>
      <c r="EU92" s="6">
        <v>37</v>
      </c>
      <c r="EV92" s="6">
        <v>15</v>
      </c>
      <c r="EW92" s="6">
        <v>0</v>
      </c>
      <c r="EX92" s="6">
        <v>9</v>
      </c>
      <c r="EY92" s="6">
        <v>16</v>
      </c>
      <c r="EZ92" s="8">
        <v>0</v>
      </c>
      <c r="FA92" s="8">
        <v>1</v>
      </c>
      <c r="FB92" s="8">
        <v>0</v>
      </c>
      <c r="FC92" s="8">
        <v>6</v>
      </c>
      <c r="FD92" s="8">
        <v>1</v>
      </c>
      <c r="FE92" s="8">
        <v>0</v>
      </c>
      <c r="FF92" s="8">
        <v>0</v>
      </c>
      <c r="FG92" s="8">
        <v>30</v>
      </c>
      <c r="FH92" s="8">
        <v>6</v>
      </c>
      <c r="FI92" s="8">
        <v>0</v>
      </c>
      <c r="FJ92" s="8">
        <v>13</v>
      </c>
      <c r="FK92" s="8">
        <v>0</v>
      </c>
      <c r="FL92" s="8">
        <v>1</v>
      </c>
      <c r="FM92" s="8">
        <v>0</v>
      </c>
      <c r="FN92" s="8">
        <v>0</v>
      </c>
      <c r="FO92" s="8">
        <v>0</v>
      </c>
      <c r="FP92" s="8">
        <v>5</v>
      </c>
      <c r="FQ92" s="8">
        <v>1</v>
      </c>
      <c r="FR92" s="8">
        <v>0</v>
      </c>
      <c r="FS92" s="8">
        <v>2</v>
      </c>
      <c r="FT92" s="8">
        <v>0</v>
      </c>
      <c r="FU92" s="8">
        <v>8</v>
      </c>
    </row>
    <row r="93" spans="1:177" s="28" customFormat="1" ht="12">
      <c r="A93" s="14" t="s">
        <v>449</v>
      </c>
      <c r="B93" s="64" t="s">
        <v>243</v>
      </c>
      <c r="C93" s="10" t="s">
        <v>195</v>
      </c>
      <c r="D93" s="8">
        <f>D57+D58+D59+D78+D79+D80</f>
        <v>199</v>
      </c>
      <c r="E93" s="8">
        <f>E57+E58+E59+E78+E79+E80</f>
        <v>1631</v>
      </c>
      <c r="F93" s="8">
        <f>F57+F58+F59+F78+F79+F80</f>
        <v>580</v>
      </c>
      <c r="G93" s="8">
        <f>G57+G58+G59+G78+G79+G80</f>
        <v>242</v>
      </c>
      <c r="H93" s="8">
        <f t="shared" ref="H93:BS93" si="47">H57+H58+H59+H78+H79+H80</f>
        <v>200</v>
      </c>
      <c r="I93" s="8">
        <f t="shared" si="47"/>
        <v>922</v>
      </c>
      <c r="J93" s="8">
        <f t="shared" si="47"/>
        <v>335</v>
      </c>
      <c r="K93" s="8">
        <f t="shared" si="47"/>
        <v>799</v>
      </c>
      <c r="L93" s="8">
        <f t="shared" si="47"/>
        <v>410</v>
      </c>
      <c r="M93" s="8">
        <f t="shared" si="47"/>
        <v>276</v>
      </c>
      <c r="N93" s="8">
        <f t="shared" si="47"/>
        <v>497</v>
      </c>
      <c r="O93" s="8">
        <f t="shared" si="47"/>
        <v>590</v>
      </c>
      <c r="P93" s="8">
        <f t="shared" si="47"/>
        <v>492</v>
      </c>
      <c r="Q93" s="8">
        <f t="shared" si="47"/>
        <v>1065</v>
      </c>
      <c r="R93" s="8">
        <f t="shared" si="47"/>
        <v>445</v>
      </c>
      <c r="S93" s="8">
        <f t="shared" si="47"/>
        <v>686</v>
      </c>
      <c r="T93" s="8">
        <f t="shared" si="47"/>
        <v>812</v>
      </c>
      <c r="U93" s="8">
        <f t="shared" si="47"/>
        <v>182</v>
      </c>
      <c r="V93" s="8">
        <f t="shared" si="47"/>
        <v>760</v>
      </c>
      <c r="W93" s="8">
        <f t="shared" si="47"/>
        <v>1043</v>
      </c>
      <c r="X93" s="8">
        <f t="shared" si="47"/>
        <v>211</v>
      </c>
      <c r="Y93" s="8">
        <f t="shared" si="47"/>
        <v>337</v>
      </c>
      <c r="Z93" s="8">
        <f t="shared" si="47"/>
        <v>2104</v>
      </c>
      <c r="AA93" s="8">
        <f t="shared" si="47"/>
        <v>680</v>
      </c>
      <c r="AB93" s="8">
        <f t="shared" si="47"/>
        <v>1202</v>
      </c>
      <c r="AC93" s="8">
        <f t="shared" si="47"/>
        <v>830</v>
      </c>
      <c r="AD93" s="8">
        <f t="shared" si="47"/>
        <v>529</v>
      </c>
      <c r="AE93" s="8">
        <f t="shared" si="47"/>
        <v>205</v>
      </c>
      <c r="AF93" s="8">
        <f t="shared" si="47"/>
        <v>401</v>
      </c>
      <c r="AG93" s="8">
        <f t="shared" si="47"/>
        <v>403</v>
      </c>
      <c r="AH93" s="8">
        <f t="shared" si="47"/>
        <v>341</v>
      </c>
      <c r="AI93" s="8">
        <f t="shared" si="47"/>
        <v>1281</v>
      </c>
      <c r="AJ93" s="8">
        <f t="shared" si="47"/>
        <v>1004</v>
      </c>
      <c r="AK93" s="8">
        <f t="shared" si="47"/>
        <v>1009</v>
      </c>
      <c r="AL93" s="8">
        <f t="shared" si="47"/>
        <v>208</v>
      </c>
      <c r="AM93" s="8">
        <f t="shared" si="47"/>
        <v>289</v>
      </c>
      <c r="AN93" s="8">
        <f t="shared" si="47"/>
        <v>3306</v>
      </c>
      <c r="AO93" s="8">
        <f t="shared" si="47"/>
        <v>806</v>
      </c>
      <c r="AP93" s="8">
        <f t="shared" si="47"/>
        <v>910</v>
      </c>
      <c r="AQ93" s="8">
        <f t="shared" si="47"/>
        <v>560</v>
      </c>
      <c r="AR93" s="8">
        <f t="shared" si="47"/>
        <v>421</v>
      </c>
      <c r="AS93" s="8">
        <f t="shared" si="47"/>
        <v>490</v>
      </c>
      <c r="AT93" s="8">
        <f t="shared" si="47"/>
        <v>630</v>
      </c>
      <c r="AU93" s="8">
        <f t="shared" si="47"/>
        <v>323</v>
      </c>
      <c r="AV93" s="8">
        <f t="shared" si="47"/>
        <v>604</v>
      </c>
      <c r="AW93" s="8">
        <f t="shared" si="47"/>
        <v>352</v>
      </c>
      <c r="AX93" s="8">
        <f t="shared" si="47"/>
        <v>352</v>
      </c>
      <c r="AY93" s="8">
        <f t="shared" si="47"/>
        <v>672</v>
      </c>
      <c r="AZ93" s="8">
        <f t="shared" si="47"/>
        <v>736</v>
      </c>
      <c r="BA93" s="8">
        <f t="shared" si="47"/>
        <v>925</v>
      </c>
      <c r="BB93" s="8">
        <f t="shared" si="47"/>
        <v>1777</v>
      </c>
      <c r="BC93" s="8">
        <f t="shared" si="47"/>
        <v>231</v>
      </c>
      <c r="BD93" s="8">
        <f t="shared" si="47"/>
        <v>515</v>
      </c>
      <c r="BE93" s="8">
        <f t="shared" si="47"/>
        <v>590</v>
      </c>
      <c r="BF93" s="8">
        <f t="shared" si="47"/>
        <v>566</v>
      </c>
      <c r="BG93" s="8">
        <f t="shared" si="47"/>
        <v>963</v>
      </c>
      <c r="BH93" s="8">
        <f t="shared" si="47"/>
        <v>301</v>
      </c>
      <c r="BI93" s="8">
        <f t="shared" si="47"/>
        <v>2743</v>
      </c>
      <c r="BJ93" s="8">
        <f t="shared" si="47"/>
        <v>556</v>
      </c>
      <c r="BK93" s="8">
        <f t="shared" si="47"/>
        <v>323</v>
      </c>
      <c r="BL93" s="8">
        <f t="shared" si="47"/>
        <v>449</v>
      </c>
      <c r="BM93" s="8">
        <f t="shared" si="47"/>
        <v>1147</v>
      </c>
      <c r="BN93" s="8">
        <f t="shared" si="47"/>
        <v>397</v>
      </c>
      <c r="BO93" s="8">
        <f t="shared" si="47"/>
        <v>1742</v>
      </c>
      <c r="BP93" s="8">
        <f t="shared" si="47"/>
        <v>616</v>
      </c>
      <c r="BQ93" s="8">
        <f t="shared" si="47"/>
        <v>1890</v>
      </c>
      <c r="BR93" s="8">
        <f t="shared" si="47"/>
        <v>531</v>
      </c>
      <c r="BS93" s="8">
        <f t="shared" si="47"/>
        <v>883</v>
      </c>
      <c r="BT93" s="8">
        <f t="shared" ref="BT93:EE93" si="48">BT57+BT58+BT59+BT78+BT79+BT80</f>
        <v>2102</v>
      </c>
      <c r="BU93" s="8">
        <f t="shared" si="48"/>
        <v>1209</v>
      </c>
      <c r="BV93" s="8">
        <f t="shared" si="48"/>
        <v>404</v>
      </c>
      <c r="BW93" s="8">
        <f t="shared" si="48"/>
        <v>1810</v>
      </c>
      <c r="BX93" s="8">
        <f t="shared" si="48"/>
        <v>87</v>
      </c>
      <c r="BY93" s="8">
        <f t="shared" si="48"/>
        <v>293</v>
      </c>
      <c r="BZ93" s="8">
        <f t="shared" si="48"/>
        <v>1187</v>
      </c>
      <c r="CA93" s="8">
        <f t="shared" si="48"/>
        <v>362</v>
      </c>
      <c r="CB93" s="8">
        <f t="shared" si="48"/>
        <v>1758</v>
      </c>
      <c r="CC93" s="8">
        <f t="shared" si="48"/>
        <v>1622</v>
      </c>
      <c r="CD93" s="8">
        <f t="shared" si="48"/>
        <v>200</v>
      </c>
      <c r="CE93" s="8">
        <f t="shared" si="48"/>
        <v>1664</v>
      </c>
      <c r="CF93" s="8">
        <f t="shared" si="48"/>
        <v>390</v>
      </c>
      <c r="CG93" s="8">
        <f t="shared" si="48"/>
        <v>223</v>
      </c>
      <c r="CH93" s="8">
        <f t="shared" si="48"/>
        <v>1656</v>
      </c>
      <c r="CI93" s="8">
        <f t="shared" si="48"/>
        <v>87</v>
      </c>
      <c r="CJ93" s="8">
        <f t="shared" si="48"/>
        <v>155</v>
      </c>
      <c r="CK93" s="8">
        <f t="shared" si="48"/>
        <v>560</v>
      </c>
      <c r="CL93" s="8">
        <f t="shared" si="48"/>
        <v>971</v>
      </c>
      <c r="CM93" s="8">
        <f t="shared" si="48"/>
        <v>2028</v>
      </c>
      <c r="CN93" s="8">
        <f t="shared" si="48"/>
        <v>4249</v>
      </c>
      <c r="CO93" s="8">
        <f t="shared" si="48"/>
        <v>418</v>
      </c>
      <c r="CP93" s="8">
        <f t="shared" si="48"/>
        <v>3383</v>
      </c>
      <c r="CQ93" s="8">
        <f t="shared" si="48"/>
        <v>365</v>
      </c>
      <c r="CR93" s="8">
        <f t="shared" si="48"/>
        <v>537</v>
      </c>
      <c r="CS93" s="8">
        <f t="shared" si="48"/>
        <v>1747</v>
      </c>
      <c r="CT93" s="8">
        <f t="shared" si="48"/>
        <v>303</v>
      </c>
      <c r="CU93" s="8">
        <f t="shared" si="48"/>
        <v>278</v>
      </c>
      <c r="CV93" s="8">
        <f t="shared" si="48"/>
        <v>217</v>
      </c>
      <c r="CW93" s="8">
        <f t="shared" si="48"/>
        <v>292</v>
      </c>
      <c r="CX93" s="8">
        <f t="shared" si="48"/>
        <v>3699</v>
      </c>
      <c r="CY93" s="8">
        <f t="shared" si="48"/>
        <v>292</v>
      </c>
      <c r="CZ93" s="8">
        <f t="shared" si="48"/>
        <v>2938</v>
      </c>
      <c r="DA93" s="8">
        <f t="shared" si="48"/>
        <v>672</v>
      </c>
      <c r="DB93" s="8">
        <f t="shared" si="48"/>
        <v>416</v>
      </c>
      <c r="DC93" s="8">
        <f t="shared" si="48"/>
        <v>281</v>
      </c>
      <c r="DD93" s="8">
        <f t="shared" si="48"/>
        <v>536</v>
      </c>
      <c r="DE93" s="8">
        <f t="shared" si="48"/>
        <v>329</v>
      </c>
      <c r="DF93" s="8">
        <f t="shared" si="48"/>
        <v>451</v>
      </c>
      <c r="DG93" s="8">
        <f t="shared" si="48"/>
        <v>631</v>
      </c>
      <c r="DH93" s="8">
        <f t="shared" si="48"/>
        <v>128</v>
      </c>
      <c r="DI93" s="8">
        <f t="shared" si="48"/>
        <v>0</v>
      </c>
      <c r="DJ93" s="8">
        <f t="shared" si="48"/>
        <v>775</v>
      </c>
      <c r="DK93" s="8">
        <f t="shared" si="48"/>
        <v>665</v>
      </c>
      <c r="DL93" s="8">
        <f t="shared" si="48"/>
        <v>382</v>
      </c>
      <c r="DM93" s="8">
        <f t="shared" si="48"/>
        <v>596</v>
      </c>
      <c r="DN93" s="8">
        <f t="shared" si="48"/>
        <v>99</v>
      </c>
      <c r="DO93" s="8">
        <f t="shared" si="48"/>
        <v>260</v>
      </c>
      <c r="DP93" s="8">
        <f t="shared" si="48"/>
        <v>51</v>
      </c>
      <c r="DQ93" s="8">
        <f t="shared" si="48"/>
        <v>321</v>
      </c>
      <c r="DR93" s="8">
        <f t="shared" si="48"/>
        <v>359</v>
      </c>
      <c r="DS93" s="8">
        <f t="shared" si="48"/>
        <v>458</v>
      </c>
      <c r="DT93" s="8">
        <f t="shared" si="48"/>
        <v>321</v>
      </c>
      <c r="DU93" s="8">
        <f t="shared" si="48"/>
        <v>153</v>
      </c>
      <c r="DV93" s="8">
        <f t="shared" si="48"/>
        <v>383</v>
      </c>
      <c r="DW93" s="8">
        <f t="shared" si="48"/>
        <v>441</v>
      </c>
      <c r="DX93" s="8">
        <f t="shared" si="48"/>
        <v>343</v>
      </c>
      <c r="DY93" s="8">
        <f t="shared" si="48"/>
        <v>399</v>
      </c>
      <c r="DZ93" s="8">
        <f t="shared" si="48"/>
        <v>414</v>
      </c>
      <c r="EA93" s="8">
        <f t="shared" si="48"/>
        <v>315</v>
      </c>
      <c r="EB93" s="8">
        <f t="shared" si="48"/>
        <v>585</v>
      </c>
      <c r="EC93" s="8">
        <f t="shared" si="48"/>
        <v>339</v>
      </c>
      <c r="ED93" s="8">
        <f t="shared" si="48"/>
        <v>183</v>
      </c>
      <c r="EE93" s="8">
        <f t="shared" si="48"/>
        <v>319</v>
      </c>
      <c r="EF93" s="8">
        <f t="shared" ref="EF93:FU93" si="49">EF57+EF58+EF59+EF78+EF79+EF80</f>
        <v>0</v>
      </c>
      <c r="EG93" s="8">
        <f t="shared" si="49"/>
        <v>116</v>
      </c>
      <c r="EH93" s="8">
        <f t="shared" si="49"/>
        <v>658</v>
      </c>
      <c r="EI93" s="8">
        <f t="shared" si="49"/>
        <v>98</v>
      </c>
      <c r="EJ93" s="8">
        <f t="shared" si="49"/>
        <v>633</v>
      </c>
      <c r="EK93" s="8">
        <f t="shared" si="49"/>
        <v>452</v>
      </c>
      <c r="EL93" s="8">
        <f t="shared" si="49"/>
        <v>911</v>
      </c>
      <c r="EM93" s="8">
        <f t="shared" si="49"/>
        <v>0</v>
      </c>
      <c r="EN93" s="8">
        <f t="shared" si="49"/>
        <v>2030</v>
      </c>
      <c r="EO93" s="8">
        <f t="shared" si="49"/>
        <v>1067</v>
      </c>
      <c r="EP93" s="8">
        <f t="shared" si="49"/>
        <v>1806</v>
      </c>
      <c r="EQ93" s="8">
        <f t="shared" si="49"/>
        <v>0</v>
      </c>
      <c r="ER93" s="8">
        <f t="shared" si="49"/>
        <v>861</v>
      </c>
      <c r="ES93" s="8">
        <f t="shared" si="49"/>
        <v>591</v>
      </c>
      <c r="ET93" s="8">
        <f t="shared" si="49"/>
        <v>425</v>
      </c>
      <c r="EU93" s="8">
        <f t="shared" si="49"/>
        <v>2085</v>
      </c>
      <c r="EV93" s="8">
        <f t="shared" si="49"/>
        <v>658</v>
      </c>
      <c r="EW93" s="8">
        <f t="shared" si="49"/>
        <v>447</v>
      </c>
      <c r="EX93" s="8">
        <f t="shared" si="49"/>
        <v>440</v>
      </c>
      <c r="EY93" s="8">
        <f t="shared" si="49"/>
        <v>1184</v>
      </c>
      <c r="EZ93" s="8">
        <f t="shared" si="49"/>
        <v>122</v>
      </c>
      <c r="FA93" s="8">
        <f t="shared" si="49"/>
        <v>251</v>
      </c>
      <c r="FB93" s="8">
        <f t="shared" si="49"/>
        <v>286</v>
      </c>
      <c r="FC93" s="8">
        <f t="shared" si="49"/>
        <v>335</v>
      </c>
      <c r="FD93" s="8">
        <f t="shared" si="49"/>
        <v>642</v>
      </c>
      <c r="FE93" s="8">
        <f t="shared" si="49"/>
        <v>514</v>
      </c>
      <c r="FF93" s="8">
        <f t="shared" si="49"/>
        <v>164</v>
      </c>
      <c r="FG93" s="8">
        <f t="shared" si="49"/>
        <v>526</v>
      </c>
      <c r="FH93" s="8">
        <f t="shared" si="49"/>
        <v>183</v>
      </c>
      <c r="FI93" s="8">
        <f t="shared" si="49"/>
        <v>160</v>
      </c>
      <c r="FJ93" s="8">
        <f t="shared" si="49"/>
        <v>232</v>
      </c>
      <c r="FK93" s="8">
        <f t="shared" si="49"/>
        <v>131</v>
      </c>
      <c r="FL93" s="8">
        <f t="shared" si="49"/>
        <v>255</v>
      </c>
      <c r="FM93" s="8">
        <f t="shared" si="49"/>
        <v>304</v>
      </c>
      <c r="FN93" s="8">
        <f t="shared" si="49"/>
        <v>312</v>
      </c>
      <c r="FO93" s="8">
        <f t="shared" si="49"/>
        <v>425</v>
      </c>
      <c r="FP93" s="8">
        <f t="shared" si="49"/>
        <v>492</v>
      </c>
      <c r="FQ93" s="8">
        <f t="shared" si="49"/>
        <v>574</v>
      </c>
      <c r="FR93" s="8">
        <f t="shared" si="49"/>
        <v>747</v>
      </c>
      <c r="FS93" s="8">
        <f t="shared" si="49"/>
        <v>332</v>
      </c>
      <c r="FT93" s="8">
        <f t="shared" si="49"/>
        <v>243</v>
      </c>
      <c r="FU93" s="8">
        <f t="shared" si="49"/>
        <v>323</v>
      </c>
    </row>
    <row r="94" spans="1:177" s="28" customFormat="1" ht="12">
      <c r="A94" s="14" t="s">
        <v>450</v>
      </c>
      <c r="B94" s="64" t="s">
        <v>243</v>
      </c>
      <c r="C94" s="10" t="s">
        <v>195</v>
      </c>
      <c r="D94" s="8">
        <f>D60+D61+D62+D81+D82+D83</f>
        <v>591</v>
      </c>
      <c r="E94" s="8">
        <f>E60+E61+E62+E81+E82+E83</f>
        <v>1661</v>
      </c>
      <c r="F94" s="8">
        <f>F60+F61+F62+F81+F82+F83</f>
        <v>527</v>
      </c>
      <c r="G94" s="8">
        <f>G60+G61+G62+G81+G82+G83</f>
        <v>456</v>
      </c>
      <c r="H94" s="8">
        <f t="shared" ref="H94:BS94" si="50">H60+H61+H62+H81+H82+H83</f>
        <v>434</v>
      </c>
      <c r="I94" s="8">
        <f t="shared" si="50"/>
        <v>696</v>
      </c>
      <c r="J94" s="8">
        <f t="shared" si="50"/>
        <v>740</v>
      </c>
      <c r="K94" s="8">
        <f t="shared" si="50"/>
        <v>1520</v>
      </c>
      <c r="L94" s="8">
        <f t="shared" si="50"/>
        <v>448</v>
      </c>
      <c r="M94" s="8">
        <f t="shared" si="50"/>
        <v>518</v>
      </c>
      <c r="N94" s="8">
        <f t="shared" si="50"/>
        <v>661</v>
      </c>
      <c r="O94" s="8">
        <f t="shared" si="50"/>
        <v>604</v>
      </c>
      <c r="P94" s="8">
        <f t="shared" si="50"/>
        <v>635</v>
      </c>
      <c r="Q94" s="8">
        <f t="shared" si="50"/>
        <v>1489</v>
      </c>
      <c r="R94" s="8">
        <f t="shared" si="50"/>
        <v>519</v>
      </c>
      <c r="S94" s="8">
        <f t="shared" si="50"/>
        <v>904</v>
      </c>
      <c r="T94" s="8">
        <f t="shared" si="50"/>
        <v>1970</v>
      </c>
      <c r="U94" s="8">
        <f t="shared" si="50"/>
        <v>1350</v>
      </c>
      <c r="V94" s="8">
        <f t="shared" si="50"/>
        <v>1120</v>
      </c>
      <c r="W94" s="8">
        <f t="shared" si="50"/>
        <v>1903</v>
      </c>
      <c r="X94" s="8">
        <f t="shared" si="50"/>
        <v>816</v>
      </c>
      <c r="Y94" s="8">
        <f t="shared" si="50"/>
        <v>706</v>
      </c>
      <c r="Z94" s="8">
        <f t="shared" si="50"/>
        <v>2107</v>
      </c>
      <c r="AA94" s="8">
        <f t="shared" si="50"/>
        <v>531</v>
      </c>
      <c r="AB94" s="8">
        <f t="shared" si="50"/>
        <v>1304</v>
      </c>
      <c r="AC94" s="8">
        <f t="shared" si="50"/>
        <v>693</v>
      </c>
      <c r="AD94" s="8">
        <f t="shared" si="50"/>
        <v>458</v>
      </c>
      <c r="AE94" s="8">
        <f t="shared" si="50"/>
        <v>383</v>
      </c>
      <c r="AF94" s="8">
        <f t="shared" si="50"/>
        <v>796</v>
      </c>
      <c r="AG94" s="8">
        <f t="shared" si="50"/>
        <v>632</v>
      </c>
      <c r="AH94" s="8">
        <f t="shared" si="50"/>
        <v>730</v>
      </c>
      <c r="AI94" s="8">
        <f t="shared" si="50"/>
        <v>1248</v>
      </c>
      <c r="AJ94" s="8">
        <f t="shared" si="50"/>
        <v>1019</v>
      </c>
      <c r="AK94" s="8">
        <f t="shared" si="50"/>
        <v>2384</v>
      </c>
      <c r="AL94" s="8">
        <f t="shared" si="50"/>
        <v>305</v>
      </c>
      <c r="AM94" s="8">
        <f t="shared" si="50"/>
        <v>368</v>
      </c>
      <c r="AN94" s="8">
        <f t="shared" si="50"/>
        <v>4712</v>
      </c>
      <c r="AO94" s="8">
        <f t="shared" si="50"/>
        <v>1078</v>
      </c>
      <c r="AP94" s="8">
        <f t="shared" si="50"/>
        <v>680</v>
      </c>
      <c r="AQ94" s="8">
        <f t="shared" si="50"/>
        <v>754</v>
      </c>
      <c r="AR94" s="8">
        <f t="shared" si="50"/>
        <v>672</v>
      </c>
      <c r="AS94" s="8">
        <f t="shared" si="50"/>
        <v>553</v>
      </c>
      <c r="AT94" s="8">
        <f t="shared" si="50"/>
        <v>1757</v>
      </c>
      <c r="AU94" s="8">
        <f t="shared" si="50"/>
        <v>419</v>
      </c>
      <c r="AV94" s="8">
        <f t="shared" si="50"/>
        <v>856</v>
      </c>
      <c r="AW94" s="8">
        <f t="shared" si="50"/>
        <v>788</v>
      </c>
      <c r="AX94" s="8">
        <f t="shared" si="50"/>
        <v>588</v>
      </c>
      <c r="AY94" s="8">
        <f t="shared" si="50"/>
        <v>522</v>
      </c>
      <c r="AZ94" s="8">
        <f t="shared" si="50"/>
        <v>738</v>
      </c>
      <c r="BA94" s="8">
        <f t="shared" si="50"/>
        <v>1245</v>
      </c>
      <c r="BB94" s="8">
        <f t="shared" si="50"/>
        <v>1746</v>
      </c>
      <c r="BC94" s="8">
        <f t="shared" si="50"/>
        <v>982</v>
      </c>
      <c r="BD94" s="8">
        <f t="shared" si="50"/>
        <v>926</v>
      </c>
      <c r="BE94" s="8">
        <f t="shared" si="50"/>
        <v>566</v>
      </c>
      <c r="BF94" s="8">
        <f t="shared" si="50"/>
        <v>693</v>
      </c>
      <c r="BG94" s="8">
        <f t="shared" si="50"/>
        <v>1351</v>
      </c>
      <c r="BH94" s="8">
        <f t="shared" si="50"/>
        <v>620</v>
      </c>
      <c r="BI94" s="8">
        <f t="shared" si="50"/>
        <v>2311</v>
      </c>
      <c r="BJ94" s="8">
        <f t="shared" si="50"/>
        <v>574</v>
      </c>
      <c r="BK94" s="8">
        <f t="shared" si="50"/>
        <v>320</v>
      </c>
      <c r="BL94" s="8">
        <f t="shared" si="50"/>
        <v>634</v>
      </c>
      <c r="BM94" s="8">
        <f t="shared" si="50"/>
        <v>1773</v>
      </c>
      <c r="BN94" s="8">
        <f t="shared" si="50"/>
        <v>983</v>
      </c>
      <c r="BO94" s="8">
        <f t="shared" si="50"/>
        <v>1758</v>
      </c>
      <c r="BP94" s="8">
        <f t="shared" si="50"/>
        <v>550</v>
      </c>
      <c r="BQ94" s="8">
        <f t="shared" si="50"/>
        <v>2865</v>
      </c>
      <c r="BR94" s="8">
        <f t="shared" si="50"/>
        <v>904</v>
      </c>
      <c r="BS94" s="8">
        <f t="shared" si="50"/>
        <v>2099</v>
      </c>
      <c r="BT94" s="8">
        <f t="shared" ref="BT94:EE94" si="51">BT60+BT61+BT62+BT81+BT82+BT83</f>
        <v>2890</v>
      </c>
      <c r="BU94" s="8">
        <f t="shared" si="51"/>
        <v>2351</v>
      </c>
      <c r="BV94" s="8">
        <f t="shared" si="51"/>
        <v>825</v>
      </c>
      <c r="BW94" s="8">
        <f t="shared" si="51"/>
        <v>3014</v>
      </c>
      <c r="BX94" s="8">
        <f t="shared" si="51"/>
        <v>155</v>
      </c>
      <c r="BY94" s="8">
        <f t="shared" si="51"/>
        <v>537</v>
      </c>
      <c r="BZ94" s="8">
        <f t="shared" si="51"/>
        <v>1279</v>
      </c>
      <c r="CA94" s="8">
        <f t="shared" si="51"/>
        <v>461</v>
      </c>
      <c r="CB94" s="8">
        <f t="shared" si="51"/>
        <v>5366</v>
      </c>
      <c r="CC94" s="8">
        <f t="shared" si="51"/>
        <v>3453</v>
      </c>
      <c r="CD94" s="8">
        <f t="shared" si="51"/>
        <v>408</v>
      </c>
      <c r="CE94" s="8">
        <f t="shared" si="51"/>
        <v>4111</v>
      </c>
      <c r="CF94" s="8">
        <f t="shared" si="51"/>
        <v>123</v>
      </c>
      <c r="CG94" s="8">
        <f t="shared" si="51"/>
        <v>1145</v>
      </c>
      <c r="CH94" s="8">
        <f t="shared" si="51"/>
        <v>2729</v>
      </c>
      <c r="CI94" s="8">
        <f t="shared" si="51"/>
        <v>304</v>
      </c>
      <c r="CJ94" s="8">
        <f t="shared" si="51"/>
        <v>181</v>
      </c>
      <c r="CK94" s="8">
        <f t="shared" si="51"/>
        <v>786</v>
      </c>
      <c r="CL94" s="8">
        <f t="shared" si="51"/>
        <v>1397</v>
      </c>
      <c r="CM94" s="8">
        <f t="shared" si="51"/>
        <v>3145</v>
      </c>
      <c r="CN94" s="8">
        <f t="shared" si="51"/>
        <v>4153</v>
      </c>
      <c r="CO94" s="8">
        <f t="shared" si="51"/>
        <v>1056</v>
      </c>
      <c r="CP94" s="8">
        <f t="shared" si="51"/>
        <v>5739</v>
      </c>
      <c r="CQ94" s="8">
        <f t="shared" si="51"/>
        <v>563</v>
      </c>
      <c r="CR94" s="8">
        <f t="shared" si="51"/>
        <v>457</v>
      </c>
      <c r="CS94" s="8">
        <f t="shared" si="51"/>
        <v>1359</v>
      </c>
      <c r="CT94" s="8">
        <f t="shared" si="51"/>
        <v>468</v>
      </c>
      <c r="CU94" s="8">
        <f t="shared" si="51"/>
        <v>284</v>
      </c>
      <c r="CV94" s="8">
        <f t="shared" si="51"/>
        <v>88</v>
      </c>
      <c r="CW94" s="8">
        <f t="shared" si="51"/>
        <v>539</v>
      </c>
      <c r="CX94" s="8">
        <f t="shared" si="51"/>
        <v>3575</v>
      </c>
      <c r="CY94" s="8">
        <f t="shared" si="51"/>
        <v>147</v>
      </c>
      <c r="CZ94" s="8">
        <f t="shared" si="51"/>
        <v>3783</v>
      </c>
      <c r="DA94" s="8">
        <f t="shared" si="51"/>
        <v>271</v>
      </c>
      <c r="DB94" s="8">
        <f t="shared" si="51"/>
        <v>274</v>
      </c>
      <c r="DC94" s="8">
        <f t="shared" si="51"/>
        <v>190</v>
      </c>
      <c r="DD94" s="8">
        <f t="shared" si="51"/>
        <v>1427</v>
      </c>
      <c r="DE94" s="8">
        <f t="shared" si="51"/>
        <v>471</v>
      </c>
      <c r="DF94" s="8">
        <f t="shared" si="51"/>
        <v>212</v>
      </c>
      <c r="DG94" s="8">
        <f t="shared" si="51"/>
        <v>574</v>
      </c>
      <c r="DH94" s="8">
        <f t="shared" si="51"/>
        <v>180</v>
      </c>
      <c r="DI94" s="8">
        <f t="shared" si="51"/>
        <v>0</v>
      </c>
      <c r="DJ94" s="8">
        <f t="shared" si="51"/>
        <v>684</v>
      </c>
      <c r="DK94" s="8">
        <f t="shared" si="51"/>
        <v>219</v>
      </c>
      <c r="DL94" s="8">
        <f t="shared" si="51"/>
        <v>820</v>
      </c>
      <c r="DM94" s="8">
        <f t="shared" si="51"/>
        <v>181</v>
      </c>
      <c r="DN94" s="8">
        <f t="shared" si="51"/>
        <v>77</v>
      </c>
      <c r="DO94" s="8">
        <f t="shared" si="51"/>
        <v>9</v>
      </c>
      <c r="DP94" s="8">
        <f t="shared" si="51"/>
        <v>392</v>
      </c>
      <c r="DQ94" s="8">
        <f t="shared" si="51"/>
        <v>336</v>
      </c>
      <c r="DR94" s="8">
        <f t="shared" si="51"/>
        <v>537</v>
      </c>
      <c r="DS94" s="8">
        <f t="shared" si="51"/>
        <v>337</v>
      </c>
      <c r="DT94" s="8">
        <f t="shared" si="51"/>
        <v>166</v>
      </c>
      <c r="DU94" s="8">
        <f t="shared" si="51"/>
        <v>160</v>
      </c>
      <c r="DV94" s="8">
        <f t="shared" si="51"/>
        <v>173</v>
      </c>
      <c r="DW94" s="8">
        <f t="shared" si="51"/>
        <v>288</v>
      </c>
      <c r="DX94" s="8">
        <f t="shared" si="51"/>
        <v>322</v>
      </c>
      <c r="DY94" s="8">
        <f t="shared" si="51"/>
        <v>348</v>
      </c>
      <c r="DZ94" s="8">
        <f t="shared" si="51"/>
        <v>143</v>
      </c>
      <c r="EA94" s="8">
        <f t="shared" si="51"/>
        <v>72</v>
      </c>
      <c r="EB94" s="8">
        <f t="shared" si="51"/>
        <v>333</v>
      </c>
      <c r="EC94" s="8">
        <f t="shared" si="51"/>
        <v>396</v>
      </c>
      <c r="ED94" s="8">
        <f t="shared" si="51"/>
        <v>324</v>
      </c>
      <c r="EE94" s="8">
        <f t="shared" si="51"/>
        <v>514</v>
      </c>
      <c r="EF94" s="8">
        <f t="shared" ref="EF94:FU94" si="52">EF60+EF61+EF62+EF81+EF82+EF83</f>
        <v>240</v>
      </c>
      <c r="EG94" s="8">
        <f t="shared" si="52"/>
        <v>524</v>
      </c>
      <c r="EH94" s="8">
        <f t="shared" si="52"/>
        <v>229</v>
      </c>
      <c r="EI94" s="8">
        <f t="shared" si="52"/>
        <v>187</v>
      </c>
      <c r="EJ94" s="8">
        <f t="shared" si="52"/>
        <v>387</v>
      </c>
      <c r="EK94" s="8">
        <f t="shared" si="52"/>
        <v>1186</v>
      </c>
      <c r="EL94" s="8">
        <f t="shared" si="52"/>
        <v>840</v>
      </c>
      <c r="EM94" s="8">
        <f t="shared" si="52"/>
        <v>0</v>
      </c>
      <c r="EN94" s="8">
        <f t="shared" si="52"/>
        <v>3877</v>
      </c>
      <c r="EO94" s="8">
        <f t="shared" si="52"/>
        <v>1786</v>
      </c>
      <c r="EP94" s="8">
        <f t="shared" si="52"/>
        <v>1365</v>
      </c>
      <c r="EQ94" s="8">
        <f t="shared" si="52"/>
        <v>0</v>
      </c>
      <c r="ER94" s="8">
        <f t="shared" si="52"/>
        <v>1097</v>
      </c>
      <c r="ES94" s="8">
        <f t="shared" si="52"/>
        <v>861</v>
      </c>
      <c r="ET94" s="8">
        <f t="shared" si="52"/>
        <v>615</v>
      </c>
      <c r="EU94" s="8">
        <f t="shared" si="52"/>
        <v>1975</v>
      </c>
      <c r="EV94" s="8">
        <f t="shared" si="52"/>
        <v>624</v>
      </c>
      <c r="EW94" s="8">
        <f t="shared" si="52"/>
        <v>316</v>
      </c>
      <c r="EX94" s="8">
        <f t="shared" si="52"/>
        <v>1005</v>
      </c>
      <c r="EY94" s="8">
        <f t="shared" si="52"/>
        <v>1602</v>
      </c>
      <c r="EZ94" s="8">
        <f t="shared" si="52"/>
        <v>389</v>
      </c>
      <c r="FA94" s="8">
        <f t="shared" si="52"/>
        <v>109</v>
      </c>
      <c r="FB94" s="8">
        <f t="shared" si="52"/>
        <v>262</v>
      </c>
      <c r="FC94" s="8">
        <f t="shared" si="52"/>
        <v>349</v>
      </c>
      <c r="FD94" s="8">
        <f t="shared" si="52"/>
        <v>727</v>
      </c>
      <c r="FE94" s="8">
        <f t="shared" si="52"/>
        <v>741</v>
      </c>
      <c r="FF94" s="8">
        <f t="shared" si="52"/>
        <v>256</v>
      </c>
      <c r="FG94" s="8">
        <f t="shared" si="52"/>
        <v>675</v>
      </c>
      <c r="FH94" s="8">
        <f t="shared" si="52"/>
        <v>307</v>
      </c>
      <c r="FI94" s="8">
        <f t="shared" si="52"/>
        <v>408</v>
      </c>
      <c r="FJ94" s="8">
        <f t="shared" si="52"/>
        <v>438</v>
      </c>
      <c r="FK94" s="8">
        <f t="shared" si="52"/>
        <v>165</v>
      </c>
      <c r="FL94" s="8">
        <f t="shared" si="52"/>
        <v>139</v>
      </c>
      <c r="FM94" s="8">
        <f t="shared" si="52"/>
        <v>445</v>
      </c>
      <c r="FN94" s="8">
        <f t="shared" si="52"/>
        <v>292</v>
      </c>
      <c r="FO94" s="8">
        <f t="shared" si="52"/>
        <v>437</v>
      </c>
      <c r="FP94" s="8">
        <f t="shared" si="52"/>
        <v>490</v>
      </c>
      <c r="FQ94" s="8">
        <f t="shared" si="52"/>
        <v>687</v>
      </c>
      <c r="FR94" s="8">
        <f t="shared" si="52"/>
        <v>500</v>
      </c>
      <c r="FS94" s="8">
        <f t="shared" si="52"/>
        <v>415</v>
      </c>
      <c r="FT94" s="8">
        <f t="shared" si="52"/>
        <v>223</v>
      </c>
      <c r="FU94" s="8">
        <f t="shared" si="52"/>
        <v>491</v>
      </c>
    </row>
    <row r="95" spans="1:177" s="125" customFormat="1" ht="12">
      <c r="A95" s="14"/>
      <c r="B95" s="113"/>
      <c r="C95" s="10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</row>
    <row r="96" spans="1:177" s="30" customFormat="1">
      <c r="A96" s="36" t="s">
        <v>353</v>
      </c>
      <c r="B96" s="33" t="s">
        <v>344</v>
      </c>
      <c r="C96" s="10" t="s">
        <v>209</v>
      </c>
      <c r="D96" s="8" t="s">
        <v>241</v>
      </c>
      <c r="E96" s="8" t="s">
        <v>218</v>
      </c>
      <c r="F96" s="8" t="s">
        <v>241</v>
      </c>
      <c r="G96" s="8" t="s">
        <v>241</v>
      </c>
      <c r="H96" s="8" t="s">
        <v>218</v>
      </c>
      <c r="I96" s="8" t="s">
        <v>218</v>
      </c>
      <c r="J96" s="8" t="s">
        <v>218</v>
      </c>
      <c r="K96" s="8" t="s">
        <v>241</v>
      </c>
      <c r="L96" s="8" t="s">
        <v>218</v>
      </c>
      <c r="M96" s="8" t="s">
        <v>241</v>
      </c>
      <c r="N96" s="8" t="s">
        <v>241</v>
      </c>
      <c r="O96" s="8" t="s">
        <v>218</v>
      </c>
      <c r="P96" s="8" t="s">
        <v>241</v>
      </c>
      <c r="Q96" s="8" t="s">
        <v>218</v>
      </c>
      <c r="R96" s="8" t="s">
        <v>218</v>
      </c>
      <c r="S96" s="8" t="s">
        <v>218</v>
      </c>
      <c r="T96" s="8" t="s">
        <v>218</v>
      </c>
      <c r="U96" s="8" t="s">
        <v>218</v>
      </c>
      <c r="V96" s="8">
        <v>10</v>
      </c>
      <c r="W96" s="8" t="s">
        <v>218</v>
      </c>
      <c r="X96" s="8" t="s">
        <v>241</v>
      </c>
      <c r="Y96" s="8" t="s">
        <v>241</v>
      </c>
      <c r="Z96" s="8">
        <f>SUM(AF96:AL96)</f>
        <v>0</v>
      </c>
      <c r="AA96" s="8" t="s">
        <v>241</v>
      </c>
      <c r="AB96" s="8">
        <v>10</v>
      </c>
      <c r="AC96" s="8" t="s">
        <v>218</v>
      </c>
      <c r="AD96" s="8" t="s">
        <v>241</v>
      </c>
      <c r="AE96" s="34" t="s">
        <v>218</v>
      </c>
      <c r="AF96" s="34" t="s">
        <v>241</v>
      </c>
      <c r="AG96" s="34" t="s">
        <v>218</v>
      </c>
      <c r="AH96" s="34" t="s">
        <v>218</v>
      </c>
      <c r="AI96" s="34" t="s">
        <v>241</v>
      </c>
      <c r="AJ96" s="34" t="s">
        <v>241</v>
      </c>
      <c r="AK96" s="34">
        <v>0</v>
      </c>
      <c r="AL96" s="34" t="s">
        <v>241</v>
      </c>
      <c r="AM96" s="34" t="s">
        <v>241</v>
      </c>
      <c r="AN96" s="34">
        <v>0</v>
      </c>
      <c r="AO96" s="34" t="s">
        <v>218</v>
      </c>
      <c r="AP96" s="34">
        <v>10</v>
      </c>
      <c r="AQ96" s="34" t="s">
        <v>218</v>
      </c>
      <c r="AR96" s="34" t="s">
        <v>218</v>
      </c>
      <c r="AS96" s="34" t="s">
        <v>218</v>
      </c>
      <c r="AT96" s="34" t="s">
        <v>218</v>
      </c>
      <c r="AU96" s="34" t="s">
        <v>241</v>
      </c>
      <c r="AV96" s="34" t="s">
        <v>241</v>
      </c>
      <c r="AW96" s="34" t="s">
        <v>241</v>
      </c>
      <c r="AX96" s="34" t="s">
        <v>218</v>
      </c>
      <c r="AY96" s="34" t="s">
        <v>241</v>
      </c>
      <c r="AZ96" s="34" t="s">
        <v>241</v>
      </c>
      <c r="BA96" s="34" t="s">
        <v>218</v>
      </c>
      <c r="BB96" s="34" t="s">
        <v>218</v>
      </c>
      <c r="BC96" s="34" t="s">
        <v>241</v>
      </c>
      <c r="BD96" s="34" t="s">
        <v>218</v>
      </c>
      <c r="BE96" s="34" t="s">
        <v>241</v>
      </c>
      <c r="BF96" s="34">
        <v>10</v>
      </c>
      <c r="BG96" s="34" t="s">
        <v>218</v>
      </c>
      <c r="BH96" s="34" t="s">
        <v>241</v>
      </c>
      <c r="BI96" s="34">
        <v>0</v>
      </c>
      <c r="BJ96" s="34" t="s">
        <v>241</v>
      </c>
      <c r="BK96" s="34" t="s">
        <v>241</v>
      </c>
      <c r="BL96" s="34" t="s">
        <v>218</v>
      </c>
      <c r="BM96" s="34">
        <v>0</v>
      </c>
      <c r="BN96" s="34" t="s">
        <v>218</v>
      </c>
      <c r="BO96" s="34">
        <v>0</v>
      </c>
      <c r="BP96" s="34" t="s">
        <v>218</v>
      </c>
      <c r="BQ96" s="34">
        <v>0</v>
      </c>
      <c r="BR96" s="34" t="s">
        <v>218</v>
      </c>
      <c r="BS96" s="34">
        <v>0</v>
      </c>
      <c r="BT96" s="34">
        <v>0</v>
      </c>
      <c r="BU96" s="34">
        <v>0</v>
      </c>
      <c r="BV96" s="34">
        <v>10</v>
      </c>
      <c r="BW96" s="34">
        <v>0</v>
      </c>
      <c r="BX96" s="34" t="s">
        <v>241</v>
      </c>
      <c r="BY96" s="34" t="s">
        <v>241</v>
      </c>
      <c r="BZ96" s="34" t="s">
        <v>241</v>
      </c>
      <c r="CA96" s="34">
        <v>0</v>
      </c>
      <c r="CB96" s="34">
        <v>0</v>
      </c>
      <c r="CC96" s="34">
        <v>0</v>
      </c>
      <c r="CD96" s="34" t="s">
        <v>218</v>
      </c>
      <c r="CE96" s="34">
        <v>0</v>
      </c>
      <c r="CF96" s="34" t="s">
        <v>241</v>
      </c>
      <c r="CG96" s="34" t="s">
        <v>218</v>
      </c>
      <c r="CH96" s="34">
        <v>0</v>
      </c>
      <c r="CI96" s="34" t="s">
        <v>241</v>
      </c>
      <c r="CJ96" s="34" t="s">
        <v>241</v>
      </c>
      <c r="CK96" s="34" t="s">
        <v>218</v>
      </c>
      <c r="CL96" s="34">
        <v>0</v>
      </c>
      <c r="CM96" s="34">
        <v>0</v>
      </c>
      <c r="CN96" s="34">
        <v>0</v>
      </c>
      <c r="CO96" s="34" t="s">
        <v>218</v>
      </c>
      <c r="CP96" s="34">
        <v>0</v>
      </c>
      <c r="CQ96" s="34" t="s">
        <v>241</v>
      </c>
      <c r="CR96" s="34" t="s">
        <v>241</v>
      </c>
      <c r="CS96" s="34">
        <v>0</v>
      </c>
      <c r="CT96" s="34" t="s">
        <v>241</v>
      </c>
      <c r="CU96" s="34" t="s">
        <v>218</v>
      </c>
      <c r="CV96" s="34" t="s">
        <v>241</v>
      </c>
      <c r="CW96" s="34" t="s">
        <v>218</v>
      </c>
      <c r="CX96" s="34">
        <v>0</v>
      </c>
      <c r="CY96" s="34" t="s">
        <v>218</v>
      </c>
      <c r="CZ96" s="34">
        <v>0</v>
      </c>
      <c r="DA96" s="34" t="s">
        <v>241</v>
      </c>
      <c r="DB96" s="34" t="s">
        <v>241</v>
      </c>
      <c r="DC96" s="34" t="s">
        <v>218</v>
      </c>
      <c r="DD96" s="34">
        <v>10</v>
      </c>
      <c r="DE96" s="34" t="s">
        <v>218</v>
      </c>
      <c r="DF96" s="34">
        <v>10</v>
      </c>
      <c r="DG96" s="34" t="s">
        <v>218</v>
      </c>
      <c r="DH96" s="34">
        <v>10</v>
      </c>
      <c r="DI96" s="34" t="s">
        <v>218</v>
      </c>
      <c r="DJ96" s="34" t="s">
        <v>218</v>
      </c>
      <c r="DK96" s="34">
        <v>10</v>
      </c>
      <c r="DL96" s="34">
        <v>10</v>
      </c>
      <c r="DM96" s="34">
        <v>10</v>
      </c>
      <c r="DN96" s="34">
        <v>20</v>
      </c>
      <c r="DO96" s="34" t="s">
        <v>218</v>
      </c>
      <c r="DP96" s="34">
        <v>10</v>
      </c>
      <c r="DQ96" s="34">
        <v>10</v>
      </c>
      <c r="DR96" s="34" t="s">
        <v>241</v>
      </c>
      <c r="DS96" s="34" t="s">
        <v>218</v>
      </c>
      <c r="DT96" s="34">
        <v>10</v>
      </c>
      <c r="DU96" s="34">
        <v>10</v>
      </c>
      <c r="DV96" s="34">
        <v>10</v>
      </c>
      <c r="DW96" s="34" t="s">
        <v>218</v>
      </c>
      <c r="DX96" s="34">
        <v>10</v>
      </c>
      <c r="DY96" s="34" t="s">
        <v>218</v>
      </c>
      <c r="DZ96" s="34" t="s">
        <v>218</v>
      </c>
      <c r="EA96" s="34">
        <v>10</v>
      </c>
      <c r="EB96" s="34">
        <v>10</v>
      </c>
      <c r="EC96" s="34" t="s">
        <v>218</v>
      </c>
      <c r="ED96" s="34">
        <v>10</v>
      </c>
      <c r="EE96" s="34" t="s">
        <v>218</v>
      </c>
      <c r="EF96" s="34">
        <v>20</v>
      </c>
      <c r="EG96" s="34">
        <v>10</v>
      </c>
      <c r="EH96" s="34">
        <v>10</v>
      </c>
      <c r="EI96" s="34">
        <v>10</v>
      </c>
      <c r="EJ96" s="8" t="s">
        <v>241</v>
      </c>
      <c r="EK96" s="8" t="s">
        <v>218</v>
      </c>
      <c r="EL96" s="8">
        <v>10</v>
      </c>
      <c r="EM96" s="8" t="s">
        <v>218</v>
      </c>
      <c r="EN96" s="8">
        <v>0</v>
      </c>
      <c r="EO96" s="8">
        <v>0</v>
      </c>
      <c r="EP96" s="8">
        <v>0</v>
      </c>
      <c r="EQ96" s="8" t="s">
        <v>241</v>
      </c>
      <c r="ER96" s="8" t="s">
        <v>241</v>
      </c>
      <c r="ES96" s="8" t="s">
        <v>241</v>
      </c>
      <c r="ET96" s="8" t="s">
        <v>241</v>
      </c>
      <c r="EU96" s="8">
        <v>0</v>
      </c>
      <c r="EV96" s="8" t="s">
        <v>241</v>
      </c>
      <c r="EW96" s="8" t="s">
        <v>241</v>
      </c>
      <c r="EX96" s="8" t="s">
        <v>218</v>
      </c>
      <c r="EY96" s="8" t="s">
        <v>241</v>
      </c>
      <c r="EZ96" s="34" t="s">
        <v>241</v>
      </c>
      <c r="FA96" s="34" t="s">
        <v>218</v>
      </c>
      <c r="FB96" s="34" t="s">
        <v>241</v>
      </c>
      <c r="FC96" s="34" t="s">
        <v>218</v>
      </c>
      <c r="FD96" s="34" t="s">
        <v>218</v>
      </c>
      <c r="FE96" s="34" t="s">
        <v>241</v>
      </c>
      <c r="FF96" s="34" t="s">
        <v>241</v>
      </c>
      <c r="FG96" s="34" t="s">
        <v>241</v>
      </c>
      <c r="FH96" s="34" t="s">
        <v>241</v>
      </c>
      <c r="FI96" s="34" t="s">
        <v>241</v>
      </c>
      <c r="FJ96" s="34" t="s">
        <v>241</v>
      </c>
      <c r="FK96" s="34" t="s">
        <v>241</v>
      </c>
      <c r="FL96" s="34" t="s">
        <v>241</v>
      </c>
      <c r="FM96" s="34" t="s">
        <v>241</v>
      </c>
      <c r="FN96" s="34" t="s">
        <v>218</v>
      </c>
      <c r="FO96" s="34" t="s">
        <v>241</v>
      </c>
      <c r="FP96" s="34" t="s">
        <v>218</v>
      </c>
      <c r="FQ96" s="34" t="s">
        <v>218</v>
      </c>
      <c r="FR96" s="34" t="s">
        <v>241</v>
      </c>
      <c r="FS96" s="34" t="s">
        <v>241</v>
      </c>
      <c r="FT96" s="34" t="s">
        <v>241</v>
      </c>
      <c r="FU96" s="34" t="s">
        <v>241</v>
      </c>
    </row>
    <row r="97" spans="1:177" s="30" customFormat="1">
      <c r="A97" s="36" t="s">
        <v>353</v>
      </c>
      <c r="B97" s="33" t="s">
        <v>451</v>
      </c>
      <c r="C97" s="10" t="s">
        <v>209</v>
      </c>
      <c r="D97" s="8">
        <v>1210</v>
      </c>
      <c r="E97" s="8">
        <v>6380</v>
      </c>
      <c r="F97" s="8">
        <v>2780</v>
      </c>
      <c r="G97" s="8">
        <v>1540</v>
      </c>
      <c r="H97" s="8">
        <v>1940</v>
      </c>
      <c r="I97" s="8">
        <v>3260</v>
      </c>
      <c r="J97" s="8">
        <v>2490</v>
      </c>
      <c r="K97" s="8">
        <v>3030</v>
      </c>
      <c r="L97" s="8">
        <v>1940</v>
      </c>
      <c r="M97" s="8">
        <v>2350</v>
      </c>
      <c r="N97" s="8">
        <v>2080</v>
      </c>
      <c r="O97" s="8">
        <v>4090</v>
      </c>
      <c r="P97" s="8">
        <v>2740</v>
      </c>
      <c r="Q97" s="8">
        <v>5000</v>
      </c>
      <c r="R97" s="8">
        <v>2070</v>
      </c>
      <c r="S97" s="8">
        <v>3490</v>
      </c>
      <c r="T97" s="8">
        <v>3270</v>
      </c>
      <c r="U97" s="8">
        <v>4000</v>
      </c>
      <c r="V97" s="8">
        <v>3840</v>
      </c>
      <c r="W97" s="8">
        <v>6320</v>
      </c>
      <c r="X97" s="8">
        <v>2000</v>
      </c>
      <c r="Y97" s="8">
        <v>1650</v>
      </c>
      <c r="Z97" s="8">
        <f>SUM(AF97:AL97)</f>
        <v>17460</v>
      </c>
      <c r="AA97" s="8">
        <v>3070</v>
      </c>
      <c r="AB97" s="8">
        <v>5260</v>
      </c>
      <c r="AC97" s="8">
        <v>3410</v>
      </c>
      <c r="AD97" s="8">
        <v>1050</v>
      </c>
      <c r="AE97" s="34">
        <v>1810</v>
      </c>
      <c r="AF97" s="34">
        <v>2260</v>
      </c>
      <c r="AG97" s="34">
        <v>3300</v>
      </c>
      <c r="AH97" s="34">
        <v>1570</v>
      </c>
      <c r="AI97" s="34">
        <v>2240</v>
      </c>
      <c r="AJ97" s="34">
        <v>2570</v>
      </c>
      <c r="AK97" s="34">
        <v>3900</v>
      </c>
      <c r="AL97" s="34">
        <v>1620</v>
      </c>
      <c r="AM97" s="34">
        <v>2480</v>
      </c>
      <c r="AN97" s="34">
        <v>10980</v>
      </c>
      <c r="AO97" s="34">
        <v>7140</v>
      </c>
      <c r="AP97" s="34">
        <v>6080</v>
      </c>
      <c r="AQ97" s="34">
        <v>2290</v>
      </c>
      <c r="AR97" s="34">
        <v>2510</v>
      </c>
      <c r="AS97" s="34">
        <v>2960</v>
      </c>
      <c r="AT97" s="34">
        <v>3210</v>
      </c>
      <c r="AU97" s="34">
        <v>2150</v>
      </c>
      <c r="AV97" s="34">
        <v>2250</v>
      </c>
      <c r="AW97" s="34">
        <v>2630</v>
      </c>
      <c r="AX97" s="34">
        <v>1440</v>
      </c>
      <c r="AY97" s="34">
        <v>1580</v>
      </c>
      <c r="AZ97" s="34">
        <v>3470</v>
      </c>
      <c r="BA97" s="34">
        <v>3840</v>
      </c>
      <c r="BB97" s="34">
        <v>11260</v>
      </c>
      <c r="BC97" s="34">
        <v>2920</v>
      </c>
      <c r="BD97" s="34">
        <v>3510</v>
      </c>
      <c r="BE97" s="34">
        <v>1420</v>
      </c>
      <c r="BF97" s="34">
        <v>4180</v>
      </c>
      <c r="BG97" s="34">
        <v>2240</v>
      </c>
      <c r="BH97" s="34">
        <v>1450</v>
      </c>
      <c r="BI97" s="34">
        <v>6630</v>
      </c>
      <c r="BJ97" s="34">
        <v>3060</v>
      </c>
      <c r="BK97" s="34">
        <v>1690</v>
      </c>
      <c r="BL97" s="34">
        <v>3550</v>
      </c>
      <c r="BM97" s="34">
        <v>3740</v>
      </c>
      <c r="BN97" s="34">
        <v>3020</v>
      </c>
      <c r="BO97" s="34">
        <v>4490</v>
      </c>
      <c r="BP97" s="34">
        <v>2150</v>
      </c>
      <c r="BQ97" s="34">
        <v>6880</v>
      </c>
      <c r="BR97" s="34">
        <v>4100</v>
      </c>
      <c r="BS97" s="34">
        <v>4010</v>
      </c>
      <c r="BT97" s="34">
        <v>7310</v>
      </c>
      <c r="BU97" s="34">
        <v>4940</v>
      </c>
      <c r="BV97" s="34">
        <v>3100</v>
      </c>
      <c r="BW97" s="34">
        <v>6290</v>
      </c>
      <c r="BX97" s="34">
        <v>130</v>
      </c>
      <c r="BY97" s="34">
        <v>980</v>
      </c>
      <c r="BZ97" s="34">
        <v>1370</v>
      </c>
      <c r="CA97" s="34">
        <v>3390</v>
      </c>
      <c r="CB97" s="34">
        <v>10640</v>
      </c>
      <c r="CC97" s="34">
        <v>5630</v>
      </c>
      <c r="CD97" s="34">
        <v>1550</v>
      </c>
      <c r="CE97" s="34">
        <v>6750</v>
      </c>
      <c r="CF97" s="34">
        <v>1520</v>
      </c>
      <c r="CG97" s="34">
        <v>1710</v>
      </c>
      <c r="CH97" s="34">
        <v>5530</v>
      </c>
      <c r="CI97" s="34">
        <v>1280</v>
      </c>
      <c r="CJ97" s="34">
        <v>470</v>
      </c>
      <c r="CK97" s="34">
        <v>2230</v>
      </c>
      <c r="CL97" s="34">
        <v>2110</v>
      </c>
      <c r="CM97" s="34">
        <v>4570</v>
      </c>
      <c r="CN97" s="34">
        <v>6690</v>
      </c>
      <c r="CO97" s="34">
        <v>1560</v>
      </c>
      <c r="CP97" s="34">
        <v>11560</v>
      </c>
      <c r="CQ97" s="34">
        <v>2170</v>
      </c>
      <c r="CR97" s="34">
        <v>1720</v>
      </c>
      <c r="CS97" s="34">
        <v>2610</v>
      </c>
      <c r="CT97" s="34">
        <v>1780</v>
      </c>
      <c r="CU97" s="34">
        <v>920</v>
      </c>
      <c r="CV97" s="34">
        <v>960</v>
      </c>
      <c r="CW97" s="34">
        <v>1880</v>
      </c>
      <c r="CX97" s="34">
        <v>4270</v>
      </c>
      <c r="CY97" s="34">
        <v>610</v>
      </c>
      <c r="CZ97" s="34">
        <v>0</v>
      </c>
      <c r="DA97" s="34">
        <v>580</v>
      </c>
      <c r="DB97" s="34">
        <v>420</v>
      </c>
      <c r="DC97" s="34">
        <v>1770</v>
      </c>
      <c r="DD97" s="34">
        <v>2290</v>
      </c>
      <c r="DE97" s="34">
        <v>1440</v>
      </c>
      <c r="DF97" s="34">
        <v>2560</v>
      </c>
      <c r="DG97" s="34">
        <v>1590</v>
      </c>
      <c r="DH97" s="34">
        <v>2060</v>
      </c>
      <c r="DI97" s="34">
        <v>30</v>
      </c>
      <c r="DJ97" s="34">
        <v>2400</v>
      </c>
      <c r="DK97" s="34">
        <v>2450</v>
      </c>
      <c r="DL97" s="34">
        <v>2460</v>
      </c>
      <c r="DM97" s="34">
        <v>2230</v>
      </c>
      <c r="DN97" s="34">
        <v>2660</v>
      </c>
      <c r="DO97" s="34">
        <v>1560</v>
      </c>
      <c r="DP97" s="34">
        <v>2430</v>
      </c>
      <c r="DQ97" s="34">
        <v>1510</v>
      </c>
      <c r="DR97" s="34">
        <v>1640</v>
      </c>
      <c r="DS97" s="34">
        <v>1630</v>
      </c>
      <c r="DT97" s="34">
        <v>1790</v>
      </c>
      <c r="DU97" s="34">
        <v>2210</v>
      </c>
      <c r="DV97" s="34">
        <v>1410</v>
      </c>
      <c r="DW97" s="34">
        <v>780</v>
      </c>
      <c r="DX97" s="34">
        <v>2410</v>
      </c>
      <c r="DY97" s="34">
        <v>2140</v>
      </c>
      <c r="DZ97" s="34">
        <v>1120</v>
      </c>
      <c r="EA97" s="34">
        <v>2930</v>
      </c>
      <c r="EB97" s="34">
        <v>1900</v>
      </c>
      <c r="EC97" s="34">
        <v>820</v>
      </c>
      <c r="ED97" s="34">
        <v>2560</v>
      </c>
      <c r="EE97" s="34">
        <v>1010</v>
      </c>
      <c r="EF97" s="34">
        <v>2200</v>
      </c>
      <c r="EG97" s="34">
        <v>2080</v>
      </c>
      <c r="EH97" s="34">
        <v>1920</v>
      </c>
      <c r="EI97" s="34">
        <v>1850</v>
      </c>
      <c r="EJ97" s="8">
        <v>950</v>
      </c>
      <c r="EK97" s="8">
        <v>1680</v>
      </c>
      <c r="EL97" s="8">
        <v>3250</v>
      </c>
      <c r="EM97" s="8">
        <v>6110</v>
      </c>
      <c r="EN97" s="8">
        <v>6000</v>
      </c>
      <c r="EO97" s="8">
        <v>2880</v>
      </c>
      <c r="EP97" s="8">
        <v>3950</v>
      </c>
      <c r="EQ97" s="8" t="s">
        <v>218</v>
      </c>
      <c r="ER97" s="8">
        <v>1550</v>
      </c>
      <c r="ES97" s="8">
        <v>2460</v>
      </c>
      <c r="ET97" s="8">
        <v>1090</v>
      </c>
      <c r="EU97" s="8">
        <v>4030</v>
      </c>
      <c r="EV97" s="8">
        <v>1210</v>
      </c>
      <c r="EW97" s="8">
        <v>1380</v>
      </c>
      <c r="EX97" s="8">
        <v>1860</v>
      </c>
      <c r="EY97" s="8">
        <v>2400</v>
      </c>
      <c r="EZ97" s="34">
        <v>760</v>
      </c>
      <c r="FA97" s="34">
        <v>1030</v>
      </c>
      <c r="FB97" s="34">
        <v>1510</v>
      </c>
      <c r="FC97" s="34">
        <v>2340</v>
      </c>
      <c r="FD97" s="34">
        <v>2970</v>
      </c>
      <c r="FE97" s="34">
        <v>2090</v>
      </c>
      <c r="FF97" s="34">
        <v>710</v>
      </c>
      <c r="FG97" s="34">
        <v>1310</v>
      </c>
      <c r="FH97" s="34">
        <v>1210</v>
      </c>
      <c r="FI97" s="34">
        <v>1360</v>
      </c>
      <c r="FJ97" s="34">
        <v>1280</v>
      </c>
      <c r="FK97" s="34">
        <v>790</v>
      </c>
      <c r="FL97" s="34">
        <v>660</v>
      </c>
      <c r="FM97" s="34">
        <v>1820</v>
      </c>
      <c r="FN97" s="34">
        <v>1540</v>
      </c>
      <c r="FO97" s="34">
        <v>1280</v>
      </c>
      <c r="FP97" s="34">
        <v>1180</v>
      </c>
      <c r="FQ97" s="34">
        <v>3050</v>
      </c>
      <c r="FR97" s="34">
        <v>2600</v>
      </c>
      <c r="FS97" s="34">
        <v>1080</v>
      </c>
      <c r="FT97" s="34">
        <v>1040</v>
      </c>
      <c r="FU97" s="34">
        <v>1470</v>
      </c>
    </row>
    <row r="98" spans="1:177" s="30" customFormat="1">
      <c r="A98" s="36" t="s">
        <v>353</v>
      </c>
      <c r="B98" s="33" t="s">
        <v>214</v>
      </c>
      <c r="C98" s="10" t="s">
        <v>209</v>
      </c>
      <c r="D98" s="8">
        <v>1250</v>
      </c>
      <c r="E98" s="8">
        <v>6790</v>
      </c>
      <c r="F98" s="8">
        <v>2750</v>
      </c>
      <c r="G98" s="8">
        <v>1350</v>
      </c>
      <c r="H98" s="8">
        <v>1900</v>
      </c>
      <c r="I98" s="8">
        <v>3170</v>
      </c>
      <c r="J98" s="8">
        <v>2360</v>
      </c>
      <c r="K98" s="8">
        <v>3280</v>
      </c>
      <c r="L98" s="8">
        <v>1940</v>
      </c>
      <c r="M98" s="8">
        <v>2350</v>
      </c>
      <c r="N98" s="8">
        <v>1970</v>
      </c>
      <c r="O98" s="8">
        <v>4180</v>
      </c>
      <c r="P98" s="8">
        <v>3100</v>
      </c>
      <c r="Q98" s="8">
        <v>4940</v>
      </c>
      <c r="R98" s="8">
        <v>1900</v>
      </c>
      <c r="S98" s="8">
        <v>3670</v>
      </c>
      <c r="T98" s="8">
        <v>3500</v>
      </c>
      <c r="U98" s="8">
        <v>3710</v>
      </c>
      <c r="V98" s="8">
        <v>3860</v>
      </c>
      <c r="W98" s="8">
        <v>6560</v>
      </c>
      <c r="X98" s="8">
        <v>1970</v>
      </c>
      <c r="Y98" s="8">
        <v>1720</v>
      </c>
      <c r="Z98" s="8">
        <f>SUM(AF98:AL98)</f>
        <v>18660</v>
      </c>
      <c r="AA98" s="8">
        <v>3360</v>
      </c>
      <c r="AB98" s="8">
        <v>5940</v>
      </c>
      <c r="AC98" s="8">
        <v>3590</v>
      </c>
      <c r="AD98" s="8">
        <v>1230</v>
      </c>
      <c r="AE98" s="34">
        <v>1750</v>
      </c>
      <c r="AF98" s="34">
        <v>2470</v>
      </c>
      <c r="AG98" s="34">
        <v>3310</v>
      </c>
      <c r="AH98" s="34">
        <v>1670</v>
      </c>
      <c r="AI98" s="34">
        <v>2500</v>
      </c>
      <c r="AJ98" s="34">
        <v>2750</v>
      </c>
      <c r="AK98" s="34">
        <v>4350</v>
      </c>
      <c r="AL98" s="34">
        <v>1610</v>
      </c>
      <c r="AM98" s="34">
        <v>2640</v>
      </c>
      <c r="AN98" s="34">
        <v>11930</v>
      </c>
      <c r="AO98" s="34">
        <v>7490</v>
      </c>
      <c r="AP98" s="34">
        <v>6090</v>
      </c>
      <c r="AQ98" s="34">
        <v>2470</v>
      </c>
      <c r="AR98" s="34">
        <v>2390</v>
      </c>
      <c r="AS98" s="34">
        <v>2950</v>
      </c>
      <c r="AT98" s="34">
        <v>3610</v>
      </c>
      <c r="AU98" s="34">
        <v>2300</v>
      </c>
      <c r="AV98" s="34">
        <v>2350</v>
      </c>
      <c r="AW98" s="34">
        <v>2630</v>
      </c>
      <c r="AX98" s="34">
        <v>1650</v>
      </c>
      <c r="AY98" s="34">
        <v>1660</v>
      </c>
      <c r="AZ98" s="34">
        <v>4010</v>
      </c>
      <c r="BA98" s="34">
        <v>4019.9999999999995</v>
      </c>
      <c r="BB98" s="34">
        <v>12330</v>
      </c>
      <c r="BC98" s="34">
        <v>3200</v>
      </c>
      <c r="BD98" s="34">
        <v>3800</v>
      </c>
      <c r="BE98" s="34">
        <v>1710</v>
      </c>
      <c r="BF98" s="34">
        <v>4680</v>
      </c>
      <c r="BG98" s="34">
        <v>2850</v>
      </c>
      <c r="BH98" s="34">
        <v>1620</v>
      </c>
      <c r="BI98" s="34">
        <v>7510</v>
      </c>
      <c r="BJ98" s="34">
        <v>3040</v>
      </c>
      <c r="BK98" s="34">
        <v>1870</v>
      </c>
      <c r="BL98" s="34">
        <v>3630</v>
      </c>
      <c r="BM98" s="34">
        <v>4180</v>
      </c>
      <c r="BN98" s="34">
        <v>3400</v>
      </c>
      <c r="BO98" s="34">
        <v>4950</v>
      </c>
      <c r="BP98" s="34">
        <v>2250</v>
      </c>
      <c r="BQ98" s="34">
        <v>7480</v>
      </c>
      <c r="BR98" s="34">
        <v>3850</v>
      </c>
      <c r="BS98" s="34">
        <v>4200</v>
      </c>
      <c r="BT98" s="34">
        <v>8170</v>
      </c>
      <c r="BU98" s="34">
        <v>5210</v>
      </c>
      <c r="BV98" s="34">
        <v>3140</v>
      </c>
      <c r="BW98" s="34">
        <v>7030</v>
      </c>
      <c r="BX98" s="34">
        <v>210</v>
      </c>
      <c r="BY98" s="34">
        <v>1040</v>
      </c>
      <c r="BZ98" s="34">
        <v>1440</v>
      </c>
      <c r="CA98" s="34">
        <v>3800</v>
      </c>
      <c r="CB98" s="34">
        <v>11130</v>
      </c>
      <c r="CC98" s="34">
        <v>6140</v>
      </c>
      <c r="CD98" s="34">
        <v>1650</v>
      </c>
      <c r="CE98" s="34">
        <v>7720</v>
      </c>
      <c r="CF98" s="34">
        <v>1550</v>
      </c>
      <c r="CG98" s="34">
        <v>1830</v>
      </c>
      <c r="CH98" s="34">
        <v>6050</v>
      </c>
      <c r="CI98" s="34">
        <v>1250</v>
      </c>
      <c r="CJ98" s="34">
        <v>550</v>
      </c>
      <c r="CK98" s="34">
        <v>2320</v>
      </c>
      <c r="CL98" s="34">
        <v>2260</v>
      </c>
      <c r="CM98" s="34">
        <v>4920</v>
      </c>
      <c r="CN98" s="34">
        <v>7780</v>
      </c>
      <c r="CO98" s="34">
        <v>1780</v>
      </c>
      <c r="CP98" s="34">
        <v>12550</v>
      </c>
      <c r="CQ98" s="34">
        <v>2130</v>
      </c>
      <c r="CR98" s="34">
        <v>1610</v>
      </c>
      <c r="CS98" s="34">
        <v>3000</v>
      </c>
      <c r="CT98" s="34">
        <v>1780</v>
      </c>
      <c r="CU98" s="34">
        <v>980</v>
      </c>
      <c r="CV98" s="34">
        <v>940</v>
      </c>
      <c r="CW98" s="34">
        <v>2140</v>
      </c>
      <c r="CX98" s="34">
        <v>4690</v>
      </c>
      <c r="CY98" s="34">
        <v>720</v>
      </c>
      <c r="CZ98" s="34">
        <v>4830</v>
      </c>
      <c r="DA98" s="34">
        <v>620</v>
      </c>
      <c r="DB98" s="34">
        <v>470</v>
      </c>
      <c r="DC98" s="34">
        <v>1700</v>
      </c>
      <c r="DD98" s="34">
        <v>2490</v>
      </c>
      <c r="DE98" s="34">
        <v>1440</v>
      </c>
      <c r="DF98" s="34">
        <v>3060</v>
      </c>
      <c r="DG98" s="34">
        <v>1880</v>
      </c>
      <c r="DH98" s="34">
        <v>2070</v>
      </c>
      <c r="DI98" s="34">
        <v>50</v>
      </c>
      <c r="DJ98" s="34">
        <v>2530</v>
      </c>
      <c r="DK98" s="34">
        <v>2980</v>
      </c>
      <c r="DL98" s="34">
        <v>2840</v>
      </c>
      <c r="DM98" s="34">
        <v>2280</v>
      </c>
      <c r="DN98" s="34">
        <v>2650</v>
      </c>
      <c r="DO98" s="34">
        <v>1650</v>
      </c>
      <c r="DP98" s="34">
        <v>2540</v>
      </c>
      <c r="DQ98" s="34">
        <v>1790</v>
      </c>
      <c r="DR98" s="34">
        <v>1670</v>
      </c>
      <c r="DS98" s="34">
        <v>1730</v>
      </c>
      <c r="DT98" s="34">
        <v>2009.9999999999998</v>
      </c>
      <c r="DU98" s="34">
        <v>2230</v>
      </c>
      <c r="DV98" s="34">
        <v>1540</v>
      </c>
      <c r="DW98" s="34">
        <v>760</v>
      </c>
      <c r="DX98" s="34">
        <v>2820</v>
      </c>
      <c r="DY98" s="34">
        <v>2360</v>
      </c>
      <c r="DZ98" s="34">
        <v>1270</v>
      </c>
      <c r="EA98" s="34">
        <v>2960</v>
      </c>
      <c r="EB98" s="34">
        <v>2130</v>
      </c>
      <c r="EC98" s="34">
        <v>880</v>
      </c>
      <c r="ED98" s="34">
        <v>2740</v>
      </c>
      <c r="EE98" s="34">
        <v>1110</v>
      </c>
      <c r="EF98" s="34">
        <v>2410</v>
      </c>
      <c r="EG98" s="34">
        <v>2230</v>
      </c>
      <c r="EH98" s="34">
        <v>2150</v>
      </c>
      <c r="EI98" s="34">
        <v>2009.9999999999998</v>
      </c>
      <c r="EJ98" s="8">
        <v>1080</v>
      </c>
      <c r="EK98" s="8">
        <v>1930</v>
      </c>
      <c r="EL98" s="8">
        <v>3520</v>
      </c>
      <c r="EM98" s="8">
        <v>6870</v>
      </c>
      <c r="EN98" s="8">
        <v>7160</v>
      </c>
      <c r="EO98" s="8">
        <v>3500</v>
      </c>
      <c r="EP98" s="8">
        <v>4400</v>
      </c>
      <c r="EQ98" s="8">
        <v>10</v>
      </c>
      <c r="ER98" s="8">
        <v>1720</v>
      </c>
      <c r="ES98" s="8">
        <v>2630</v>
      </c>
      <c r="ET98" s="8">
        <v>1330</v>
      </c>
      <c r="EU98" s="8">
        <v>4600</v>
      </c>
      <c r="EV98" s="8">
        <v>1470</v>
      </c>
      <c r="EW98" s="8">
        <v>1530</v>
      </c>
      <c r="EX98" s="8">
        <v>2060</v>
      </c>
      <c r="EY98" s="8">
        <v>2790</v>
      </c>
      <c r="EZ98" s="34">
        <v>990</v>
      </c>
      <c r="FA98" s="34">
        <v>1170</v>
      </c>
      <c r="FB98" s="34">
        <v>1690</v>
      </c>
      <c r="FC98" s="34">
        <v>2480</v>
      </c>
      <c r="FD98" s="34">
        <v>3090</v>
      </c>
      <c r="FE98" s="34">
        <v>2310</v>
      </c>
      <c r="FF98" s="34">
        <v>780</v>
      </c>
      <c r="FG98" s="34">
        <v>1590</v>
      </c>
      <c r="FH98" s="34">
        <v>1380</v>
      </c>
      <c r="FI98" s="34">
        <v>1580</v>
      </c>
      <c r="FJ98" s="34">
        <v>1540</v>
      </c>
      <c r="FK98" s="34">
        <v>900</v>
      </c>
      <c r="FL98" s="34">
        <v>720</v>
      </c>
      <c r="FM98" s="34">
        <v>1950</v>
      </c>
      <c r="FN98" s="34">
        <v>1700</v>
      </c>
      <c r="FO98" s="34">
        <v>1560</v>
      </c>
      <c r="FP98" s="34">
        <v>1360</v>
      </c>
      <c r="FQ98" s="34">
        <v>3370</v>
      </c>
      <c r="FR98" s="34">
        <v>2740</v>
      </c>
      <c r="FS98" s="34">
        <v>1080</v>
      </c>
      <c r="FT98" s="34">
        <v>1160</v>
      </c>
      <c r="FU98" s="34">
        <v>1590</v>
      </c>
    </row>
    <row r="99" spans="1:177" s="30" customFormat="1">
      <c r="A99" s="36" t="s">
        <v>353</v>
      </c>
      <c r="B99" s="33" t="s">
        <v>215</v>
      </c>
      <c r="C99" s="10" t="s">
        <v>209</v>
      </c>
      <c r="D99" s="8">
        <v>1270</v>
      </c>
      <c r="E99" s="8">
        <v>7060</v>
      </c>
      <c r="F99" s="8">
        <v>2940</v>
      </c>
      <c r="G99" s="8">
        <v>1530</v>
      </c>
      <c r="H99" s="8">
        <v>2050</v>
      </c>
      <c r="I99" s="8">
        <v>3330</v>
      </c>
      <c r="J99" s="8">
        <v>2550</v>
      </c>
      <c r="K99" s="8">
        <v>3260</v>
      </c>
      <c r="L99" s="8">
        <v>2000</v>
      </c>
      <c r="M99" s="8">
        <v>2410</v>
      </c>
      <c r="N99" s="8">
        <v>2240</v>
      </c>
      <c r="O99" s="8">
        <v>4530</v>
      </c>
      <c r="P99" s="8">
        <v>2800</v>
      </c>
      <c r="Q99" s="8">
        <v>5890</v>
      </c>
      <c r="R99" s="8">
        <v>1920</v>
      </c>
      <c r="S99" s="8">
        <v>3670</v>
      </c>
      <c r="T99" s="8">
        <v>3470</v>
      </c>
      <c r="U99" s="8">
        <v>3890</v>
      </c>
      <c r="V99" s="8">
        <v>4030.0000000000005</v>
      </c>
      <c r="W99" s="8">
        <v>6990</v>
      </c>
      <c r="X99" s="8">
        <v>2050</v>
      </c>
      <c r="Y99" s="8">
        <v>1870</v>
      </c>
      <c r="Z99" s="8">
        <f t="shared" ref="Z99:Z104" si="53">SUM(AF99:AL99)</f>
        <v>18930</v>
      </c>
      <c r="AA99" s="8">
        <v>3260</v>
      </c>
      <c r="AB99" s="8">
        <v>6590</v>
      </c>
      <c r="AC99" s="8">
        <v>3430</v>
      </c>
      <c r="AD99" s="8">
        <v>1350</v>
      </c>
      <c r="AE99" s="34">
        <v>1700</v>
      </c>
      <c r="AF99" s="34">
        <v>2440</v>
      </c>
      <c r="AG99" s="34">
        <v>3220</v>
      </c>
      <c r="AH99" s="34">
        <v>1770</v>
      </c>
      <c r="AI99" s="34">
        <v>2520</v>
      </c>
      <c r="AJ99" s="34">
        <v>2970</v>
      </c>
      <c r="AK99" s="34">
        <v>4470</v>
      </c>
      <c r="AL99" s="34">
        <v>1540</v>
      </c>
      <c r="AM99" s="34">
        <v>2770</v>
      </c>
      <c r="AN99" s="34">
        <v>12040</v>
      </c>
      <c r="AO99" s="34">
        <v>7840</v>
      </c>
      <c r="AP99" s="34">
        <v>5950</v>
      </c>
      <c r="AQ99" s="34">
        <v>2590</v>
      </c>
      <c r="AR99" s="34">
        <v>2580</v>
      </c>
      <c r="AS99" s="34">
        <v>2930</v>
      </c>
      <c r="AT99" s="34">
        <v>3710</v>
      </c>
      <c r="AU99" s="34">
        <v>2310</v>
      </c>
      <c r="AV99" s="34">
        <v>2460</v>
      </c>
      <c r="AW99" s="34">
        <v>2690</v>
      </c>
      <c r="AX99" s="34">
        <v>1800</v>
      </c>
      <c r="AY99" s="34">
        <v>1830</v>
      </c>
      <c r="AZ99" s="34">
        <v>4000</v>
      </c>
      <c r="BA99" s="34">
        <v>3830</v>
      </c>
      <c r="BB99" s="34">
        <v>13330</v>
      </c>
      <c r="BC99" s="34">
        <v>3120</v>
      </c>
      <c r="BD99" s="34">
        <v>3920</v>
      </c>
      <c r="BE99" s="34">
        <v>1570</v>
      </c>
      <c r="BF99" s="34">
        <v>4690</v>
      </c>
      <c r="BG99" s="34">
        <v>2890</v>
      </c>
      <c r="BH99" s="34">
        <v>1710</v>
      </c>
      <c r="BI99" s="34">
        <v>7430</v>
      </c>
      <c r="BJ99" s="34">
        <v>2990</v>
      </c>
      <c r="BK99" s="34">
        <v>1810</v>
      </c>
      <c r="BL99" s="34">
        <v>3830</v>
      </c>
      <c r="BM99" s="34">
        <v>4110</v>
      </c>
      <c r="BN99" s="34">
        <v>3290</v>
      </c>
      <c r="BO99" s="34">
        <v>4760</v>
      </c>
      <c r="BP99" s="34">
        <v>2440</v>
      </c>
      <c r="BQ99" s="34">
        <v>6850</v>
      </c>
      <c r="BR99" s="34">
        <v>4070.0000000000005</v>
      </c>
      <c r="BS99" s="34">
        <v>4530</v>
      </c>
      <c r="BT99" s="34">
        <v>7810</v>
      </c>
      <c r="BU99" s="34">
        <v>4900</v>
      </c>
      <c r="BV99" s="34">
        <v>3050</v>
      </c>
      <c r="BW99" s="34">
        <v>6940</v>
      </c>
      <c r="BX99" s="34">
        <v>200</v>
      </c>
      <c r="BY99" s="34">
        <v>1150</v>
      </c>
      <c r="BZ99" s="34">
        <v>1470</v>
      </c>
      <c r="CA99" s="34">
        <v>3820</v>
      </c>
      <c r="CB99" s="34">
        <v>11160</v>
      </c>
      <c r="CC99" s="34">
        <v>6190</v>
      </c>
      <c r="CD99" s="34">
        <v>2020</v>
      </c>
      <c r="CE99" s="34">
        <v>7600</v>
      </c>
      <c r="CF99" s="34">
        <v>1530</v>
      </c>
      <c r="CG99" s="34">
        <v>1640</v>
      </c>
      <c r="CH99" s="34">
        <v>6130</v>
      </c>
      <c r="CI99" s="34">
        <v>1160</v>
      </c>
      <c r="CJ99" s="34">
        <v>530</v>
      </c>
      <c r="CK99" s="34">
        <v>2320</v>
      </c>
      <c r="CL99" s="34">
        <v>2530</v>
      </c>
      <c r="CM99" s="34">
        <v>4720</v>
      </c>
      <c r="CN99" s="34">
        <v>7800</v>
      </c>
      <c r="CO99" s="34">
        <v>1620</v>
      </c>
      <c r="CP99" s="34">
        <v>11800</v>
      </c>
      <c r="CQ99" s="34">
        <v>2110</v>
      </c>
      <c r="CR99" s="34">
        <v>1480</v>
      </c>
      <c r="CS99" s="34">
        <v>3140</v>
      </c>
      <c r="CT99" s="34">
        <v>1760</v>
      </c>
      <c r="CU99" s="34">
        <v>1040</v>
      </c>
      <c r="CV99" s="34">
        <v>1070</v>
      </c>
      <c r="CW99" s="34">
        <v>1920</v>
      </c>
      <c r="CX99" s="34">
        <v>4980</v>
      </c>
      <c r="CY99" s="34">
        <v>740</v>
      </c>
      <c r="CZ99" s="34">
        <v>5560</v>
      </c>
      <c r="DA99" s="34">
        <v>710</v>
      </c>
      <c r="DB99" s="34">
        <v>590</v>
      </c>
      <c r="DC99" s="34">
        <v>1670</v>
      </c>
      <c r="DD99" s="34">
        <v>2620</v>
      </c>
      <c r="DE99" s="34">
        <v>1450</v>
      </c>
      <c r="DF99" s="34">
        <v>3350</v>
      </c>
      <c r="DG99" s="34">
        <v>1790</v>
      </c>
      <c r="DH99" s="34">
        <v>2050</v>
      </c>
      <c r="DI99" s="34">
        <v>30</v>
      </c>
      <c r="DJ99" s="34">
        <v>2680</v>
      </c>
      <c r="DK99" s="34">
        <v>3010</v>
      </c>
      <c r="DL99" s="34">
        <v>2910</v>
      </c>
      <c r="DM99" s="34">
        <v>2050</v>
      </c>
      <c r="DN99" s="34">
        <v>2630</v>
      </c>
      <c r="DO99" s="34">
        <v>1540</v>
      </c>
      <c r="DP99" s="34">
        <v>2680</v>
      </c>
      <c r="DQ99" s="34">
        <v>2160</v>
      </c>
      <c r="DR99" s="34">
        <v>1750</v>
      </c>
      <c r="DS99" s="34">
        <v>1910</v>
      </c>
      <c r="DT99" s="34">
        <v>1960</v>
      </c>
      <c r="DU99" s="34">
        <v>2260</v>
      </c>
      <c r="DV99" s="34">
        <v>1400</v>
      </c>
      <c r="DW99" s="34">
        <v>800</v>
      </c>
      <c r="DX99" s="34">
        <v>2700</v>
      </c>
      <c r="DY99" s="34">
        <v>2290</v>
      </c>
      <c r="DZ99" s="34">
        <v>1300</v>
      </c>
      <c r="EA99" s="34">
        <v>3380</v>
      </c>
      <c r="EB99" s="34">
        <v>2290</v>
      </c>
      <c r="EC99" s="34">
        <v>780</v>
      </c>
      <c r="ED99" s="34">
        <v>2590</v>
      </c>
      <c r="EE99" s="34">
        <v>1170</v>
      </c>
      <c r="EF99" s="34">
        <v>3200</v>
      </c>
      <c r="EG99" s="34">
        <v>2370</v>
      </c>
      <c r="EH99" s="34">
        <v>2140</v>
      </c>
      <c r="EI99" s="34">
        <v>1940</v>
      </c>
      <c r="EJ99" s="8">
        <v>1160</v>
      </c>
      <c r="EK99" s="8">
        <v>1720</v>
      </c>
      <c r="EL99" s="8">
        <v>3510</v>
      </c>
      <c r="EM99" s="8">
        <v>6430</v>
      </c>
      <c r="EN99" s="8">
        <v>6840</v>
      </c>
      <c r="EO99" s="8">
        <v>3580</v>
      </c>
      <c r="EP99" s="8">
        <v>4360</v>
      </c>
      <c r="EQ99" s="8">
        <v>10</v>
      </c>
      <c r="ER99" s="8">
        <v>1690</v>
      </c>
      <c r="ES99" s="8">
        <v>2420</v>
      </c>
      <c r="ET99" s="8">
        <v>1270</v>
      </c>
      <c r="EU99" s="8">
        <v>4510</v>
      </c>
      <c r="EV99" s="8">
        <v>1570</v>
      </c>
      <c r="EW99" s="8">
        <v>1380</v>
      </c>
      <c r="EX99" s="8">
        <v>1960</v>
      </c>
      <c r="EY99" s="8">
        <v>3000</v>
      </c>
      <c r="EZ99" s="34">
        <v>910</v>
      </c>
      <c r="FA99" s="34">
        <v>1070</v>
      </c>
      <c r="FB99" s="34">
        <v>1610</v>
      </c>
      <c r="FC99" s="34">
        <v>2260</v>
      </c>
      <c r="FD99" s="34">
        <v>3150</v>
      </c>
      <c r="FE99" s="34">
        <v>2240</v>
      </c>
      <c r="FF99" s="34">
        <v>760</v>
      </c>
      <c r="FG99" s="34">
        <v>1540</v>
      </c>
      <c r="FH99" s="34">
        <v>1410</v>
      </c>
      <c r="FI99" s="34">
        <v>1610</v>
      </c>
      <c r="FJ99" s="34">
        <v>1430</v>
      </c>
      <c r="FK99" s="34">
        <v>720</v>
      </c>
      <c r="FL99" s="34">
        <v>780</v>
      </c>
      <c r="FM99" s="34">
        <v>2070</v>
      </c>
      <c r="FN99" s="34">
        <v>1640</v>
      </c>
      <c r="FO99" s="34">
        <v>1620</v>
      </c>
      <c r="FP99" s="34">
        <v>1320</v>
      </c>
      <c r="FQ99" s="34">
        <v>3160</v>
      </c>
      <c r="FR99" s="34">
        <v>2800</v>
      </c>
      <c r="FS99" s="34">
        <v>1200</v>
      </c>
      <c r="FT99" s="34">
        <v>1150</v>
      </c>
      <c r="FU99" s="34">
        <v>1470</v>
      </c>
    </row>
    <row r="100" spans="1:177" s="30" customFormat="1">
      <c r="A100" s="36" t="s">
        <v>353</v>
      </c>
      <c r="B100" s="33" t="s">
        <v>216</v>
      </c>
      <c r="C100" s="10" t="s">
        <v>209</v>
      </c>
      <c r="D100" s="8">
        <v>1000</v>
      </c>
      <c r="E100" s="8">
        <v>6210</v>
      </c>
      <c r="F100" s="8">
        <v>2810</v>
      </c>
      <c r="G100" s="8">
        <v>1330</v>
      </c>
      <c r="H100" s="8">
        <v>1730</v>
      </c>
      <c r="I100" s="8">
        <v>3100</v>
      </c>
      <c r="J100" s="8">
        <v>2380</v>
      </c>
      <c r="K100" s="8">
        <v>3030</v>
      </c>
      <c r="L100" s="8">
        <v>1540</v>
      </c>
      <c r="M100" s="8">
        <v>2230</v>
      </c>
      <c r="N100" s="8">
        <v>1830</v>
      </c>
      <c r="O100" s="8">
        <v>4160</v>
      </c>
      <c r="P100" s="8">
        <v>2350</v>
      </c>
      <c r="Q100" s="8">
        <v>5450</v>
      </c>
      <c r="R100" s="8">
        <v>1710</v>
      </c>
      <c r="S100" s="8">
        <v>3080</v>
      </c>
      <c r="T100" s="8">
        <v>3280</v>
      </c>
      <c r="U100" s="8">
        <v>3460</v>
      </c>
      <c r="V100" s="8">
        <v>3630</v>
      </c>
      <c r="W100" s="8">
        <v>6610</v>
      </c>
      <c r="X100" s="8">
        <v>1880</v>
      </c>
      <c r="Y100" s="8">
        <v>1680</v>
      </c>
      <c r="Z100" s="8">
        <f t="shared" si="53"/>
        <v>16890</v>
      </c>
      <c r="AA100" s="8">
        <v>2810</v>
      </c>
      <c r="AB100" s="8">
        <v>5930</v>
      </c>
      <c r="AC100" s="8">
        <v>3000</v>
      </c>
      <c r="AD100" s="8">
        <v>1170</v>
      </c>
      <c r="AE100" s="34">
        <v>1420</v>
      </c>
      <c r="AF100" s="34">
        <v>1950</v>
      </c>
      <c r="AG100" s="34">
        <v>2920</v>
      </c>
      <c r="AH100" s="34">
        <v>1640</v>
      </c>
      <c r="AI100" s="34">
        <v>2430</v>
      </c>
      <c r="AJ100" s="34">
        <v>2590</v>
      </c>
      <c r="AK100" s="34">
        <v>4140</v>
      </c>
      <c r="AL100" s="34">
        <v>1220</v>
      </c>
      <c r="AM100" s="34">
        <v>2540</v>
      </c>
      <c r="AN100" s="34">
        <v>11010</v>
      </c>
      <c r="AO100" s="34">
        <v>6600</v>
      </c>
      <c r="AP100" s="34">
        <v>4710</v>
      </c>
      <c r="AQ100" s="34">
        <v>2100</v>
      </c>
      <c r="AR100" s="34">
        <v>2180</v>
      </c>
      <c r="AS100" s="34">
        <v>2500</v>
      </c>
      <c r="AT100" s="34">
        <v>3510</v>
      </c>
      <c r="AU100" s="34">
        <v>2009.9999999999998</v>
      </c>
      <c r="AV100" s="34">
        <v>2340</v>
      </c>
      <c r="AW100" s="34">
        <v>2190</v>
      </c>
      <c r="AX100" s="34">
        <v>1640</v>
      </c>
      <c r="AY100" s="34">
        <v>1490</v>
      </c>
      <c r="AZ100" s="34">
        <v>3360</v>
      </c>
      <c r="BA100" s="34">
        <v>3260</v>
      </c>
      <c r="BB100" s="34">
        <v>11930</v>
      </c>
      <c r="BC100" s="34">
        <v>2930</v>
      </c>
      <c r="BD100" s="34">
        <v>3830</v>
      </c>
      <c r="BE100" s="34">
        <v>1570</v>
      </c>
      <c r="BF100" s="34">
        <v>4310</v>
      </c>
      <c r="BG100" s="34">
        <v>2690</v>
      </c>
      <c r="BH100" s="34">
        <v>1610</v>
      </c>
      <c r="BI100" s="34">
        <v>7010</v>
      </c>
      <c r="BJ100" s="34">
        <v>2560</v>
      </c>
      <c r="BK100" s="34">
        <v>1510</v>
      </c>
      <c r="BL100" s="34">
        <v>3610</v>
      </c>
      <c r="BM100" s="34">
        <v>3960</v>
      </c>
      <c r="BN100" s="34">
        <v>3150</v>
      </c>
      <c r="BO100" s="34">
        <v>4420</v>
      </c>
      <c r="BP100" s="34">
        <v>2160</v>
      </c>
      <c r="BQ100" s="34">
        <v>6180</v>
      </c>
      <c r="BR100" s="34">
        <v>3490</v>
      </c>
      <c r="BS100" s="34">
        <v>4430</v>
      </c>
      <c r="BT100" s="34">
        <v>7250</v>
      </c>
      <c r="BU100" s="34">
        <v>4600</v>
      </c>
      <c r="BV100" s="34">
        <v>2790</v>
      </c>
      <c r="BW100" s="34">
        <v>6160</v>
      </c>
      <c r="BX100" s="34">
        <v>200</v>
      </c>
      <c r="BY100" s="34">
        <v>1090</v>
      </c>
      <c r="BZ100" s="34">
        <v>1480</v>
      </c>
      <c r="CA100" s="34">
        <v>3690</v>
      </c>
      <c r="CB100" s="34">
        <v>10590</v>
      </c>
      <c r="CC100" s="34">
        <v>6210</v>
      </c>
      <c r="CD100" s="34">
        <v>1650</v>
      </c>
      <c r="CE100" s="34">
        <v>7610</v>
      </c>
      <c r="CF100" s="34">
        <v>1490</v>
      </c>
      <c r="CG100" s="34">
        <v>1450</v>
      </c>
      <c r="CH100" s="34">
        <v>5860</v>
      </c>
      <c r="CI100" s="34">
        <v>940</v>
      </c>
      <c r="CJ100" s="34">
        <v>510</v>
      </c>
      <c r="CK100" s="34">
        <v>2020</v>
      </c>
      <c r="CL100" s="34">
        <v>2390</v>
      </c>
      <c r="CM100" s="34">
        <v>4650</v>
      </c>
      <c r="CN100" s="34">
        <v>7490</v>
      </c>
      <c r="CO100" s="34">
        <v>1460</v>
      </c>
      <c r="CP100" s="34">
        <v>10590</v>
      </c>
      <c r="CQ100" s="34">
        <v>1830</v>
      </c>
      <c r="CR100" s="34">
        <v>1320</v>
      </c>
      <c r="CS100" s="34">
        <v>3240</v>
      </c>
      <c r="CT100" s="34">
        <v>1480</v>
      </c>
      <c r="CU100" s="34">
        <v>970</v>
      </c>
      <c r="CV100" s="34">
        <v>930</v>
      </c>
      <c r="CW100" s="34">
        <v>1750</v>
      </c>
      <c r="CX100" s="34">
        <v>4890</v>
      </c>
      <c r="CY100" s="34">
        <v>740</v>
      </c>
      <c r="CZ100" s="34">
        <v>5530</v>
      </c>
      <c r="DA100" s="34">
        <v>640</v>
      </c>
      <c r="DB100" s="34">
        <v>520</v>
      </c>
      <c r="DC100" s="34">
        <v>1440</v>
      </c>
      <c r="DD100" s="34">
        <v>2170</v>
      </c>
      <c r="DE100" s="34">
        <v>1380</v>
      </c>
      <c r="DF100" s="34">
        <v>2650</v>
      </c>
      <c r="DG100" s="34">
        <v>1660</v>
      </c>
      <c r="DH100" s="34">
        <v>1530</v>
      </c>
      <c r="DI100" s="34">
        <v>30</v>
      </c>
      <c r="DJ100" s="34">
        <v>2250</v>
      </c>
      <c r="DK100" s="34">
        <v>2600</v>
      </c>
      <c r="DL100" s="34">
        <v>2360</v>
      </c>
      <c r="DM100" s="34">
        <v>1590</v>
      </c>
      <c r="DN100" s="34">
        <v>1990</v>
      </c>
      <c r="DO100" s="34">
        <v>1140</v>
      </c>
      <c r="DP100" s="34">
        <v>2029.9999999999998</v>
      </c>
      <c r="DQ100" s="34">
        <v>1910</v>
      </c>
      <c r="DR100" s="34">
        <v>1710</v>
      </c>
      <c r="DS100" s="34">
        <v>1610</v>
      </c>
      <c r="DT100" s="34">
        <v>1650</v>
      </c>
      <c r="DU100" s="34">
        <v>1700</v>
      </c>
      <c r="DV100" s="34">
        <v>1080</v>
      </c>
      <c r="DW100" s="34">
        <v>700</v>
      </c>
      <c r="DX100" s="34">
        <v>2070</v>
      </c>
      <c r="DY100" s="34">
        <v>1860</v>
      </c>
      <c r="DZ100" s="34">
        <v>1130</v>
      </c>
      <c r="EA100" s="34">
        <v>2490</v>
      </c>
      <c r="EB100" s="34">
        <v>1960</v>
      </c>
      <c r="EC100" s="34">
        <v>700</v>
      </c>
      <c r="ED100" s="34">
        <v>1960</v>
      </c>
      <c r="EE100" s="34">
        <v>1040</v>
      </c>
      <c r="EF100" s="34">
        <v>2300</v>
      </c>
      <c r="EG100" s="34">
        <v>1810</v>
      </c>
      <c r="EH100" s="34">
        <v>1920</v>
      </c>
      <c r="EI100" s="34">
        <v>1680</v>
      </c>
      <c r="EJ100" s="8">
        <v>1130</v>
      </c>
      <c r="EK100" s="8">
        <v>1660</v>
      </c>
      <c r="EL100" s="8">
        <v>3330</v>
      </c>
      <c r="EM100" s="8">
        <v>6030</v>
      </c>
      <c r="EN100" s="8">
        <v>6640</v>
      </c>
      <c r="EO100" s="8">
        <v>3530</v>
      </c>
      <c r="EP100" s="8">
        <v>4260</v>
      </c>
      <c r="EQ100" s="8" t="s">
        <v>218</v>
      </c>
      <c r="ER100" s="8">
        <v>1570</v>
      </c>
      <c r="ES100" s="8">
        <v>2190</v>
      </c>
      <c r="ET100" s="8">
        <v>1270</v>
      </c>
      <c r="EU100" s="8">
        <v>4440</v>
      </c>
      <c r="EV100" s="8">
        <v>1720</v>
      </c>
      <c r="EW100" s="8">
        <v>1380</v>
      </c>
      <c r="EX100" s="8">
        <v>1770</v>
      </c>
      <c r="EY100" s="8">
        <v>2920</v>
      </c>
      <c r="EZ100" s="34">
        <v>830</v>
      </c>
      <c r="FA100" s="34">
        <v>930</v>
      </c>
      <c r="FB100" s="34">
        <v>1440</v>
      </c>
      <c r="FC100" s="34">
        <v>2080</v>
      </c>
      <c r="FD100" s="34">
        <v>2910</v>
      </c>
      <c r="FE100" s="34">
        <v>1980</v>
      </c>
      <c r="FF100" s="34">
        <v>660</v>
      </c>
      <c r="FG100" s="34">
        <v>1510</v>
      </c>
      <c r="FH100" s="34">
        <v>1220</v>
      </c>
      <c r="FI100" s="34">
        <v>1360</v>
      </c>
      <c r="FJ100" s="34">
        <v>1370</v>
      </c>
      <c r="FK100" s="34">
        <v>610</v>
      </c>
      <c r="FL100" s="34">
        <v>670</v>
      </c>
      <c r="FM100" s="34">
        <v>1740</v>
      </c>
      <c r="FN100" s="34">
        <v>1400</v>
      </c>
      <c r="FO100" s="34">
        <v>1400</v>
      </c>
      <c r="FP100" s="34">
        <v>1260</v>
      </c>
      <c r="FQ100" s="34">
        <v>2930</v>
      </c>
      <c r="FR100" s="34">
        <v>2540</v>
      </c>
      <c r="FS100" s="34">
        <v>980</v>
      </c>
      <c r="FT100" s="34">
        <v>1060</v>
      </c>
      <c r="FU100" s="34">
        <v>1320</v>
      </c>
    </row>
    <row r="101" spans="1:177" s="30" customFormat="1">
      <c r="A101" s="36" t="s">
        <v>353</v>
      </c>
      <c r="B101" s="33" t="s">
        <v>217</v>
      </c>
      <c r="C101" s="10" t="s">
        <v>209</v>
      </c>
      <c r="D101" s="8">
        <v>970</v>
      </c>
      <c r="E101" s="8">
        <v>5800</v>
      </c>
      <c r="F101" s="8">
        <v>2440</v>
      </c>
      <c r="G101" s="8">
        <v>1110</v>
      </c>
      <c r="H101" s="8">
        <v>1410</v>
      </c>
      <c r="I101" s="8">
        <v>2810</v>
      </c>
      <c r="J101" s="8">
        <v>2290</v>
      </c>
      <c r="K101" s="8">
        <v>2940</v>
      </c>
      <c r="L101" s="8">
        <v>1390</v>
      </c>
      <c r="M101" s="8">
        <v>2100</v>
      </c>
      <c r="N101" s="8">
        <v>1650</v>
      </c>
      <c r="O101" s="8">
        <v>3670</v>
      </c>
      <c r="P101" s="8">
        <v>2200</v>
      </c>
      <c r="Q101" s="8">
        <v>4680</v>
      </c>
      <c r="R101" s="8">
        <v>1680</v>
      </c>
      <c r="S101" s="8">
        <v>2840</v>
      </c>
      <c r="T101" s="8">
        <v>2980</v>
      </c>
      <c r="U101" s="8">
        <v>3110</v>
      </c>
      <c r="V101" s="8">
        <v>3410</v>
      </c>
      <c r="W101" s="8">
        <v>6120</v>
      </c>
      <c r="X101" s="8">
        <v>1750</v>
      </c>
      <c r="Y101" s="8">
        <v>1730</v>
      </c>
      <c r="Z101" s="8">
        <f t="shared" si="53"/>
        <v>15510</v>
      </c>
      <c r="AA101" s="8">
        <v>2520</v>
      </c>
      <c r="AB101" s="8">
        <v>5680</v>
      </c>
      <c r="AC101" s="8">
        <v>2730</v>
      </c>
      <c r="AD101" s="8">
        <v>1260</v>
      </c>
      <c r="AE101" s="34">
        <v>1160</v>
      </c>
      <c r="AF101" s="34">
        <v>1660</v>
      </c>
      <c r="AG101" s="34">
        <v>2370</v>
      </c>
      <c r="AH101" s="34">
        <v>1490</v>
      </c>
      <c r="AI101" s="34">
        <v>2400</v>
      </c>
      <c r="AJ101" s="34">
        <v>2360</v>
      </c>
      <c r="AK101" s="34">
        <v>4160</v>
      </c>
      <c r="AL101" s="34">
        <v>1070</v>
      </c>
      <c r="AM101" s="34">
        <v>1990</v>
      </c>
      <c r="AN101" s="34">
        <v>10150</v>
      </c>
      <c r="AO101" s="34">
        <v>5110</v>
      </c>
      <c r="AP101" s="34">
        <v>3690</v>
      </c>
      <c r="AQ101" s="34">
        <v>1950</v>
      </c>
      <c r="AR101" s="34">
        <v>1990</v>
      </c>
      <c r="AS101" s="34">
        <v>2160</v>
      </c>
      <c r="AT101" s="34">
        <v>3070</v>
      </c>
      <c r="AU101" s="34">
        <v>1730</v>
      </c>
      <c r="AV101" s="34">
        <v>2250</v>
      </c>
      <c r="AW101" s="34">
        <v>1910</v>
      </c>
      <c r="AX101" s="34">
        <v>1480</v>
      </c>
      <c r="AY101" s="34">
        <v>1440</v>
      </c>
      <c r="AZ101" s="34">
        <v>2840</v>
      </c>
      <c r="BA101" s="34">
        <v>3090</v>
      </c>
      <c r="BB101" s="34">
        <v>10730</v>
      </c>
      <c r="BC101" s="34">
        <v>2830</v>
      </c>
      <c r="BD101" s="34">
        <v>3610</v>
      </c>
      <c r="BE101" s="34">
        <v>1570</v>
      </c>
      <c r="BF101" s="34">
        <v>3980</v>
      </c>
      <c r="BG101" s="34">
        <v>2690</v>
      </c>
      <c r="BH101" s="34">
        <v>1700</v>
      </c>
      <c r="BI101" s="34">
        <v>6900</v>
      </c>
      <c r="BJ101" s="34">
        <v>2600</v>
      </c>
      <c r="BK101" s="34">
        <v>1360</v>
      </c>
      <c r="BL101" s="34">
        <v>3190</v>
      </c>
      <c r="BM101" s="34">
        <v>4130</v>
      </c>
      <c r="BN101" s="34">
        <v>3000</v>
      </c>
      <c r="BO101" s="34">
        <v>4360</v>
      </c>
      <c r="BP101" s="34">
        <v>2190</v>
      </c>
      <c r="BQ101" s="34">
        <v>6520</v>
      </c>
      <c r="BR101" s="34">
        <v>2860</v>
      </c>
      <c r="BS101" s="34">
        <v>4850</v>
      </c>
      <c r="BT101" s="34">
        <v>6920</v>
      </c>
      <c r="BU101" s="34">
        <v>4800</v>
      </c>
      <c r="BV101" s="34">
        <v>2590</v>
      </c>
      <c r="BW101" s="34">
        <v>6140</v>
      </c>
      <c r="BX101" s="34">
        <v>220</v>
      </c>
      <c r="BY101" s="34">
        <v>1030</v>
      </c>
      <c r="BZ101" s="34">
        <v>1530</v>
      </c>
      <c r="CA101" s="34">
        <v>3800</v>
      </c>
      <c r="CB101" s="34">
        <v>10960</v>
      </c>
      <c r="CC101" s="34">
        <v>6510</v>
      </c>
      <c r="CD101" s="34">
        <v>1250</v>
      </c>
      <c r="CE101" s="34">
        <v>7630</v>
      </c>
      <c r="CF101" s="34">
        <v>1320</v>
      </c>
      <c r="CG101" s="34">
        <v>1360</v>
      </c>
      <c r="CH101" s="34">
        <v>6330</v>
      </c>
      <c r="CI101" s="34">
        <v>1030</v>
      </c>
      <c r="CJ101" s="34">
        <v>500</v>
      </c>
      <c r="CK101" s="34">
        <v>1930</v>
      </c>
      <c r="CL101" s="34">
        <v>2360</v>
      </c>
      <c r="CM101" s="34">
        <v>4640</v>
      </c>
      <c r="CN101" s="34">
        <v>7710</v>
      </c>
      <c r="CO101" s="34">
        <v>1480</v>
      </c>
      <c r="CP101" s="34">
        <v>10580</v>
      </c>
      <c r="CQ101" s="34">
        <v>1620</v>
      </c>
      <c r="CR101" s="34">
        <v>1240</v>
      </c>
      <c r="CS101" s="34">
        <v>3340</v>
      </c>
      <c r="CT101" s="34">
        <v>1250</v>
      </c>
      <c r="CU101" s="34">
        <v>830</v>
      </c>
      <c r="CV101" s="34">
        <v>770</v>
      </c>
      <c r="CW101" s="34">
        <v>1640</v>
      </c>
      <c r="CX101" s="34">
        <v>4840</v>
      </c>
      <c r="CY101" s="34">
        <v>740</v>
      </c>
      <c r="CZ101" s="34">
        <v>5560</v>
      </c>
      <c r="DA101" s="34">
        <v>730</v>
      </c>
      <c r="DB101" s="34">
        <v>520</v>
      </c>
      <c r="DC101" s="34">
        <v>1500</v>
      </c>
      <c r="DD101" s="34">
        <v>1850</v>
      </c>
      <c r="DE101" s="34">
        <v>1310</v>
      </c>
      <c r="DF101" s="34">
        <v>1900</v>
      </c>
      <c r="DG101" s="34">
        <v>1540</v>
      </c>
      <c r="DH101" s="34">
        <v>1170</v>
      </c>
      <c r="DI101" s="34">
        <v>20</v>
      </c>
      <c r="DJ101" s="34">
        <v>1780</v>
      </c>
      <c r="DK101" s="34">
        <v>1860</v>
      </c>
      <c r="DL101" s="34">
        <v>1830</v>
      </c>
      <c r="DM101" s="34">
        <v>1240</v>
      </c>
      <c r="DN101" s="34">
        <v>1390</v>
      </c>
      <c r="DO101" s="34">
        <v>790</v>
      </c>
      <c r="DP101" s="34">
        <v>1340</v>
      </c>
      <c r="DQ101" s="34">
        <v>1430</v>
      </c>
      <c r="DR101" s="34">
        <v>1830</v>
      </c>
      <c r="DS101" s="34">
        <v>1320</v>
      </c>
      <c r="DT101" s="34">
        <v>1270</v>
      </c>
      <c r="DU101" s="34">
        <v>1290</v>
      </c>
      <c r="DV101" s="34">
        <v>770</v>
      </c>
      <c r="DW101" s="34">
        <v>630</v>
      </c>
      <c r="DX101" s="34">
        <v>1440</v>
      </c>
      <c r="DY101" s="34">
        <v>1440</v>
      </c>
      <c r="DZ101" s="34">
        <v>940</v>
      </c>
      <c r="EA101" s="34">
        <v>1790</v>
      </c>
      <c r="EB101" s="34">
        <v>1690</v>
      </c>
      <c r="EC101" s="34">
        <v>680</v>
      </c>
      <c r="ED101" s="34">
        <v>1480</v>
      </c>
      <c r="EE101" s="34">
        <v>970</v>
      </c>
      <c r="EF101" s="34">
        <v>1680</v>
      </c>
      <c r="EG101" s="34">
        <v>1370</v>
      </c>
      <c r="EH101" s="34">
        <v>1350</v>
      </c>
      <c r="EI101" s="34">
        <v>1170</v>
      </c>
      <c r="EJ101" s="8">
        <v>1250</v>
      </c>
      <c r="EK101" s="8">
        <v>1570</v>
      </c>
      <c r="EL101" s="8">
        <v>2920</v>
      </c>
      <c r="EM101" s="8">
        <v>5390</v>
      </c>
      <c r="EN101" s="8">
        <v>6630</v>
      </c>
      <c r="EO101" s="8">
        <v>3610</v>
      </c>
      <c r="EP101" s="8">
        <v>4160</v>
      </c>
      <c r="EQ101" s="8">
        <v>20</v>
      </c>
      <c r="ER101" s="8">
        <v>1570</v>
      </c>
      <c r="ES101" s="8">
        <v>1940</v>
      </c>
      <c r="ET101" s="8">
        <v>1180</v>
      </c>
      <c r="EU101" s="8">
        <v>4400</v>
      </c>
      <c r="EV101" s="8">
        <v>1670</v>
      </c>
      <c r="EW101" s="8">
        <v>1400</v>
      </c>
      <c r="EX101" s="8">
        <v>1540</v>
      </c>
      <c r="EY101" s="8">
        <v>3090</v>
      </c>
      <c r="EZ101" s="34">
        <v>700</v>
      </c>
      <c r="FA101" s="34">
        <v>760</v>
      </c>
      <c r="FB101" s="34">
        <v>1200</v>
      </c>
      <c r="FC101" s="34">
        <v>1670</v>
      </c>
      <c r="FD101" s="34">
        <v>2360</v>
      </c>
      <c r="FE101" s="34">
        <v>1820</v>
      </c>
      <c r="FF101" s="34">
        <v>570</v>
      </c>
      <c r="FG101" s="34">
        <v>1410</v>
      </c>
      <c r="FH101" s="34">
        <v>1040</v>
      </c>
      <c r="FI101" s="34">
        <v>1320</v>
      </c>
      <c r="FJ101" s="34">
        <v>1320</v>
      </c>
      <c r="FK101" s="34">
        <v>560</v>
      </c>
      <c r="FL101" s="34">
        <v>650</v>
      </c>
      <c r="FM101" s="34">
        <v>1670</v>
      </c>
      <c r="FN101" s="34">
        <v>1200</v>
      </c>
      <c r="FO101" s="34">
        <v>1140</v>
      </c>
      <c r="FP101" s="34">
        <v>1210</v>
      </c>
      <c r="FQ101" s="34">
        <v>2490</v>
      </c>
      <c r="FR101" s="34">
        <v>2340</v>
      </c>
      <c r="FS101" s="34">
        <v>910</v>
      </c>
      <c r="FT101" s="34">
        <v>930</v>
      </c>
      <c r="FU101" s="34">
        <v>1250</v>
      </c>
    </row>
    <row r="102" spans="1:177" s="30" customFormat="1">
      <c r="A102" s="36" t="s">
        <v>353</v>
      </c>
      <c r="B102" s="33" t="s">
        <v>213</v>
      </c>
      <c r="C102" s="10" t="s">
        <v>209</v>
      </c>
      <c r="D102" s="8">
        <v>760</v>
      </c>
      <c r="E102" s="8">
        <v>4100</v>
      </c>
      <c r="F102" s="8">
        <v>1610</v>
      </c>
      <c r="G102" s="8">
        <v>730</v>
      </c>
      <c r="H102" s="8">
        <v>860</v>
      </c>
      <c r="I102" s="8">
        <v>1790</v>
      </c>
      <c r="J102" s="8">
        <v>1600</v>
      </c>
      <c r="K102" s="8">
        <v>2280</v>
      </c>
      <c r="L102" s="8">
        <v>960</v>
      </c>
      <c r="M102" s="8">
        <v>1510</v>
      </c>
      <c r="N102" s="8">
        <v>1200</v>
      </c>
      <c r="O102" s="8">
        <v>2240</v>
      </c>
      <c r="P102" s="8">
        <v>1680</v>
      </c>
      <c r="Q102" s="8">
        <v>3410</v>
      </c>
      <c r="R102" s="8">
        <v>1290</v>
      </c>
      <c r="S102" s="8">
        <v>2190</v>
      </c>
      <c r="T102" s="8">
        <v>2320</v>
      </c>
      <c r="U102" s="8">
        <v>2000</v>
      </c>
      <c r="V102" s="8">
        <v>2480</v>
      </c>
      <c r="W102" s="8">
        <v>4610</v>
      </c>
      <c r="X102" s="8">
        <v>1200</v>
      </c>
      <c r="Y102" s="8">
        <v>1120</v>
      </c>
      <c r="Z102" s="8">
        <f t="shared" si="53"/>
        <v>11690</v>
      </c>
      <c r="AA102" s="8">
        <v>1950</v>
      </c>
      <c r="AB102" s="8">
        <v>4100</v>
      </c>
      <c r="AC102" s="8">
        <v>2130</v>
      </c>
      <c r="AD102" s="8">
        <v>1020</v>
      </c>
      <c r="AE102" s="34">
        <v>830</v>
      </c>
      <c r="AF102" s="34">
        <v>1150</v>
      </c>
      <c r="AG102" s="34">
        <v>1890</v>
      </c>
      <c r="AH102" s="34">
        <v>1040</v>
      </c>
      <c r="AI102" s="34">
        <v>1990</v>
      </c>
      <c r="AJ102" s="34">
        <v>1700</v>
      </c>
      <c r="AK102" s="34">
        <v>3240</v>
      </c>
      <c r="AL102" s="34">
        <v>680</v>
      </c>
      <c r="AM102" s="34">
        <v>1030</v>
      </c>
      <c r="AN102" s="34">
        <v>7740</v>
      </c>
      <c r="AO102" s="34">
        <v>3140</v>
      </c>
      <c r="AP102" s="34">
        <v>2460</v>
      </c>
      <c r="AQ102" s="34">
        <v>1380</v>
      </c>
      <c r="AR102" s="34">
        <v>1360</v>
      </c>
      <c r="AS102" s="34">
        <v>1610</v>
      </c>
      <c r="AT102" s="34">
        <v>1980</v>
      </c>
      <c r="AU102" s="34">
        <v>1250</v>
      </c>
      <c r="AV102" s="34">
        <v>1690</v>
      </c>
      <c r="AW102" s="34">
        <v>1450</v>
      </c>
      <c r="AX102" s="34">
        <v>1180</v>
      </c>
      <c r="AY102" s="34">
        <v>1070</v>
      </c>
      <c r="AZ102" s="34">
        <v>1980</v>
      </c>
      <c r="BA102" s="34">
        <v>2180</v>
      </c>
      <c r="BB102" s="34">
        <v>7260</v>
      </c>
      <c r="BC102" s="34">
        <v>2440</v>
      </c>
      <c r="BD102" s="34">
        <v>2510</v>
      </c>
      <c r="BE102" s="34">
        <v>1280</v>
      </c>
      <c r="BF102" s="34">
        <v>2770</v>
      </c>
      <c r="BG102" s="34">
        <v>2140</v>
      </c>
      <c r="BH102" s="34">
        <v>1300</v>
      </c>
      <c r="BI102" s="34">
        <v>5450</v>
      </c>
      <c r="BJ102" s="34">
        <v>1910</v>
      </c>
      <c r="BK102" s="34">
        <v>920</v>
      </c>
      <c r="BL102" s="34">
        <v>2270</v>
      </c>
      <c r="BM102" s="34">
        <v>3520</v>
      </c>
      <c r="BN102" s="34">
        <v>2150</v>
      </c>
      <c r="BO102" s="34">
        <v>3590</v>
      </c>
      <c r="BP102" s="34">
        <v>1570</v>
      </c>
      <c r="BQ102" s="34">
        <v>5360</v>
      </c>
      <c r="BR102" s="34">
        <v>2070</v>
      </c>
      <c r="BS102" s="34">
        <v>4080</v>
      </c>
      <c r="BT102" s="34">
        <v>5180</v>
      </c>
      <c r="BU102" s="34">
        <v>3950</v>
      </c>
      <c r="BV102" s="34">
        <v>1740</v>
      </c>
      <c r="BW102" s="34">
        <v>5060</v>
      </c>
      <c r="BX102" s="34">
        <v>190</v>
      </c>
      <c r="BY102" s="34">
        <v>870</v>
      </c>
      <c r="BZ102" s="34">
        <v>1330</v>
      </c>
      <c r="CA102" s="34">
        <v>3270</v>
      </c>
      <c r="CB102" s="34">
        <v>8720</v>
      </c>
      <c r="CC102" s="34">
        <v>5530</v>
      </c>
      <c r="CD102" s="34">
        <v>890</v>
      </c>
      <c r="CE102" s="34">
        <v>5950</v>
      </c>
      <c r="CF102" s="34">
        <v>990</v>
      </c>
      <c r="CG102" s="34">
        <v>1110</v>
      </c>
      <c r="CH102" s="34">
        <v>5080</v>
      </c>
      <c r="CI102" s="34">
        <v>900</v>
      </c>
      <c r="CJ102" s="34">
        <v>470</v>
      </c>
      <c r="CK102" s="34">
        <v>1430</v>
      </c>
      <c r="CL102" s="34">
        <v>2050</v>
      </c>
      <c r="CM102" s="34">
        <v>3660</v>
      </c>
      <c r="CN102" s="34">
        <v>6390</v>
      </c>
      <c r="CO102" s="34">
        <v>1220</v>
      </c>
      <c r="CP102" s="34">
        <v>8350</v>
      </c>
      <c r="CQ102" s="34">
        <v>1180</v>
      </c>
      <c r="CR102" s="34">
        <v>970</v>
      </c>
      <c r="CS102" s="34">
        <v>2930</v>
      </c>
      <c r="CT102" s="34">
        <v>1020</v>
      </c>
      <c r="CU102" s="34">
        <v>650</v>
      </c>
      <c r="CV102" s="34">
        <v>500</v>
      </c>
      <c r="CW102" s="34">
        <v>1240</v>
      </c>
      <c r="CX102" s="34">
        <v>4260</v>
      </c>
      <c r="CY102" s="34">
        <v>690</v>
      </c>
      <c r="CZ102" s="34">
        <v>5860</v>
      </c>
      <c r="DA102" s="34">
        <v>620</v>
      </c>
      <c r="DB102" s="34">
        <v>470</v>
      </c>
      <c r="DC102" s="34">
        <v>1150</v>
      </c>
      <c r="DD102" s="34">
        <v>1390</v>
      </c>
      <c r="DE102" s="34">
        <v>1000</v>
      </c>
      <c r="DF102" s="34">
        <v>1140</v>
      </c>
      <c r="DG102" s="34">
        <v>1280</v>
      </c>
      <c r="DH102" s="34">
        <v>750</v>
      </c>
      <c r="DI102" s="34">
        <v>10</v>
      </c>
      <c r="DJ102" s="34">
        <v>1230</v>
      </c>
      <c r="DK102" s="34">
        <v>1240</v>
      </c>
      <c r="DL102" s="34">
        <v>1360</v>
      </c>
      <c r="DM102" s="34">
        <v>980</v>
      </c>
      <c r="DN102" s="34">
        <v>850</v>
      </c>
      <c r="DO102" s="34">
        <v>550</v>
      </c>
      <c r="DP102" s="34">
        <v>800</v>
      </c>
      <c r="DQ102" s="34">
        <v>990</v>
      </c>
      <c r="DR102" s="34">
        <v>1540</v>
      </c>
      <c r="DS102" s="34">
        <v>1010</v>
      </c>
      <c r="DT102" s="34">
        <v>940</v>
      </c>
      <c r="DU102" s="34">
        <v>860</v>
      </c>
      <c r="DV102" s="34">
        <v>480</v>
      </c>
      <c r="DW102" s="34">
        <v>630</v>
      </c>
      <c r="DX102" s="34">
        <v>950</v>
      </c>
      <c r="DY102" s="34">
        <v>980</v>
      </c>
      <c r="DZ102" s="34">
        <v>650</v>
      </c>
      <c r="EA102" s="34">
        <v>1040</v>
      </c>
      <c r="EB102" s="34">
        <v>1240</v>
      </c>
      <c r="EC102" s="34">
        <v>580</v>
      </c>
      <c r="ED102" s="34">
        <v>1000</v>
      </c>
      <c r="EE102" s="34">
        <v>770</v>
      </c>
      <c r="EF102" s="34">
        <v>870</v>
      </c>
      <c r="EG102" s="34">
        <v>1020</v>
      </c>
      <c r="EH102" s="34">
        <v>950</v>
      </c>
      <c r="EI102" s="34">
        <v>640</v>
      </c>
      <c r="EJ102" s="8">
        <v>1000</v>
      </c>
      <c r="EK102" s="8">
        <v>1400</v>
      </c>
      <c r="EL102" s="8">
        <v>2450</v>
      </c>
      <c r="EM102" s="8">
        <v>3940</v>
      </c>
      <c r="EN102" s="8">
        <v>5410</v>
      </c>
      <c r="EO102" s="8">
        <v>2850</v>
      </c>
      <c r="EP102" s="8">
        <v>3530</v>
      </c>
      <c r="EQ102" s="8">
        <v>10</v>
      </c>
      <c r="ER102" s="8">
        <v>1420</v>
      </c>
      <c r="ES102" s="8">
        <v>1470</v>
      </c>
      <c r="ET102" s="8">
        <v>1000</v>
      </c>
      <c r="EU102" s="8">
        <v>3700</v>
      </c>
      <c r="EV102" s="8">
        <v>1470</v>
      </c>
      <c r="EW102" s="8">
        <v>1170</v>
      </c>
      <c r="EX102" s="8">
        <v>1260</v>
      </c>
      <c r="EY102" s="8">
        <v>2560</v>
      </c>
      <c r="EZ102" s="34">
        <v>500</v>
      </c>
      <c r="FA102" s="34">
        <v>600</v>
      </c>
      <c r="FB102" s="34">
        <v>920</v>
      </c>
      <c r="FC102" s="34">
        <v>1270</v>
      </c>
      <c r="FD102" s="34">
        <v>1830</v>
      </c>
      <c r="FE102" s="34">
        <v>1470</v>
      </c>
      <c r="FF102" s="34">
        <v>410</v>
      </c>
      <c r="FG102" s="34">
        <v>960</v>
      </c>
      <c r="FH102" s="34">
        <v>780</v>
      </c>
      <c r="FI102" s="34">
        <v>960</v>
      </c>
      <c r="FJ102" s="34">
        <v>880</v>
      </c>
      <c r="FK102" s="34">
        <v>400</v>
      </c>
      <c r="FL102" s="34">
        <v>550</v>
      </c>
      <c r="FM102" s="34">
        <v>1270</v>
      </c>
      <c r="FN102" s="34">
        <v>900</v>
      </c>
      <c r="FO102" s="34">
        <v>870</v>
      </c>
      <c r="FP102" s="34">
        <v>950</v>
      </c>
      <c r="FQ102" s="34">
        <v>1830</v>
      </c>
      <c r="FR102" s="34">
        <v>1750</v>
      </c>
      <c r="FS102" s="34">
        <v>750</v>
      </c>
      <c r="FT102" s="34">
        <v>680</v>
      </c>
      <c r="FU102" s="34">
        <v>910</v>
      </c>
    </row>
    <row r="103" spans="1:177" s="30" customFormat="1">
      <c r="A103" s="36" t="s">
        <v>353</v>
      </c>
      <c r="B103" s="33" t="s">
        <v>208</v>
      </c>
      <c r="C103" s="10" t="s">
        <v>209</v>
      </c>
      <c r="D103" s="8">
        <v>420</v>
      </c>
      <c r="E103" s="8">
        <v>2240</v>
      </c>
      <c r="F103" s="8">
        <v>880</v>
      </c>
      <c r="G103" s="8">
        <v>300</v>
      </c>
      <c r="H103" s="8">
        <v>480</v>
      </c>
      <c r="I103" s="8">
        <v>1110</v>
      </c>
      <c r="J103" s="8">
        <v>910</v>
      </c>
      <c r="K103" s="8">
        <v>1340</v>
      </c>
      <c r="L103" s="8">
        <v>540</v>
      </c>
      <c r="M103" s="8">
        <v>700</v>
      </c>
      <c r="N103" s="8">
        <v>570</v>
      </c>
      <c r="O103" s="8">
        <v>1130</v>
      </c>
      <c r="P103" s="8">
        <v>880</v>
      </c>
      <c r="Q103" s="8">
        <v>1840</v>
      </c>
      <c r="R103" s="8">
        <v>840</v>
      </c>
      <c r="S103" s="8">
        <v>1200</v>
      </c>
      <c r="T103" s="8">
        <v>1500</v>
      </c>
      <c r="U103" s="8">
        <v>1040</v>
      </c>
      <c r="V103" s="8">
        <v>1620</v>
      </c>
      <c r="W103" s="8">
        <v>2980</v>
      </c>
      <c r="X103" s="8">
        <v>760</v>
      </c>
      <c r="Y103" s="8">
        <v>670</v>
      </c>
      <c r="Z103" s="8">
        <f t="shared" si="53"/>
        <v>7250</v>
      </c>
      <c r="AA103" s="8">
        <v>1110</v>
      </c>
      <c r="AB103" s="8">
        <v>2670</v>
      </c>
      <c r="AC103" s="8">
        <v>1290</v>
      </c>
      <c r="AD103" s="8">
        <v>720</v>
      </c>
      <c r="AE103" s="34">
        <v>480</v>
      </c>
      <c r="AF103" s="34">
        <v>680</v>
      </c>
      <c r="AG103" s="34">
        <v>1060</v>
      </c>
      <c r="AH103" s="34">
        <v>670</v>
      </c>
      <c r="AI103" s="34">
        <v>1370</v>
      </c>
      <c r="AJ103" s="34">
        <v>1150</v>
      </c>
      <c r="AK103" s="34">
        <v>1970</v>
      </c>
      <c r="AL103" s="34">
        <v>350</v>
      </c>
      <c r="AM103" s="34">
        <v>440</v>
      </c>
      <c r="AN103" s="34">
        <v>4660</v>
      </c>
      <c r="AO103" s="34">
        <v>1540</v>
      </c>
      <c r="AP103" s="34">
        <v>1340</v>
      </c>
      <c r="AQ103" s="34">
        <v>880</v>
      </c>
      <c r="AR103" s="34">
        <v>720</v>
      </c>
      <c r="AS103" s="34">
        <v>930</v>
      </c>
      <c r="AT103" s="34">
        <v>1270</v>
      </c>
      <c r="AU103" s="34">
        <v>670</v>
      </c>
      <c r="AV103" s="34">
        <v>1090</v>
      </c>
      <c r="AW103" s="34">
        <v>880</v>
      </c>
      <c r="AX103" s="34">
        <v>730</v>
      </c>
      <c r="AY103" s="34">
        <v>640</v>
      </c>
      <c r="AZ103" s="34">
        <v>1140</v>
      </c>
      <c r="BA103" s="34">
        <v>1260</v>
      </c>
      <c r="BB103" s="34">
        <v>4120</v>
      </c>
      <c r="BC103" s="34">
        <v>1530</v>
      </c>
      <c r="BD103" s="34">
        <v>1430</v>
      </c>
      <c r="BE103" s="34">
        <v>710</v>
      </c>
      <c r="BF103" s="34">
        <v>1540</v>
      </c>
      <c r="BG103" s="34">
        <v>1240</v>
      </c>
      <c r="BH103" s="34">
        <v>800</v>
      </c>
      <c r="BI103" s="34">
        <v>3300</v>
      </c>
      <c r="BJ103" s="34">
        <v>940</v>
      </c>
      <c r="BK103" s="34">
        <v>530</v>
      </c>
      <c r="BL103" s="34">
        <v>1160</v>
      </c>
      <c r="BM103" s="34">
        <v>2090</v>
      </c>
      <c r="BN103" s="34">
        <v>1270</v>
      </c>
      <c r="BO103" s="34">
        <v>2230</v>
      </c>
      <c r="BP103" s="34">
        <v>830</v>
      </c>
      <c r="BQ103" s="34">
        <v>3280</v>
      </c>
      <c r="BR103" s="34">
        <v>1140</v>
      </c>
      <c r="BS103" s="34">
        <v>2620</v>
      </c>
      <c r="BT103" s="34">
        <v>3250</v>
      </c>
      <c r="BU103" s="34">
        <v>2490</v>
      </c>
      <c r="BV103" s="34">
        <v>970</v>
      </c>
      <c r="BW103" s="34">
        <v>3010</v>
      </c>
      <c r="BX103" s="34">
        <v>140</v>
      </c>
      <c r="BY103" s="34">
        <v>500</v>
      </c>
      <c r="BZ103" s="34">
        <v>810</v>
      </c>
      <c r="CA103" s="34">
        <v>2070</v>
      </c>
      <c r="CB103" s="34">
        <v>5930</v>
      </c>
      <c r="CC103" s="34">
        <v>3730</v>
      </c>
      <c r="CD103" s="34">
        <v>500</v>
      </c>
      <c r="CE103" s="34">
        <v>3690</v>
      </c>
      <c r="CF103" s="34">
        <v>620</v>
      </c>
      <c r="CG103" s="34">
        <v>830</v>
      </c>
      <c r="CH103" s="34">
        <v>3390</v>
      </c>
      <c r="CI103" s="34">
        <v>480</v>
      </c>
      <c r="CJ103" s="34">
        <v>310</v>
      </c>
      <c r="CK103" s="34">
        <v>970</v>
      </c>
      <c r="CL103" s="34">
        <v>1470</v>
      </c>
      <c r="CM103" s="34">
        <v>2700</v>
      </c>
      <c r="CN103" s="34">
        <v>4550</v>
      </c>
      <c r="CO103" s="34">
        <v>820</v>
      </c>
      <c r="CP103" s="34">
        <v>5890</v>
      </c>
      <c r="CQ103" s="34">
        <v>770</v>
      </c>
      <c r="CR103" s="34">
        <v>590</v>
      </c>
      <c r="CS103" s="34">
        <v>1920</v>
      </c>
      <c r="CT103" s="34">
        <v>700</v>
      </c>
      <c r="CU103" s="34">
        <v>400</v>
      </c>
      <c r="CV103" s="34">
        <v>330</v>
      </c>
      <c r="CW103" s="34">
        <v>880</v>
      </c>
      <c r="CX103" s="34">
        <v>3390</v>
      </c>
      <c r="CY103" s="34">
        <v>390</v>
      </c>
      <c r="CZ103" s="34">
        <v>4840</v>
      </c>
      <c r="DA103" s="34">
        <v>430</v>
      </c>
      <c r="DB103" s="34">
        <v>330</v>
      </c>
      <c r="DC103" s="34">
        <v>640</v>
      </c>
      <c r="DD103" s="34">
        <v>1050</v>
      </c>
      <c r="DE103" s="34">
        <v>680</v>
      </c>
      <c r="DF103" s="34">
        <v>630</v>
      </c>
      <c r="DG103" s="34">
        <v>910</v>
      </c>
      <c r="DH103" s="34">
        <v>460</v>
      </c>
      <c r="DI103" s="34">
        <v>10</v>
      </c>
      <c r="DJ103" s="34">
        <v>790</v>
      </c>
      <c r="DK103" s="34">
        <v>730</v>
      </c>
      <c r="DL103" s="34">
        <v>860</v>
      </c>
      <c r="DM103" s="34">
        <v>620</v>
      </c>
      <c r="DN103" s="34">
        <v>420</v>
      </c>
      <c r="DO103" s="34">
        <v>320</v>
      </c>
      <c r="DP103" s="34">
        <v>480</v>
      </c>
      <c r="DQ103" s="34">
        <v>680</v>
      </c>
      <c r="DR103" s="34">
        <v>960</v>
      </c>
      <c r="DS103" s="34">
        <v>690</v>
      </c>
      <c r="DT103" s="34">
        <v>520</v>
      </c>
      <c r="DU103" s="34">
        <v>450</v>
      </c>
      <c r="DV103" s="34">
        <v>260</v>
      </c>
      <c r="DW103" s="34">
        <v>430</v>
      </c>
      <c r="DX103" s="34">
        <v>480</v>
      </c>
      <c r="DY103" s="34">
        <v>590</v>
      </c>
      <c r="DZ103" s="34">
        <v>430</v>
      </c>
      <c r="EA103" s="34">
        <v>530</v>
      </c>
      <c r="EB103" s="34">
        <v>880</v>
      </c>
      <c r="EC103" s="34">
        <v>480</v>
      </c>
      <c r="ED103" s="34">
        <v>550</v>
      </c>
      <c r="EE103" s="34">
        <v>570</v>
      </c>
      <c r="EF103" s="34">
        <v>420</v>
      </c>
      <c r="EG103" s="34">
        <v>680</v>
      </c>
      <c r="EH103" s="34">
        <v>630</v>
      </c>
      <c r="EI103" s="34">
        <v>400</v>
      </c>
      <c r="EJ103" s="8">
        <v>680</v>
      </c>
      <c r="EK103" s="8">
        <v>930</v>
      </c>
      <c r="EL103" s="8">
        <v>1500</v>
      </c>
      <c r="EM103" s="8">
        <v>2460</v>
      </c>
      <c r="EN103" s="8">
        <v>3520</v>
      </c>
      <c r="EO103" s="8">
        <v>2030</v>
      </c>
      <c r="EP103" s="8">
        <v>2350</v>
      </c>
      <c r="EQ103" s="8">
        <v>10</v>
      </c>
      <c r="ER103" s="8">
        <v>980</v>
      </c>
      <c r="ES103" s="8">
        <v>930</v>
      </c>
      <c r="ET103" s="8">
        <v>670</v>
      </c>
      <c r="EU103" s="8">
        <v>2410</v>
      </c>
      <c r="EV103" s="8">
        <v>950</v>
      </c>
      <c r="EW103" s="8">
        <v>620</v>
      </c>
      <c r="EX103" s="8">
        <v>880</v>
      </c>
      <c r="EY103" s="8">
        <v>1700</v>
      </c>
      <c r="EZ103" s="34">
        <v>360</v>
      </c>
      <c r="FA103" s="34">
        <v>340</v>
      </c>
      <c r="FB103" s="34">
        <v>510</v>
      </c>
      <c r="FC103" s="34">
        <v>690</v>
      </c>
      <c r="FD103" s="34">
        <v>980</v>
      </c>
      <c r="FE103" s="34">
        <v>890</v>
      </c>
      <c r="FF103" s="34">
        <v>280</v>
      </c>
      <c r="FG103" s="34">
        <v>620</v>
      </c>
      <c r="FH103" s="34">
        <v>510</v>
      </c>
      <c r="FI103" s="34">
        <v>630</v>
      </c>
      <c r="FJ103" s="34">
        <v>620</v>
      </c>
      <c r="FK103" s="34">
        <v>200</v>
      </c>
      <c r="FL103" s="34">
        <v>360</v>
      </c>
      <c r="FM103" s="34">
        <v>720</v>
      </c>
      <c r="FN103" s="34">
        <v>550</v>
      </c>
      <c r="FO103" s="34">
        <v>490</v>
      </c>
      <c r="FP103" s="34">
        <v>620</v>
      </c>
      <c r="FQ103" s="34">
        <v>1100</v>
      </c>
      <c r="FR103" s="34">
        <v>1070</v>
      </c>
      <c r="FS103" s="34">
        <v>450</v>
      </c>
      <c r="FT103" s="34">
        <v>400</v>
      </c>
      <c r="FU103" s="34">
        <v>580</v>
      </c>
    </row>
    <row r="104" spans="1:177" s="30" customFormat="1">
      <c r="A104" s="36" t="s">
        <v>353</v>
      </c>
      <c r="B104" s="33" t="s">
        <v>354</v>
      </c>
      <c r="C104" s="10" t="s">
        <v>209</v>
      </c>
      <c r="D104" s="8">
        <v>6880</v>
      </c>
      <c r="E104" s="8">
        <v>38580</v>
      </c>
      <c r="F104" s="8">
        <v>16210</v>
      </c>
      <c r="G104" s="8">
        <v>7890</v>
      </c>
      <c r="H104" s="8">
        <v>10380</v>
      </c>
      <c r="I104" s="8">
        <v>18580</v>
      </c>
      <c r="J104" s="8">
        <v>14580</v>
      </c>
      <c r="K104" s="8">
        <v>19150</v>
      </c>
      <c r="L104" s="8">
        <v>10310</v>
      </c>
      <c r="M104" s="8">
        <v>13650</v>
      </c>
      <c r="N104" s="8">
        <v>11550</v>
      </c>
      <c r="O104" s="8">
        <v>24000</v>
      </c>
      <c r="P104" s="8">
        <v>15760</v>
      </c>
      <c r="Q104" s="8">
        <v>31200</v>
      </c>
      <c r="R104" s="8">
        <v>11420</v>
      </c>
      <c r="S104" s="8">
        <v>20150</v>
      </c>
      <c r="T104" s="8">
        <v>20320</v>
      </c>
      <c r="U104" s="8">
        <v>21220</v>
      </c>
      <c r="V104" s="8">
        <v>22870</v>
      </c>
      <c r="W104" s="8">
        <v>40190</v>
      </c>
      <c r="X104" s="8">
        <v>11600</v>
      </c>
      <c r="Y104" s="8">
        <v>10450</v>
      </c>
      <c r="Z104" s="8">
        <f t="shared" si="53"/>
        <v>106390</v>
      </c>
      <c r="AA104" s="8">
        <v>18080</v>
      </c>
      <c r="AB104" s="8">
        <v>36180</v>
      </c>
      <c r="AC104" s="8">
        <v>19580</v>
      </c>
      <c r="AD104" s="8">
        <v>7810</v>
      </c>
      <c r="AE104" s="34">
        <v>9160</v>
      </c>
      <c r="AF104" s="34">
        <v>12620</v>
      </c>
      <c r="AG104" s="34">
        <v>18060</v>
      </c>
      <c r="AH104" s="34">
        <v>9840</v>
      </c>
      <c r="AI104" s="34">
        <v>15450</v>
      </c>
      <c r="AJ104" s="34">
        <v>16100.000000000002</v>
      </c>
      <c r="AK104" s="34">
        <v>26230</v>
      </c>
      <c r="AL104" s="34">
        <v>8090</v>
      </c>
      <c r="AM104" s="34">
        <v>13890</v>
      </c>
      <c r="AN104" s="34">
        <v>68570</v>
      </c>
      <c r="AO104" s="34">
        <v>38860</v>
      </c>
      <c r="AP104" s="34">
        <v>30320</v>
      </c>
      <c r="AQ104" s="34">
        <v>13660</v>
      </c>
      <c r="AR104" s="34">
        <v>13730</v>
      </c>
      <c r="AS104" s="34">
        <v>16030.000000000002</v>
      </c>
      <c r="AT104" s="34">
        <v>20350</v>
      </c>
      <c r="AU104" s="34">
        <v>12410</v>
      </c>
      <c r="AV104" s="34">
        <v>14440</v>
      </c>
      <c r="AW104" s="34">
        <v>14380</v>
      </c>
      <c r="AX104" s="34">
        <v>9930</v>
      </c>
      <c r="AY104" s="34">
        <v>9700</v>
      </c>
      <c r="AZ104" s="34">
        <v>20790</v>
      </c>
      <c r="BA104" s="34">
        <v>21480</v>
      </c>
      <c r="BB104" s="34">
        <v>70960</v>
      </c>
      <c r="BC104" s="34">
        <v>18970</v>
      </c>
      <c r="BD104" s="34">
        <v>22600</v>
      </c>
      <c r="BE104" s="34">
        <v>9830</v>
      </c>
      <c r="BF104" s="34">
        <v>26150</v>
      </c>
      <c r="BG104" s="34">
        <v>16740</v>
      </c>
      <c r="BH104" s="34">
        <v>10200</v>
      </c>
      <c r="BI104" s="34">
        <v>44250</v>
      </c>
      <c r="BJ104" s="34">
        <v>17100</v>
      </c>
      <c r="BK104" s="34">
        <v>9690</v>
      </c>
      <c r="BL104" s="34">
        <v>21240</v>
      </c>
      <c r="BM104" s="34">
        <v>25730</v>
      </c>
      <c r="BN104" s="34">
        <v>19290</v>
      </c>
      <c r="BO104" s="34">
        <v>28830</v>
      </c>
      <c r="BP104" s="34">
        <v>13590</v>
      </c>
      <c r="BQ104" s="34">
        <v>42520</v>
      </c>
      <c r="BR104" s="34">
        <v>21580</v>
      </c>
      <c r="BS104" s="34">
        <v>28700</v>
      </c>
      <c r="BT104" s="34">
        <v>45910</v>
      </c>
      <c r="BU104" s="34">
        <v>30890</v>
      </c>
      <c r="BV104" s="34">
        <v>17380</v>
      </c>
      <c r="BW104" s="34">
        <v>40640</v>
      </c>
      <c r="BX104" s="34">
        <v>1290</v>
      </c>
      <c r="BY104" s="34">
        <v>6670</v>
      </c>
      <c r="BZ104" s="34">
        <v>9420</v>
      </c>
      <c r="CA104" s="34">
        <v>23840</v>
      </c>
      <c r="CB104" s="34">
        <v>69150</v>
      </c>
      <c r="CC104" s="34">
        <v>39980</v>
      </c>
      <c r="CD104" s="34">
        <v>9510</v>
      </c>
      <c r="CE104" s="34">
        <v>46950</v>
      </c>
      <c r="CF104" s="34">
        <v>9020</v>
      </c>
      <c r="CG104" s="34">
        <v>9940</v>
      </c>
      <c r="CH104" s="34">
        <v>38340</v>
      </c>
      <c r="CI104" s="34">
        <v>7060</v>
      </c>
      <c r="CJ104" s="34">
        <v>3340</v>
      </c>
      <c r="CK104" s="34">
        <v>13220</v>
      </c>
      <c r="CL104" s="34">
        <v>15180</v>
      </c>
      <c r="CM104" s="34">
        <v>29830</v>
      </c>
      <c r="CN104" s="34">
        <v>48450</v>
      </c>
      <c r="CO104" s="34">
        <v>9940</v>
      </c>
      <c r="CP104" s="34">
        <v>71320</v>
      </c>
      <c r="CQ104" s="34">
        <v>11810</v>
      </c>
      <c r="CR104" s="34">
        <v>8930</v>
      </c>
      <c r="CS104" s="34">
        <v>20170</v>
      </c>
      <c r="CT104" s="34">
        <v>9780</v>
      </c>
      <c r="CU104" s="34">
        <v>5770</v>
      </c>
      <c r="CV104" s="34">
        <v>5500</v>
      </c>
      <c r="CW104" s="34">
        <v>11440</v>
      </c>
      <c r="CX104" s="34">
        <v>31330</v>
      </c>
      <c r="CY104" s="34">
        <v>4630</v>
      </c>
      <c r="CZ104" s="34">
        <v>3460</v>
      </c>
      <c r="DA104" s="34">
        <v>4350</v>
      </c>
      <c r="DB104" s="34">
        <v>3320</v>
      </c>
      <c r="DC104" s="34">
        <v>9880</v>
      </c>
      <c r="DD104" s="34">
        <v>13860</v>
      </c>
      <c r="DE104" s="34">
        <v>8700</v>
      </c>
      <c r="DF104" s="34">
        <v>15300</v>
      </c>
      <c r="DG104" s="34">
        <v>10640</v>
      </c>
      <c r="DH104" s="34">
        <v>10100</v>
      </c>
      <c r="DI104" s="34">
        <v>180</v>
      </c>
      <c r="DJ104" s="34">
        <v>13650</v>
      </c>
      <c r="DK104" s="34">
        <v>14880</v>
      </c>
      <c r="DL104" s="34">
        <v>14650</v>
      </c>
      <c r="DM104" s="34">
        <v>11000</v>
      </c>
      <c r="DN104" s="34">
        <v>12610</v>
      </c>
      <c r="DO104" s="34">
        <v>7550</v>
      </c>
      <c r="DP104" s="34">
        <v>12310</v>
      </c>
      <c r="DQ104" s="34">
        <v>10470</v>
      </c>
      <c r="DR104" s="34">
        <v>11100</v>
      </c>
      <c r="DS104" s="34">
        <v>9900</v>
      </c>
      <c r="DT104" s="34">
        <v>10140</v>
      </c>
      <c r="DU104" s="34">
        <v>11010</v>
      </c>
      <c r="DV104" s="34">
        <v>6950</v>
      </c>
      <c r="DW104" s="34">
        <v>4740</v>
      </c>
      <c r="DX104" s="34">
        <v>12880</v>
      </c>
      <c r="DY104" s="34">
        <v>11650</v>
      </c>
      <c r="DZ104" s="34">
        <v>6840</v>
      </c>
      <c r="EA104" s="34">
        <v>15140</v>
      </c>
      <c r="EB104" s="34">
        <v>12110</v>
      </c>
      <c r="EC104" s="34">
        <v>4920</v>
      </c>
      <c r="ED104" s="34">
        <v>12890</v>
      </c>
      <c r="EE104" s="34">
        <v>6640</v>
      </c>
      <c r="EF104" s="34">
        <v>13100</v>
      </c>
      <c r="EG104" s="34">
        <v>11580</v>
      </c>
      <c r="EH104" s="34">
        <v>11090</v>
      </c>
      <c r="EI104" s="34">
        <v>9700</v>
      </c>
      <c r="EJ104" s="8">
        <v>7260</v>
      </c>
      <c r="EK104" s="8">
        <v>10880</v>
      </c>
      <c r="EL104" s="8">
        <v>20510</v>
      </c>
      <c r="EM104" s="8">
        <v>37220</v>
      </c>
      <c r="EN104" s="8">
        <v>42220</v>
      </c>
      <c r="EO104" s="8">
        <v>21990</v>
      </c>
      <c r="EP104" s="8">
        <v>27010</v>
      </c>
      <c r="EQ104" s="8">
        <v>60</v>
      </c>
      <c r="ER104" s="8">
        <v>10500</v>
      </c>
      <c r="ES104" s="8">
        <v>14040</v>
      </c>
      <c r="ET104" s="8">
        <v>7820</v>
      </c>
      <c r="EU104" s="8">
        <v>28090</v>
      </c>
      <c r="EV104" s="8">
        <v>10070</v>
      </c>
      <c r="EW104" s="8">
        <v>8870</v>
      </c>
      <c r="EX104" s="8">
        <v>11330</v>
      </c>
      <c r="EY104" s="8">
        <v>18470</v>
      </c>
      <c r="EZ104" s="34">
        <v>5060</v>
      </c>
      <c r="FA104" s="34">
        <v>5920</v>
      </c>
      <c r="FB104" s="34">
        <v>8890</v>
      </c>
      <c r="FC104" s="34">
        <v>12790</v>
      </c>
      <c r="FD104" s="34">
        <v>17290</v>
      </c>
      <c r="FE104" s="34">
        <v>12810</v>
      </c>
      <c r="FF104" s="34">
        <v>4180</v>
      </c>
      <c r="FG104" s="34">
        <v>8930</v>
      </c>
      <c r="FH104" s="34">
        <v>7560</v>
      </c>
      <c r="FI104" s="34">
        <v>8830</v>
      </c>
      <c r="FJ104" s="34">
        <v>8440</v>
      </c>
      <c r="FK104" s="34">
        <v>4170</v>
      </c>
      <c r="FL104" s="34">
        <v>4390</v>
      </c>
      <c r="FM104" s="34">
        <v>11230</v>
      </c>
      <c r="FN104" s="34">
        <v>8930</v>
      </c>
      <c r="FO104" s="34">
        <v>8360</v>
      </c>
      <c r="FP104" s="34">
        <v>7910</v>
      </c>
      <c r="FQ104" s="34">
        <v>17940</v>
      </c>
      <c r="FR104" s="34">
        <v>15850</v>
      </c>
      <c r="FS104" s="34">
        <v>6450</v>
      </c>
      <c r="FT104" s="34">
        <v>6420</v>
      </c>
      <c r="FU104" s="34">
        <v>8600</v>
      </c>
    </row>
    <row r="105" spans="1:177" s="30" customFormat="1">
      <c r="A105" s="36" t="s">
        <v>353</v>
      </c>
      <c r="B105" s="33" t="s">
        <v>243</v>
      </c>
      <c r="C105" s="10" t="s">
        <v>209</v>
      </c>
      <c r="D105" s="8">
        <f>SUM(D98:D103)</f>
        <v>5670</v>
      </c>
      <c r="E105" s="8">
        <f>SUM(E98:E103)</f>
        <v>32200</v>
      </c>
      <c r="F105" s="8">
        <f>SUM(F98:F103)</f>
        <v>13430</v>
      </c>
      <c r="G105" s="8">
        <f>SUM(G98:G103)</f>
        <v>6350</v>
      </c>
      <c r="H105" s="8">
        <f>SUM(H98:H103)</f>
        <v>8430</v>
      </c>
      <c r="I105" s="8">
        <f t="shared" ref="I105:BT105" si="54">SUM(I98:I103)</f>
        <v>15310</v>
      </c>
      <c r="J105" s="8">
        <f t="shared" si="54"/>
        <v>12090</v>
      </c>
      <c r="K105" s="8">
        <f t="shared" si="54"/>
        <v>16130</v>
      </c>
      <c r="L105" s="8">
        <f t="shared" si="54"/>
        <v>8370</v>
      </c>
      <c r="M105" s="8">
        <f t="shared" si="54"/>
        <v>11300</v>
      </c>
      <c r="N105" s="8">
        <f t="shared" si="54"/>
        <v>9460</v>
      </c>
      <c r="O105" s="8">
        <f t="shared" si="54"/>
        <v>19910</v>
      </c>
      <c r="P105" s="8">
        <f t="shared" si="54"/>
        <v>13010</v>
      </c>
      <c r="Q105" s="8">
        <f t="shared" si="54"/>
        <v>26210</v>
      </c>
      <c r="R105" s="8">
        <f t="shared" si="54"/>
        <v>9340</v>
      </c>
      <c r="S105" s="8">
        <f t="shared" si="54"/>
        <v>16650</v>
      </c>
      <c r="T105" s="8">
        <f t="shared" si="54"/>
        <v>17050</v>
      </c>
      <c r="U105" s="8">
        <f t="shared" si="54"/>
        <v>17210</v>
      </c>
      <c r="V105" s="8">
        <f t="shared" si="54"/>
        <v>19030</v>
      </c>
      <c r="W105" s="8">
        <f t="shared" si="54"/>
        <v>33870</v>
      </c>
      <c r="X105" s="8">
        <f t="shared" si="54"/>
        <v>9610</v>
      </c>
      <c r="Y105" s="8">
        <f t="shared" si="54"/>
        <v>8790</v>
      </c>
      <c r="Z105" s="8">
        <f t="shared" si="54"/>
        <v>88930</v>
      </c>
      <c r="AA105" s="8">
        <f t="shared" si="54"/>
        <v>15010</v>
      </c>
      <c r="AB105" s="8">
        <f t="shared" si="54"/>
        <v>30910</v>
      </c>
      <c r="AC105" s="8">
        <f t="shared" si="54"/>
        <v>16170</v>
      </c>
      <c r="AD105" s="8">
        <f t="shared" si="54"/>
        <v>6750</v>
      </c>
      <c r="AE105" s="8">
        <f t="shared" si="54"/>
        <v>7340</v>
      </c>
      <c r="AF105" s="8">
        <f t="shared" si="54"/>
        <v>10350</v>
      </c>
      <c r="AG105" s="8">
        <f t="shared" si="54"/>
        <v>14770</v>
      </c>
      <c r="AH105" s="8">
        <f t="shared" si="54"/>
        <v>8280</v>
      </c>
      <c r="AI105" s="8">
        <f t="shared" si="54"/>
        <v>13210</v>
      </c>
      <c r="AJ105" s="8">
        <f t="shared" si="54"/>
        <v>13520</v>
      </c>
      <c r="AK105" s="8">
        <f t="shared" si="54"/>
        <v>22330</v>
      </c>
      <c r="AL105" s="8">
        <f t="shared" si="54"/>
        <v>6470</v>
      </c>
      <c r="AM105" s="8">
        <f t="shared" si="54"/>
        <v>11410</v>
      </c>
      <c r="AN105" s="8">
        <f t="shared" si="54"/>
        <v>57530</v>
      </c>
      <c r="AO105" s="8">
        <f t="shared" si="54"/>
        <v>31720</v>
      </c>
      <c r="AP105" s="8">
        <f t="shared" si="54"/>
        <v>24240</v>
      </c>
      <c r="AQ105" s="8">
        <f t="shared" si="54"/>
        <v>11370</v>
      </c>
      <c r="AR105" s="8">
        <f t="shared" si="54"/>
        <v>11220</v>
      </c>
      <c r="AS105" s="8">
        <f t="shared" si="54"/>
        <v>13080</v>
      </c>
      <c r="AT105" s="8">
        <f t="shared" si="54"/>
        <v>17150</v>
      </c>
      <c r="AU105" s="8">
        <f t="shared" si="54"/>
        <v>10270</v>
      </c>
      <c r="AV105" s="8">
        <f t="shared" si="54"/>
        <v>12180</v>
      </c>
      <c r="AW105" s="8">
        <f t="shared" si="54"/>
        <v>11750</v>
      </c>
      <c r="AX105" s="8">
        <f t="shared" si="54"/>
        <v>8480</v>
      </c>
      <c r="AY105" s="8">
        <f t="shared" si="54"/>
        <v>8130</v>
      </c>
      <c r="AZ105" s="8">
        <f t="shared" si="54"/>
        <v>17330</v>
      </c>
      <c r="BA105" s="8">
        <f t="shared" si="54"/>
        <v>17640</v>
      </c>
      <c r="BB105" s="8">
        <f t="shared" si="54"/>
        <v>59700</v>
      </c>
      <c r="BC105" s="8">
        <f t="shared" si="54"/>
        <v>16050</v>
      </c>
      <c r="BD105" s="8">
        <f t="shared" si="54"/>
        <v>19100</v>
      </c>
      <c r="BE105" s="8">
        <f t="shared" si="54"/>
        <v>8410</v>
      </c>
      <c r="BF105" s="8">
        <f t="shared" si="54"/>
        <v>21970</v>
      </c>
      <c r="BG105" s="8">
        <f t="shared" si="54"/>
        <v>14500</v>
      </c>
      <c r="BH105" s="8">
        <f t="shared" si="54"/>
        <v>8740</v>
      </c>
      <c r="BI105" s="8">
        <f t="shared" si="54"/>
        <v>37600</v>
      </c>
      <c r="BJ105" s="8">
        <f t="shared" si="54"/>
        <v>14040</v>
      </c>
      <c r="BK105" s="8">
        <f t="shared" si="54"/>
        <v>8000</v>
      </c>
      <c r="BL105" s="8">
        <f t="shared" si="54"/>
        <v>17690</v>
      </c>
      <c r="BM105" s="8">
        <f t="shared" si="54"/>
        <v>21990</v>
      </c>
      <c r="BN105" s="8">
        <f t="shared" si="54"/>
        <v>16260</v>
      </c>
      <c r="BO105" s="8">
        <f t="shared" si="54"/>
        <v>24310</v>
      </c>
      <c r="BP105" s="8">
        <f t="shared" si="54"/>
        <v>11440</v>
      </c>
      <c r="BQ105" s="8">
        <f t="shared" si="54"/>
        <v>35670</v>
      </c>
      <c r="BR105" s="8">
        <f t="shared" si="54"/>
        <v>17480</v>
      </c>
      <c r="BS105" s="8">
        <f t="shared" si="54"/>
        <v>24710</v>
      </c>
      <c r="BT105" s="8">
        <f t="shared" si="54"/>
        <v>38580</v>
      </c>
      <c r="BU105" s="8">
        <f t="shared" ref="BU105:EF105" si="55">SUM(BU98:BU103)</f>
        <v>25950</v>
      </c>
      <c r="BV105" s="8">
        <f t="shared" si="55"/>
        <v>14280</v>
      </c>
      <c r="BW105" s="8">
        <f t="shared" si="55"/>
        <v>34340</v>
      </c>
      <c r="BX105" s="8">
        <f t="shared" si="55"/>
        <v>1160</v>
      </c>
      <c r="BY105" s="8">
        <f t="shared" si="55"/>
        <v>5680</v>
      </c>
      <c r="BZ105" s="8">
        <f t="shared" si="55"/>
        <v>8060</v>
      </c>
      <c r="CA105" s="8">
        <f t="shared" si="55"/>
        <v>20450</v>
      </c>
      <c r="CB105" s="8">
        <f t="shared" si="55"/>
        <v>58490</v>
      </c>
      <c r="CC105" s="8">
        <f t="shared" si="55"/>
        <v>34310</v>
      </c>
      <c r="CD105" s="8">
        <f t="shared" si="55"/>
        <v>7960</v>
      </c>
      <c r="CE105" s="8">
        <f t="shared" si="55"/>
        <v>40200</v>
      </c>
      <c r="CF105" s="8">
        <f t="shared" si="55"/>
        <v>7500</v>
      </c>
      <c r="CG105" s="8">
        <f t="shared" si="55"/>
        <v>8220</v>
      </c>
      <c r="CH105" s="8">
        <f t="shared" si="55"/>
        <v>32840</v>
      </c>
      <c r="CI105" s="8">
        <f t="shared" si="55"/>
        <v>5760</v>
      </c>
      <c r="CJ105" s="8">
        <f t="shared" si="55"/>
        <v>2870</v>
      </c>
      <c r="CK105" s="8">
        <f t="shared" si="55"/>
        <v>10990</v>
      </c>
      <c r="CL105" s="8">
        <f t="shared" si="55"/>
        <v>13060</v>
      </c>
      <c r="CM105" s="8">
        <f t="shared" si="55"/>
        <v>25290</v>
      </c>
      <c r="CN105" s="8">
        <f t="shared" si="55"/>
        <v>41720</v>
      </c>
      <c r="CO105" s="8">
        <f t="shared" si="55"/>
        <v>8380</v>
      </c>
      <c r="CP105" s="8">
        <f t="shared" si="55"/>
        <v>59760</v>
      </c>
      <c r="CQ105" s="8">
        <f t="shared" si="55"/>
        <v>9640</v>
      </c>
      <c r="CR105" s="8">
        <f t="shared" si="55"/>
        <v>7210</v>
      </c>
      <c r="CS105" s="8">
        <f t="shared" si="55"/>
        <v>17570</v>
      </c>
      <c r="CT105" s="8">
        <f t="shared" si="55"/>
        <v>7990</v>
      </c>
      <c r="CU105" s="8">
        <f t="shared" si="55"/>
        <v>4870</v>
      </c>
      <c r="CV105" s="8">
        <f t="shared" si="55"/>
        <v>4540</v>
      </c>
      <c r="CW105" s="8">
        <f t="shared" si="55"/>
        <v>9570</v>
      </c>
      <c r="CX105" s="8">
        <f t="shared" si="55"/>
        <v>27050</v>
      </c>
      <c r="CY105" s="8">
        <f t="shared" si="55"/>
        <v>4020</v>
      </c>
      <c r="CZ105" s="8">
        <f t="shared" si="55"/>
        <v>32180</v>
      </c>
      <c r="DA105" s="8">
        <f t="shared" si="55"/>
        <v>3750</v>
      </c>
      <c r="DB105" s="8">
        <f t="shared" si="55"/>
        <v>2900</v>
      </c>
      <c r="DC105" s="8">
        <f t="shared" si="55"/>
        <v>8100</v>
      </c>
      <c r="DD105" s="8">
        <f t="shared" si="55"/>
        <v>11570</v>
      </c>
      <c r="DE105" s="8">
        <f t="shared" si="55"/>
        <v>7260</v>
      </c>
      <c r="DF105" s="8">
        <f t="shared" si="55"/>
        <v>12730</v>
      </c>
      <c r="DG105" s="8">
        <f t="shared" si="55"/>
        <v>9060</v>
      </c>
      <c r="DH105" s="8">
        <f t="shared" si="55"/>
        <v>8030</v>
      </c>
      <c r="DI105" s="8">
        <f t="shared" si="55"/>
        <v>150</v>
      </c>
      <c r="DJ105" s="8">
        <f t="shared" si="55"/>
        <v>11260</v>
      </c>
      <c r="DK105" s="8">
        <f t="shared" si="55"/>
        <v>12420</v>
      </c>
      <c r="DL105" s="8">
        <f t="shared" si="55"/>
        <v>12160</v>
      </c>
      <c r="DM105" s="8">
        <f t="shared" si="55"/>
        <v>8760</v>
      </c>
      <c r="DN105" s="8">
        <f t="shared" si="55"/>
        <v>9930</v>
      </c>
      <c r="DO105" s="8">
        <f t="shared" si="55"/>
        <v>5990</v>
      </c>
      <c r="DP105" s="8">
        <f t="shared" si="55"/>
        <v>9870</v>
      </c>
      <c r="DQ105" s="8">
        <f t="shared" si="55"/>
        <v>8960</v>
      </c>
      <c r="DR105" s="8">
        <f t="shared" si="55"/>
        <v>9460</v>
      </c>
      <c r="DS105" s="8">
        <f t="shared" si="55"/>
        <v>8270</v>
      </c>
      <c r="DT105" s="8">
        <f t="shared" si="55"/>
        <v>8350</v>
      </c>
      <c r="DU105" s="8">
        <f t="shared" si="55"/>
        <v>8790</v>
      </c>
      <c r="DV105" s="8">
        <f t="shared" si="55"/>
        <v>5530</v>
      </c>
      <c r="DW105" s="8">
        <f t="shared" si="55"/>
        <v>3950</v>
      </c>
      <c r="DX105" s="8">
        <f t="shared" si="55"/>
        <v>10460</v>
      </c>
      <c r="DY105" s="8">
        <f t="shared" si="55"/>
        <v>9520</v>
      </c>
      <c r="DZ105" s="8">
        <f t="shared" si="55"/>
        <v>5720</v>
      </c>
      <c r="EA105" s="8">
        <f t="shared" si="55"/>
        <v>12190</v>
      </c>
      <c r="EB105" s="8">
        <f t="shared" si="55"/>
        <v>10190</v>
      </c>
      <c r="EC105" s="8">
        <f t="shared" si="55"/>
        <v>4100</v>
      </c>
      <c r="ED105" s="8">
        <f t="shared" si="55"/>
        <v>10320</v>
      </c>
      <c r="EE105" s="8">
        <f t="shared" si="55"/>
        <v>5630</v>
      </c>
      <c r="EF105" s="8">
        <f t="shared" si="55"/>
        <v>10880</v>
      </c>
      <c r="EG105" s="8">
        <f t="shared" ref="EG105:FU105" si="56">SUM(EG98:EG103)</f>
        <v>9480</v>
      </c>
      <c r="EH105" s="8">
        <f t="shared" si="56"/>
        <v>9140</v>
      </c>
      <c r="EI105" s="8">
        <f t="shared" si="56"/>
        <v>7840</v>
      </c>
      <c r="EJ105" s="8">
        <f t="shared" si="56"/>
        <v>6300</v>
      </c>
      <c r="EK105" s="8">
        <f t="shared" si="56"/>
        <v>9210</v>
      </c>
      <c r="EL105" s="8">
        <f t="shared" si="56"/>
        <v>17230</v>
      </c>
      <c r="EM105" s="8">
        <f t="shared" si="56"/>
        <v>31120</v>
      </c>
      <c r="EN105" s="8">
        <f t="shared" si="56"/>
        <v>36200</v>
      </c>
      <c r="EO105" s="8">
        <f t="shared" si="56"/>
        <v>19100</v>
      </c>
      <c r="EP105" s="8">
        <f t="shared" si="56"/>
        <v>23060</v>
      </c>
      <c r="EQ105" s="8">
        <f t="shared" si="56"/>
        <v>60</v>
      </c>
      <c r="ER105" s="8">
        <f t="shared" si="56"/>
        <v>8950</v>
      </c>
      <c r="ES105" s="8">
        <f t="shared" si="56"/>
        <v>11580</v>
      </c>
      <c r="ET105" s="8">
        <f t="shared" si="56"/>
        <v>6720</v>
      </c>
      <c r="EU105" s="8">
        <f t="shared" si="56"/>
        <v>24060</v>
      </c>
      <c r="EV105" s="8">
        <f t="shared" si="56"/>
        <v>8850</v>
      </c>
      <c r="EW105" s="8">
        <f t="shared" si="56"/>
        <v>7480</v>
      </c>
      <c r="EX105" s="8">
        <f t="shared" si="56"/>
        <v>9470</v>
      </c>
      <c r="EY105" s="8">
        <f t="shared" si="56"/>
        <v>16060</v>
      </c>
      <c r="EZ105" s="8">
        <f t="shared" si="56"/>
        <v>4290</v>
      </c>
      <c r="FA105" s="8">
        <f t="shared" si="56"/>
        <v>4870</v>
      </c>
      <c r="FB105" s="8">
        <f t="shared" si="56"/>
        <v>7370</v>
      </c>
      <c r="FC105" s="8">
        <f t="shared" si="56"/>
        <v>10450</v>
      </c>
      <c r="FD105" s="8">
        <f t="shared" si="56"/>
        <v>14320</v>
      </c>
      <c r="FE105" s="8">
        <f t="shared" si="56"/>
        <v>10710</v>
      </c>
      <c r="FF105" s="8">
        <f t="shared" si="56"/>
        <v>3460</v>
      </c>
      <c r="FG105" s="8">
        <f t="shared" si="56"/>
        <v>7630</v>
      </c>
      <c r="FH105" s="8">
        <f t="shared" si="56"/>
        <v>6340</v>
      </c>
      <c r="FI105" s="8">
        <f t="shared" si="56"/>
        <v>7460</v>
      </c>
      <c r="FJ105" s="8">
        <f t="shared" si="56"/>
        <v>7160</v>
      </c>
      <c r="FK105" s="8">
        <f t="shared" si="56"/>
        <v>3390</v>
      </c>
      <c r="FL105" s="8">
        <f t="shared" si="56"/>
        <v>3730</v>
      </c>
      <c r="FM105" s="8">
        <f t="shared" si="56"/>
        <v>9420</v>
      </c>
      <c r="FN105" s="8">
        <f t="shared" si="56"/>
        <v>7390</v>
      </c>
      <c r="FO105" s="8">
        <f t="shared" si="56"/>
        <v>7080</v>
      </c>
      <c r="FP105" s="8">
        <f t="shared" si="56"/>
        <v>6720</v>
      </c>
      <c r="FQ105" s="8">
        <f t="shared" si="56"/>
        <v>14880</v>
      </c>
      <c r="FR105" s="8">
        <f t="shared" si="56"/>
        <v>13240</v>
      </c>
      <c r="FS105" s="8">
        <f t="shared" si="56"/>
        <v>5370</v>
      </c>
      <c r="FT105" s="8">
        <f t="shared" si="56"/>
        <v>5380</v>
      </c>
      <c r="FU105" s="8">
        <f t="shared" si="56"/>
        <v>7120</v>
      </c>
    </row>
    <row r="106" spans="1:177">
      <c r="A106" s="37" t="s">
        <v>253</v>
      </c>
      <c r="B106" s="51" t="s">
        <v>201</v>
      </c>
      <c r="C106" s="20" t="s">
        <v>209</v>
      </c>
      <c r="D106" s="12">
        <v>2850</v>
      </c>
      <c r="E106" s="12">
        <v>17340</v>
      </c>
      <c r="F106" s="12">
        <v>6920</v>
      </c>
      <c r="G106" s="12">
        <v>2740</v>
      </c>
      <c r="H106" s="12">
        <v>3950</v>
      </c>
      <c r="I106" s="12">
        <v>8320</v>
      </c>
      <c r="J106" s="12">
        <v>6410</v>
      </c>
      <c r="K106" s="12">
        <v>10270</v>
      </c>
      <c r="L106" s="12">
        <v>4380</v>
      </c>
      <c r="M106" s="12">
        <v>5060</v>
      </c>
      <c r="N106" s="12">
        <v>4830</v>
      </c>
      <c r="O106" s="12">
        <v>9480</v>
      </c>
      <c r="P106" s="8">
        <v>6920</v>
      </c>
      <c r="Q106" s="11">
        <v>11750</v>
      </c>
      <c r="R106" s="11">
        <v>4810</v>
      </c>
      <c r="S106" s="11">
        <v>8670</v>
      </c>
      <c r="T106" s="11">
        <v>9750</v>
      </c>
      <c r="U106" s="11">
        <v>6940</v>
      </c>
      <c r="V106" s="11">
        <v>10050</v>
      </c>
      <c r="W106" s="11">
        <v>16770</v>
      </c>
      <c r="X106" s="11">
        <v>4860</v>
      </c>
      <c r="Y106" s="11">
        <v>4860</v>
      </c>
      <c r="Z106" s="11">
        <v>17390</v>
      </c>
      <c r="AA106" s="11">
        <v>7680</v>
      </c>
      <c r="AB106" s="11">
        <v>14650</v>
      </c>
      <c r="AC106" s="11">
        <v>8850</v>
      </c>
      <c r="AD106" s="11">
        <v>5260</v>
      </c>
      <c r="AE106" s="11">
        <v>4240</v>
      </c>
      <c r="AF106" s="11">
        <v>6090</v>
      </c>
      <c r="AG106" s="11">
        <v>7930</v>
      </c>
      <c r="AH106" s="11">
        <v>5040</v>
      </c>
      <c r="AI106" s="11">
        <v>11470</v>
      </c>
      <c r="AJ106" s="11">
        <v>11100</v>
      </c>
      <c r="AK106" s="11">
        <v>19230</v>
      </c>
      <c r="AL106" s="11">
        <v>3790</v>
      </c>
      <c r="AM106" s="11">
        <v>5430</v>
      </c>
      <c r="AN106" s="11">
        <v>41310</v>
      </c>
      <c r="AO106" s="11">
        <v>14970</v>
      </c>
      <c r="AP106" s="11">
        <v>11030</v>
      </c>
      <c r="AQ106" s="11">
        <v>6160</v>
      </c>
      <c r="AR106" s="11">
        <v>6190</v>
      </c>
      <c r="AS106" s="11">
        <v>6560</v>
      </c>
      <c r="AT106" s="11">
        <v>11790</v>
      </c>
      <c r="AU106" s="11">
        <v>6620</v>
      </c>
      <c r="AV106" s="11">
        <v>9620</v>
      </c>
      <c r="AW106" s="11">
        <v>6500</v>
      </c>
      <c r="AX106" s="11">
        <v>6290</v>
      </c>
      <c r="AY106" s="11">
        <v>5730</v>
      </c>
      <c r="AZ106" s="11">
        <v>9850</v>
      </c>
      <c r="BA106" s="11">
        <v>12990</v>
      </c>
      <c r="BB106" s="11">
        <v>30670</v>
      </c>
      <c r="BC106" s="11">
        <v>9670</v>
      </c>
      <c r="BD106" s="11">
        <v>11570</v>
      </c>
      <c r="BE106" s="11">
        <v>6800</v>
      </c>
      <c r="BF106" s="11">
        <v>11750</v>
      </c>
      <c r="BG106" s="11">
        <v>10950</v>
      </c>
      <c r="BH106" s="11">
        <v>6840</v>
      </c>
      <c r="BI106" s="11">
        <v>26930</v>
      </c>
      <c r="BJ106" s="11">
        <v>7150</v>
      </c>
      <c r="BK106" s="11">
        <v>4960</v>
      </c>
      <c r="BL106" s="11">
        <v>9860</v>
      </c>
      <c r="BM106" s="11">
        <v>15540</v>
      </c>
      <c r="BN106" s="11">
        <v>8810</v>
      </c>
      <c r="BO106" s="11">
        <v>18320</v>
      </c>
      <c r="BP106" s="11">
        <v>6980</v>
      </c>
      <c r="BQ106" s="11">
        <v>25080</v>
      </c>
      <c r="BR106" s="11">
        <v>7400</v>
      </c>
      <c r="BS106" s="11">
        <v>18640</v>
      </c>
      <c r="BT106" s="11">
        <v>22970</v>
      </c>
      <c r="BU106" s="11">
        <v>17100</v>
      </c>
      <c r="BV106" s="11">
        <v>7360</v>
      </c>
      <c r="BW106" s="11">
        <v>24640</v>
      </c>
      <c r="BX106" s="11">
        <v>1020</v>
      </c>
      <c r="BY106" s="11">
        <v>3980</v>
      </c>
      <c r="BZ106" s="11">
        <v>14940</v>
      </c>
      <c r="CA106" s="11">
        <v>5540</v>
      </c>
      <c r="CB106" s="11">
        <v>41280</v>
      </c>
      <c r="CC106" s="11">
        <v>28370</v>
      </c>
      <c r="CD106" s="11">
        <v>4010</v>
      </c>
      <c r="CE106" s="11">
        <v>28820</v>
      </c>
      <c r="CF106" s="11">
        <v>4560</v>
      </c>
      <c r="CG106" s="11">
        <v>5690</v>
      </c>
      <c r="CH106" s="11">
        <v>23800</v>
      </c>
      <c r="CI106" s="11">
        <v>3690</v>
      </c>
      <c r="CJ106" s="11">
        <v>1910</v>
      </c>
      <c r="CK106" s="11">
        <v>5980</v>
      </c>
      <c r="CL106" s="11">
        <v>11230</v>
      </c>
      <c r="CM106" s="11">
        <v>19190</v>
      </c>
      <c r="CN106" s="11">
        <v>33160</v>
      </c>
      <c r="CO106" s="11">
        <v>5300</v>
      </c>
      <c r="CP106" s="11">
        <v>40740</v>
      </c>
      <c r="CQ106" s="11">
        <v>5500</v>
      </c>
      <c r="CR106" s="11">
        <v>4850</v>
      </c>
      <c r="CS106" s="11">
        <v>14540</v>
      </c>
      <c r="CT106" s="11">
        <v>4430</v>
      </c>
      <c r="CU106" s="11">
        <v>2910</v>
      </c>
      <c r="CV106" s="11">
        <v>1940</v>
      </c>
      <c r="CW106" s="11">
        <v>5430</v>
      </c>
      <c r="CX106" s="11">
        <v>26750</v>
      </c>
      <c r="CY106" s="11">
        <v>2820</v>
      </c>
      <c r="CZ106" s="11">
        <v>24760</v>
      </c>
      <c r="DA106" s="11">
        <v>3040</v>
      </c>
      <c r="DB106" s="11">
        <v>2650</v>
      </c>
      <c r="DC106" s="9">
        <v>4640</v>
      </c>
      <c r="DD106" s="9">
        <v>7760</v>
      </c>
      <c r="DE106" s="9">
        <v>5660</v>
      </c>
      <c r="DF106" s="9">
        <v>5470</v>
      </c>
      <c r="DG106" s="9">
        <v>7590</v>
      </c>
      <c r="DH106" s="9">
        <v>3510</v>
      </c>
      <c r="DI106" s="9">
        <v>110</v>
      </c>
      <c r="DJ106" s="9">
        <v>7040</v>
      </c>
      <c r="DK106" s="9">
        <v>6740</v>
      </c>
      <c r="DL106" s="9">
        <v>6760</v>
      </c>
      <c r="DM106" s="9">
        <v>4640</v>
      </c>
      <c r="DN106" s="9">
        <v>3610</v>
      </c>
      <c r="DO106" s="9">
        <v>2190</v>
      </c>
      <c r="DP106" s="9">
        <v>3690</v>
      </c>
      <c r="DQ106" s="9">
        <v>5590</v>
      </c>
      <c r="DR106" s="9">
        <v>7420</v>
      </c>
      <c r="DS106" s="9">
        <v>5630</v>
      </c>
      <c r="DT106" s="9">
        <v>3820</v>
      </c>
      <c r="DU106" s="9">
        <v>3770</v>
      </c>
      <c r="DV106" s="9">
        <v>2180</v>
      </c>
      <c r="DW106" s="9">
        <v>2940</v>
      </c>
      <c r="DX106" s="9">
        <v>4370</v>
      </c>
      <c r="DY106" s="9">
        <v>4230</v>
      </c>
      <c r="DZ106" s="9">
        <v>3170</v>
      </c>
      <c r="EA106" s="9">
        <v>4990</v>
      </c>
      <c r="EB106" s="9">
        <v>6560</v>
      </c>
      <c r="EC106" s="9">
        <v>3110</v>
      </c>
      <c r="ED106" s="9">
        <v>4660</v>
      </c>
      <c r="EE106" s="9">
        <v>3900</v>
      </c>
      <c r="EF106" s="9">
        <v>3710</v>
      </c>
      <c r="EG106" s="9">
        <v>4470</v>
      </c>
      <c r="EH106" s="9">
        <v>4210</v>
      </c>
      <c r="EI106" s="9">
        <v>3440</v>
      </c>
      <c r="EJ106" s="11">
        <v>5280</v>
      </c>
      <c r="EK106" s="11">
        <v>6230</v>
      </c>
      <c r="EL106" s="11">
        <v>13020</v>
      </c>
      <c r="EM106" s="11">
        <v>19190</v>
      </c>
      <c r="EN106" s="11">
        <v>28910</v>
      </c>
      <c r="EO106" s="11">
        <v>15780</v>
      </c>
      <c r="EP106" s="11">
        <v>19380</v>
      </c>
      <c r="EQ106" s="11">
        <v>80</v>
      </c>
      <c r="ER106" s="11">
        <v>7510</v>
      </c>
      <c r="ES106" s="11">
        <v>8520</v>
      </c>
      <c r="ET106" s="11">
        <v>4790</v>
      </c>
      <c r="EU106" s="11">
        <v>19280</v>
      </c>
      <c r="EV106" s="11">
        <v>7760</v>
      </c>
      <c r="EW106" s="11">
        <v>4550</v>
      </c>
      <c r="EX106" s="11">
        <v>6430</v>
      </c>
      <c r="EY106" s="11">
        <v>13550</v>
      </c>
      <c r="EZ106" s="9">
        <v>2830</v>
      </c>
      <c r="FA106" s="9">
        <v>2890</v>
      </c>
      <c r="FB106" s="9">
        <v>5390</v>
      </c>
      <c r="FC106" s="9">
        <v>6830</v>
      </c>
      <c r="FD106" s="9">
        <v>10570</v>
      </c>
      <c r="FE106" s="9">
        <v>8350</v>
      </c>
      <c r="FF106" s="9">
        <v>2830</v>
      </c>
      <c r="FG106" s="9">
        <v>6140</v>
      </c>
      <c r="FH106" s="9">
        <v>4720</v>
      </c>
      <c r="FI106" s="9">
        <v>4980</v>
      </c>
      <c r="FJ106" s="9">
        <v>4850</v>
      </c>
      <c r="FK106" s="9">
        <v>1970</v>
      </c>
      <c r="FL106" s="9">
        <v>3780</v>
      </c>
      <c r="FM106" s="9">
        <v>7050</v>
      </c>
      <c r="FN106" s="9">
        <v>5540</v>
      </c>
      <c r="FO106" s="9">
        <v>4420</v>
      </c>
      <c r="FP106" s="9">
        <v>5600</v>
      </c>
      <c r="FQ106" s="9">
        <v>10180</v>
      </c>
      <c r="FR106" s="9">
        <v>10630</v>
      </c>
      <c r="FS106" s="9">
        <v>5040</v>
      </c>
      <c r="FT106" s="9">
        <v>3510</v>
      </c>
      <c r="FU106" s="9">
        <v>4650</v>
      </c>
    </row>
    <row r="107" spans="1:177">
      <c r="A107" s="37" t="s">
        <v>253</v>
      </c>
      <c r="B107" s="51" t="s">
        <v>214</v>
      </c>
      <c r="C107" s="20" t="s">
        <v>209</v>
      </c>
      <c r="D107" s="12">
        <v>100</v>
      </c>
      <c r="E107" s="12">
        <v>620</v>
      </c>
      <c r="F107" s="12">
        <v>240</v>
      </c>
      <c r="G107" s="12">
        <v>110</v>
      </c>
      <c r="H107" s="12">
        <v>160</v>
      </c>
      <c r="I107" s="12">
        <v>260</v>
      </c>
      <c r="J107" s="12">
        <v>210</v>
      </c>
      <c r="K107" s="12">
        <v>340</v>
      </c>
      <c r="L107" s="12">
        <v>180</v>
      </c>
      <c r="M107" s="12">
        <v>170</v>
      </c>
      <c r="N107" s="12">
        <v>170</v>
      </c>
      <c r="O107" s="12">
        <v>350</v>
      </c>
      <c r="P107" s="8">
        <v>240</v>
      </c>
      <c r="Q107" s="11">
        <v>360</v>
      </c>
      <c r="R107" s="11">
        <v>180</v>
      </c>
      <c r="S107" s="11">
        <v>290</v>
      </c>
      <c r="T107" s="11">
        <v>290</v>
      </c>
      <c r="U107" s="11">
        <v>230</v>
      </c>
      <c r="V107" s="11">
        <v>330</v>
      </c>
      <c r="W107" s="11">
        <v>500</v>
      </c>
      <c r="X107" s="11">
        <v>160</v>
      </c>
      <c r="Y107" s="11">
        <v>190</v>
      </c>
      <c r="Z107" s="11">
        <v>500</v>
      </c>
      <c r="AA107" s="11">
        <v>250</v>
      </c>
      <c r="AB107" s="11">
        <v>440</v>
      </c>
      <c r="AC107" s="11">
        <v>300</v>
      </c>
      <c r="AD107" s="11">
        <v>140</v>
      </c>
      <c r="AE107" s="11">
        <v>150</v>
      </c>
      <c r="AF107" s="11">
        <v>260</v>
      </c>
      <c r="AG107" s="11">
        <v>260</v>
      </c>
      <c r="AH107" s="11">
        <v>140</v>
      </c>
      <c r="AI107" s="11">
        <v>330</v>
      </c>
      <c r="AJ107" s="11">
        <v>370</v>
      </c>
      <c r="AK107" s="11">
        <v>590</v>
      </c>
      <c r="AL107" s="11">
        <v>170</v>
      </c>
      <c r="AM107" s="11">
        <v>220</v>
      </c>
      <c r="AN107" s="11">
        <v>1330</v>
      </c>
      <c r="AO107" s="11">
        <v>600</v>
      </c>
      <c r="AP107" s="11">
        <v>470</v>
      </c>
      <c r="AQ107" s="11">
        <v>250</v>
      </c>
      <c r="AR107" s="11">
        <v>250</v>
      </c>
      <c r="AS107" s="11">
        <v>230</v>
      </c>
      <c r="AT107" s="11">
        <v>340</v>
      </c>
      <c r="AU107" s="11">
        <v>290</v>
      </c>
      <c r="AV107" s="11">
        <v>290</v>
      </c>
      <c r="AW107" s="11">
        <v>240</v>
      </c>
      <c r="AX107" s="11">
        <v>160</v>
      </c>
      <c r="AY107" s="11">
        <v>210</v>
      </c>
      <c r="AZ107" s="11">
        <v>340</v>
      </c>
      <c r="BA107" s="11">
        <v>450</v>
      </c>
      <c r="BB107" s="11">
        <v>960</v>
      </c>
      <c r="BC107" s="11">
        <v>260</v>
      </c>
      <c r="BD107" s="11">
        <v>360</v>
      </c>
      <c r="BE107" s="11">
        <v>140</v>
      </c>
      <c r="BF107" s="11">
        <v>460</v>
      </c>
      <c r="BG107" s="11">
        <v>290</v>
      </c>
      <c r="BH107" s="11">
        <v>200</v>
      </c>
      <c r="BI107" s="11">
        <v>840</v>
      </c>
      <c r="BJ107" s="11">
        <v>230</v>
      </c>
      <c r="BK107" s="11">
        <v>200</v>
      </c>
      <c r="BL107" s="11">
        <v>370</v>
      </c>
      <c r="BM107" s="11">
        <v>440</v>
      </c>
      <c r="BN107" s="11">
        <v>280</v>
      </c>
      <c r="BO107" s="11">
        <v>540</v>
      </c>
      <c r="BP107" s="11">
        <v>190</v>
      </c>
      <c r="BQ107" s="11">
        <v>730</v>
      </c>
      <c r="BR107" s="11">
        <v>240</v>
      </c>
      <c r="BS107" s="11">
        <v>520</v>
      </c>
      <c r="BT107" s="11">
        <v>740</v>
      </c>
      <c r="BU107" s="11">
        <v>550</v>
      </c>
      <c r="BV107" s="11">
        <v>210</v>
      </c>
      <c r="BW107" s="11">
        <v>760</v>
      </c>
      <c r="BX107" s="11">
        <v>20</v>
      </c>
      <c r="BY107" s="11">
        <v>110</v>
      </c>
      <c r="BZ107" s="11">
        <v>480</v>
      </c>
      <c r="CA107" s="11">
        <v>180</v>
      </c>
      <c r="CB107" s="11">
        <v>1150</v>
      </c>
      <c r="CC107" s="11">
        <v>820</v>
      </c>
      <c r="CD107" s="11">
        <v>150</v>
      </c>
      <c r="CE107" s="11">
        <v>760</v>
      </c>
      <c r="CF107" s="11">
        <v>130</v>
      </c>
      <c r="CG107" s="11">
        <v>150</v>
      </c>
      <c r="CH107" s="11">
        <v>630</v>
      </c>
      <c r="CI107" s="11">
        <v>140</v>
      </c>
      <c r="CJ107" s="11">
        <v>70</v>
      </c>
      <c r="CK107" s="11">
        <v>150</v>
      </c>
      <c r="CL107" s="11">
        <v>320</v>
      </c>
      <c r="CM107" s="11">
        <v>480</v>
      </c>
      <c r="CN107" s="11">
        <v>920</v>
      </c>
      <c r="CO107" s="11">
        <v>150</v>
      </c>
      <c r="CP107" s="11">
        <v>1310</v>
      </c>
      <c r="CQ107" s="11">
        <v>210</v>
      </c>
      <c r="CR107" s="11">
        <v>160</v>
      </c>
      <c r="CS107" s="11">
        <v>350</v>
      </c>
      <c r="CT107" s="11">
        <v>170</v>
      </c>
      <c r="CU107" s="11">
        <v>90</v>
      </c>
      <c r="CV107" s="11">
        <v>70</v>
      </c>
      <c r="CW107" s="11">
        <v>170</v>
      </c>
      <c r="CX107" s="11">
        <v>630</v>
      </c>
      <c r="CY107" s="11">
        <v>80</v>
      </c>
      <c r="CZ107" s="11">
        <v>560</v>
      </c>
      <c r="DA107" s="11">
        <v>90</v>
      </c>
      <c r="DB107" s="11">
        <v>90</v>
      </c>
      <c r="DC107" s="9">
        <v>150</v>
      </c>
      <c r="DD107" s="9">
        <v>210</v>
      </c>
      <c r="DE107" s="9">
        <v>160</v>
      </c>
      <c r="DF107" s="9">
        <v>220</v>
      </c>
      <c r="DG107" s="9">
        <v>210</v>
      </c>
      <c r="DH107" s="9">
        <v>150</v>
      </c>
      <c r="DI107" s="9" t="s">
        <v>218</v>
      </c>
      <c r="DJ107" s="9">
        <v>260</v>
      </c>
      <c r="DK107" s="9">
        <v>280</v>
      </c>
      <c r="DL107" s="9">
        <v>220</v>
      </c>
      <c r="DM107" s="9">
        <v>190</v>
      </c>
      <c r="DN107" s="9">
        <v>170</v>
      </c>
      <c r="DO107" s="9">
        <v>90</v>
      </c>
      <c r="DP107" s="9">
        <v>140</v>
      </c>
      <c r="DQ107" s="9">
        <v>150</v>
      </c>
      <c r="DR107" s="9">
        <v>210</v>
      </c>
      <c r="DS107" s="9">
        <v>190</v>
      </c>
      <c r="DT107" s="9">
        <v>160</v>
      </c>
      <c r="DU107" s="9">
        <v>180</v>
      </c>
      <c r="DV107" s="9">
        <v>100</v>
      </c>
      <c r="DW107" s="9">
        <v>90</v>
      </c>
      <c r="DX107" s="9">
        <v>240</v>
      </c>
      <c r="DY107" s="9">
        <v>190</v>
      </c>
      <c r="DZ107" s="9">
        <v>120</v>
      </c>
      <c r="EA107" s="9">
        <v>230</v>
      </c>
      <c r="EB107" s="9">
        <v>210</v>
      </c>
      <c r="EC107" s="9">
        <v>70</v>
      </c>
      <c r="ED107" s="9">
        <v>270</v>
      </c>
      <c r="EE107" s="9">
        <v>110</v>
      </c>
      <c r="EF107" s="9">
        <v>160</v>
      </c>
      <c r="EG107" s="9">
        <v>150</v>
      </c>
      <c r="EH107" s="9">
        <v>160</v>
      </c>
      <c r="EI107" s="9">
        <v>120</v>
      </c>
      <c r="EJ107" s="11">
        <v>100</v>
      </c>
      <c r="EK107" s="11">
        <v>160</v>
      </c>
      <c r="EL107" s="11">
        <v>380</v>
      </c>
      <c r="EM107" s="11">
        <v>570</v>
      </c>
      <c r="EN107" s="11">
        <v>800</v>
      </c>
      <c r="EO107" s="11">
        <v>420</v>
      </c>
      <c r="EP107" s="11">
        <v>550</v>
      </c>
      <c r="EQ107" s="11" t="s">
        <v>218</v>
      </c>
      <c r="ER107" s="11">
        <v>190</v>
      </c>
      <c r="ES107" s="11">
        <v>270</v>
      </c>
      <c r="ET107" s="11">
        <v>130</v>
      </c>
      <c r="EU107" s="11">
        <v>530</v>
      </c>
      <c r="EV107" s="11">
        <v>220</v>
      </c>
      <c r="EW107" s="11">
        <v>130</v>
      </c>
      <c r="EX107" s="11">
        <v>180</v>
      </c>
      <c r="EY107" s="11">
        <v>370</v>
      </c>
      <c r="EZ107" s="9">
        <v>100</v>
      </c>
      <c r="FA107" s="9">
        <v>120</v>
      </c>
      <c r="FB107" s="9">
        <v>180</v>
      </c>
      <c r="FC107" s="9">
        <v>260</v>
      </c>
      <c r="FD107" s="9">
        <v>310</v>
      </c>
      <c r="FE107" s="9">
        <v>260</v>
      </c>
      <c r="FF107" s="9">
        <v>90</v>
      </c>
      <c r="FG107" s="9">
        <v>180</v>
      </c>
      <c r="FH107" s="9">
        <v>160</v>
      </c>
      <c r="FI107" s="9">
        <v>190</v>
      </c>
      <c r="FJ107" s="9">
        <v>120</v>
      </c>
      <c r="FK107" s="9">
        <v>70</v>
      </c>
      <c r="FL107" s="9">
        <v>120</v>
      </c>
      <c r="FM107" s="9">
        <v>250</v>
      </c>
      <c r="FN107" s="9">
        <v>190</v>
      </c>
      <c r="FO107" s="9">
        <v>130</v>
      </c>
      <c r="FP107" s="9">
        <v>160</v>
      </c>
      <c r="FQ107" s="9">
        <v>360</v>
      </c>
      <c r="FR107" s="9">
        <v>350</v>
      </c>
      <c r="FS107" s="9">
        <v>150</v>
      </c>
      <c r="FT107" s="9">
        <v>130</v>
      </c>
      <c r="FU107" s="9">
        <v>190</v>
      </c>
    </row>
    <row r="108" spans="1:177">
      <c r="A108" s="37" t="s">
        <v>253</v>
      </c>
      <c r="B108" s="51" t="s">
        <v>215</v>
      </c>
      <c r="C108" s="20" t="s">
        <v>209</v>
      </c>
      <c r="D108" s="12">
        <v>280</v>
      </c>
      <c r="E108" s="12">
        <v>2020</v>
      </c>
      <c r="F108" s="12">
        <v>800</v>
      </c>
      <c r="G108" s="12">
        <v>310</v>
      </c>
      <c r="H108" s="12">
        <v>450</v>
      </c>
      <c r="I108" s="12">
        <v>830</v>
      </c>
      <c r="J108" s="12">
        <v>680</v>
      </c>
      <c r="K108" s="12">
        <v>930</v>
      </c>
      <c r="L108" s="12">
        <v>510</v>
      </c>
      <c r="M108" s="12">
        <v>520</v>
      </c>
      <c r="N108" s="12">
        <v>540</v>
      </c>
      <c r="O108" s="12">
        <v>1070</v>
      </c>
      <c r="P108" s="8">
        <v>800</v>
      </c>
      <c r="Q108" s="11">
        <v>1280</v>
      </c>
      <c r="R108" s="11">
        <v>460</v>
      </c>
      <c r="S108" s="11">
        <v>890</v>
      </c>
      <c r="T108" s="11">
        <v>910</v>
      </c>
      <c r="U108" s="11">
        <v>770</v>
      </c>
      <c r="V108" s="11">
        <v>1060</v>
      </c>
      <c r="W108" s="11">
        <v>1610</v>
      </c>
      <c r="X108" s="11">
        <v>560</v>
      </c>
      <c r="Y108" s="11">
        <v>520</v>
      </c>
      <c r="Z108" s="11">
        <v>1550</v>
      </c>
      <c r="AA108" s="11">
        <v>870</v>
      </c>
      <c r="AB108" s="11">
        <v>1460</v>
      </c>
      <c r="AC108" s="11">
        <v>910</v>
      </c>
      <c r="AD108" s="11">
        <v>470</v>
      </c>
      <c r="AE108" s="11">
        <v>500</v>
      </c>
      <c r="AF108" s="11">
        <v>710</v>
      </c>
      <c r="AG108" s="11">
        <v>860</v>
      </c>
      <c r="AH108" s="11">
        <v>560</v>
      </c>
      <c r="AI108" s="11">
        <v>1070</v>
      </c>
      <c r="AJ108" s="11">
        <v>1190</v>
      </c>
      <c r="AK108" s="11">
        <v>1990</v>
      </c>
      <c r="AL108" s="11">
        <v>550</v>
      </c>
      <c r="AM108" s="11">
        <v>780</v>
      </c>
      <c r="AN108" s="11">
        <v>4350</v>
      </c>
      <c r="AO108" s="11">
        <v>1860</v>
      </c>
      <c r="AP108" s="11">
        <v>1490</v>
      </c>
      <c r="AQ108" s="11">
        <v>760</v>
      </c>
      <c r="AR108" s="11">
        <v>760</v>
      </c>
      <c r="AS108" s="11">
        <v>770</v>
      </c>
      <c r="AT108" s="11">
        <v>1290</v>
      </c>
      <c r="AU108" s="11">
        <v>870</v>
      </c>
      <c r="AV108" s="11">
        <v>1000</v>
      </c>
      <c r="AW108" s="11">
        <v>830</v>
      </c>
      <c r="AX108" s="11">
        <v>670</v>
      </c>
      <c r="AY108" s="11">
        <v>730</v>
      </c>
      <c r="AZ108" s="11">
        <v>1290</v>
      </c>
      <c r="BA108" s="11">
        <v>1370</v>
      </c>
      <c r="BB108" s="11">
        <v>3330</v>
      </c>
      <c r="BC108" s="11">
        <v>920</v>
      </c>
      <c r="BD108" s="11">
        <v>1210</v>
      </c>
      <c r="BE108" s="11">
        <v>550</v>
      </c>
      <c r="BF108" s="11">
        <v>1510</v>
      </c>
      <c r="BG108" s="11">
        <v>980</v>
      </c>
      <c r="BH108" s="11">
        <v>630</v>
      </c>
      <c r="BI108" s="11">
        <v>2760</v>
      </c>
      <c r="BJ108" s="11">
        <v>640</v>
      </c>
      <c r="BK108" s="11">
        <v>610</v>
      </c>
      <c r="BL108" s="11">
        <v>1240</v>
      </c>
      <c r="BM108" s="11">
        <v>1320</v>
      </c>
      <c r="BN108" s="11">
        <v>930</v>
      </c>
      <c r="BO108" s="11">
        <v>1730</v>
      </c>
      <c r="BP108" s="11">
        <v>640</v>
      </c>
      <c r="BQ108" s="11">
        <v>2390</v>
      </c>
      <c r="BR108" s="11">
        <v>910</v>
      </c>
      <c r="BS108" s="11">
        <v>1700</v>
      </c>
      <c r="BT108" s="11">
        <v>2390</v>
      </c>
      <c r="BU108" s="11">
        <v>1620</v>
      </c>
      <c r="BV108" s="11">
        <v>740</v>
      </c>
      <c r="BW108" s="11">
        <v>2430</v>
      </c>
      <c r="BX108" s="11">
        <v>80</v>
      </c>
      <c r="BY108" s="11">
        <v>410</v>
      </c>
      <c r="BZ108" s="11">
        <v>1310</v>
      </c>
      <c r="CA108" s="11">
        <v>580</v>
      </c>
      <c r="CB108" s="11">
        <v>3800</v>
      </c>
      <c r="CC108" s="11">
        <v>2490</v>
      </c>
      <c r="CD108" s="11">
        <v>490</v>
      </c>
      <c r="CE108" s="11">
        <v>2610</v>
      </c>
      <c r="CF108" s="11">
        <v>490</v>
      </c>
      <c r="CG108" s="11">
        <v>470</v>
      </c>
      <c r="CH108" s="11">
        <v>2010</v>
      </c>
      <c r="CI108" s="11">
        <v>400</v>
      </c>
      <c r="CJ108" s="11">
        <v>200</v>
      </c>
      <c r="CK108" s="11">
        <v>570</v>
      </c>
      <c r="CL108" s="11">
        <v>1050</v>
      </c>
      <c r="CM108" s="11">
        <v>1560</v>
      </c>
      <c r="CN108" s="11">
        <v>2940</v>
      </c>
      <c r="CO108" s="11">
        <v>440</v>
      </c>
      <c r="CP108" s="11">
        <v>3980</v>
      </c>
      <c r="CQ108" s="11">
        <v>640</v>
      </c>
      <c r="CR108" s="11">
        <v>490</v>
      </c>
      <c r="CS108" s="11">
        <v>1310</v>
      </c>
      <c r="CT108" s="11">
        <v>460</v>
      </c>
      <c r="CU108" s="11">
        <v>300</v>
      </c>
      <c r="CV108" s="11">
        <v>230</v>
      </c>
      <c r="CW108" s="11">
        <v>560</v>
      </c>
      <c r="CX108" s="11">
        <v>2080</v>
      </c>
      <c r="CY108" s="11">
        <v>260</v>
      </c>
      <c r="CZ108" s="11">
        <v>2030</v>
      </c>
      <c r="DA108" s="11">
        <v>280</v>
      </c>
      <c r="DB108" s="11">
        <v>220</v>
      </c>
      <c r="DC108" s="9">
        <v>490</v>
      </c>
      <c r="DD108" s="9">
        <v>710</v>
      </c>
      <c r="DE108" s="9">
        <v>600</v>
      </c>
      <c r="DF108" s="9">
        <v>770</v>
      </c>
      <c r="DG108" s="9">
        <v>620</v>
      </c>
      <c r="DH108" s="9">
        <v>430</v>
      </c>
      <c r="DI108" s="9">
        <v>10</v>
      </c>
      <c r="DJ108" s="9">
        <v>890</v>
      </c>
      <c r="DK108" s="9">
        <v>930</v>
      </c>
      <c r="DL108" s="9">
        <v>840</v>
      </c>
      <c r="DM108" s="9">
        <v>570</v>
      </c>
      <c r="DN108" s="9">
        <v>490</v>
      </c>
      <c r="DO108" s="9">
        <v>290</v>
      </c>
      <c r="DP108" s="9">
        <v>540</v>
      </c>
      <c r="DQ108" s="9">
        <v>620</v>
      </c>
      <c r="DR108" s="9">
        <v>690</v>
      </c>
      <c r="DS108" s="9">
        <v>600</v>
      </c>
      <c r="DT108" s="9">
        <v>490</v>
      </c>
      <c r="DU108" s="9">
        <v>580</v>
      </c>
      <c r="DV108" s="9">
        <v>260</v>
      </c>
      <c r="DW108" s="9">
        <v>270</v>
      </c>
      <c r="DX108" s="9">
        <v>730</v>
      </c>
      <c r="DY108" s="9">
        <v>550</v>
      </c>
      <c r="DZ108" s="9">
        <v>340</v>
      </c>
      <c r="EA108" s="9">
        <v>770</v>
      </c>
      <c r="EB108" s="9">
        <v>670</v>
      </c>
      <c r="EC108" s="9">
        <v>270</v>
      </c>
      <c r="ED108" s="9">
        <v>680</v>
      </c>
      <c r="EE108" s="9">
        <v>400</v>
      </c>
      <c r="EF108" s="9">
        <v>590</v>
      </c>
      <c r="EG108" s="9">
        <v>560</v>
      </c>
      <c r="EH108" s="9">
        <v>520</v>
      </c>
      <c r="EI108" s="9">
        <v>420</v>
      </c>
      <c r="EJ108" s="11">
        <v>410</v>
      </c>
      <c r="EK108" s="11">
        <v>470</v>
      </c>
      <c r="EL108" s="11">
        <v>1290</v>
      </c>
      <c r="EM108" s="11">
        <v>1800</v>
      </c>
      <c r="EN108" s="11">
        <v>2340</v>
      </c>
      <c r="EO108" s="11">
        <v>1180</v>
      </c>
      <c r="EP108" s="11">
        <v>1760</v>
      </c>
      <c r="EQ108" s="11">
        <v>10</v>
      </c>
      <c r="ER108" s="11">
        <v>660</v>
      </c>
      <c r="ES108" s="11">
        <v>890</v>
      </c>
      <c r="ET108" s="11">
        <v>370</v>
      </c>
      <c r="EU108" s="11">
        <v>1660</v>
      </c>
      <c r="EV108" s="11">
        <v>730</v>
      </c>
      <c r="EW108" s="11">
        <v>450</v>
      </c>
      <c r="EX108" s="11">
        <v>570</v>
      </c>
      <c r="EY108" s="11">
        <v>1240</v>
      </c>
      <c r="EZ108" s="9">
        <v>290</v>
      </c>
      <c r="FA108" s="9">
        <v>330</v>
      </c>
      <c r="FB108" s="9">
        <v>640</v>
      </c>
      <c r="FC108" s="9">
        <v>800</v>
      </c>
      <c r="FD108" s="9">
        <v>1070</v>
      </c>
      <c r="FE108" s="9">
        <v>890</v>
      </c>
      <c r="FF108" s="9">
        <v>280</v>
      </c>
      <c r="FG108" s="9">
        <v>640</v>
      </c>
      <c r="FH108" s="9">
        <v>490</v>
      </c>
      <c r="FI108" s="9">
        <v>560</v>
      </c>
      <c r="FJ108" s="9">
        <v>430</v>
      </c>
      <c r="FK108" s="9">
        <v>210</v>
      </c>
      <c r="FL108" s="9">
        <v>360</v>
      </c>
      <c r="FM108" s="9">
        <v>810</v>
      </c>
      <c r="FN108" s="9">
        <v>630</v>
      </c>
      <c r="FO108" s="9">
        <v>460</v>
      </c>
      <c r="FP108" s="9">
        <v>560</v>
      </c>
      <c r="FQ108" s="9">
        <v>1290</v>
      </c>
      <c r="FR108" s="9">
        <v>1140</v>
      </c>
      <c r="FS108" s="9">
        <v>520</v>
      </c>
      <c r="FT108" s="9">
        <v>390</v>
      </c>
      <c r="FU108" s="9">
        <v>480</v>
      </c>
    </row>
    <row r="109" spans="1:177">
      <c r="A109" s="37" t="s">
        <v>253</v>
      </c>
      <c r="B109" s="51" t="s">
        <v>216</v>
      </c>
      <c r="C109" s="20" t="s">
        <v>209</v>
      </c>
      <c r="D109" s="12">
        <v>420</v>
      </c>
      <c r="E109" s="12">
        <v>3230</v>
      </c>
      <c r="F109" s="12">
        <v>1380</v>
      </c>
      <c r="G109" s="12">
        <v>560</v>
      </c>
      <c r="H109" s="12">
        <v>790</v>
      </c>
      <c r="I109" s="12">
        <v>1490</v>
      </c>
      <c r="J109" s="12">
        <v>1150</v>
      </c>
      <c r="K109" s="12">
        <v>1850</v>
      </c>
      <c r="L109" s="12">
        <v>810</v>
      </c>
      <c r="M109" s="12">
        <v>960</v>
      </c>
      <c r="N109" s="12">
        <v>950</v>
      </c>
      <c r="O109" s="12">
        <v>1910</v>
      </c>
      <c r="P109" s="8">
        <v>1380</v>
      </c>
      <c r="Q109" s="11">
        <v>2160</v>
      </c>
      <c r="R109" s="11">
        <v>800</v>
      </c>
      <c r="S109" s="11">
        <v>1600</v>
      </c>
      <c r="T109" s="11">
        <v>1670</v>
      </c>
      <c r="U109" s="11">
        <v>1310</v>
      </c>
      <c r="V109" s="11">
        <v>1790</v>
      </c>
      <c r="W109" s="11">
        <v>2900</v>
      </c>
      <c r="X109" s="11">
        <v>920</v>
      </c>
      <c r="Y109" s="11">
        <v>880</v>
      </c>
      <c r="Z109" s="11">
        <v>2790</v>
      </c>
      <c r="AA109" s="11">
        <v>1430</v>
      </c>
      <c r="AB109" s="11">
        <v>2560</v>
      </c>
      <c r="AC109" s="11">
        <v>1610</v>
      </c>
      <c r="AD109" s="11">
        <v>840</v>
      </c>
      <c r="AE109" s="11">
        <v>860</v>
      </c>
      <c r="AF109" s="11">
        <v>1120</v>
      </c>
      <c r="AG109" s="11">
        <v>1450</v>
      </c>
      <c r="AH109" s="11">
        <v>920</v>
      </c>
      <c r="AI109" s="11">
        <v>1860</v>
      </c>
      <c r="AJ109" s="11">
        <v>1990</v>
      </c>
      <c r="AK109" s="11">
        <v>3370</v>
      </c>
      <c r="AL109" s="11">
        <v>780</v>
      </c>
      <c r="AM109" s="11">
        <v>1310</v>
      </c>
      <c r="AN109" s="11">
        <v>7400</v>
      </c>
      <c r="AO109" s="11">
        <v>3140</v>
      </c>
      <c r="AP109" s="11">
        <v>2200</v>
      </c>
      <c r="AQ109" s="11">
        <v>1160</v>
      </c>
      <c r="AR109" s="11">
        <v>1270</v>
      </c>
      <c r="AS109" s="11">
        <v>1260</v>
      </c>
      <c r="AT109" s="11">
        <v>2240</v>
      </c>
      <c r="AU109" s="11">
        <v>1360</v>
      </c>
      <c r="AV109" s="11">
        <v>1710</v>
      </c>
      <c r="AW109" s="11">
        <v>1160</v>
      </c>
      <c r="AX109" s="11">
        <v>1140</v>
      </c>
      <c r="AY109" s="11">
        <v>1050</v>
      </c>
      <c r="AZ109" s="11">
        <v>2070</v>
      </c>
      <c r="BA109" s="11">
        <v>2380</v>
      </c>
      <c r="BB109" s="11">
        <v>5830</v>
      </c>
      <c r="BC109" s="11">
        <v>1560</v>
      </c>
      <c r="BD109" s="11">
        <v>2230</v>
      </c>
      <c r="BE109" s="11">
        <v>1120</v>
      </c>
      <c r="BF109" s="11">
        <v>2430</v>
      </c>
      <c r="BG109" s="11">
        <v>1820</v>
      </c>
      <c r="BH109" s="11">
        <v>1090</v>
      </c>
      <c r="BI109" s="11">
        <v>4930</v>
      </c>
      <c r="BJ109" s="11">
        <v>1300</v>
      </c>
      <c r="BK109" s="11">
        <v>1010</v>
      </c>
      <c r="BL109" s="11">
        <v>2050</v>
      </c>
      <c r="BM109" s="11">
        <v>2530</v>
      </c>
      <c r="BN109" s="11">
        <v>1630</v>
      </c>
      <c r="BO109" s="11">
        <v>3050</v>
      </c>
      <c r="BP109" s="11">
        <v>1210</v>
      </c>
      <c r="BQ109" s="11">
        <v>4210</v>
      </c>
      <c r="BR109" s="11">
        <v>1400</v>
      </c>
      <c r="BS109" s="11">
        <v>3100</v>
      </c>
      <c r="BT109" s="11">
        <v>4080</v>
      </c>
      <c r="BU109" s="11">
        <v>2890</v>
      </c>
      <c r="BV109" s="11">
        <v>1410</v>
      </c>
      <c r="BW109" s="11">
        <v>4450</v>
      </c>
      <c r="BX109" s="11">
        <v>160</v>
      </c>
      <c r="BY109" s="11">
        <v>710</v>
      </c>
      <c r="BZ109" s="11">
        <v>2380</v>
      </c>
      <c r="CA109" s="11">
        <v>970</v>
      </c>
      <c r="CB109" s="11">
        <v>6890</v>
      </c>
      <c r="CC109" s="11">
        <v>4770</v>
      </c>
      <c r="CD109" s="11">
        <v>860</v>
      </c>
      <c r="CE109" s="11">
        <v>4790</v>
      </c>
      <c r="CF109" s="11">
        <v>870</v>
      </c>
      <c r="CG109" s="11">
        <v>900</v>
      </c>
      <c r="CH109" s="11">
        <v>3930</v>
      </c>
      <c r="CI109" s="11">
        <v>650</v>
      </c>
      <c r="CJ109" s="11">
        <v>330</v>
      </c>
      <c r="CK109" s="11">
        <v>940</v>
      </c>
      <c r="CL109" s="11">
        <v>1750</v>
      </c>
      <c r="CM109" s="11">
        <v>2870</v>
      </c>
      <c r="CN109" s="11">
        <v>5240</v>
      </c>
      <c r="CO109" s="11">
        <v>780</v>
      </c>
      <c r="CP109" s="11">
        <v>6680</v>
      </c>
      <c r="CQ109" s="11">
        <v>1050</v>
      </c>
      <c r="CR109" s="11">
        <v>950</v>
      </c>
      <c r="CS109" s="11">
        <v>2300</v>
      </c>
      <c r="CT109" s="11">
        <v>790</v>
      </c>
      <c r="CU109" s="11">
        <v>470</v>
      </c>
      <c r="CV109" s="11">
        <v>380</v>
      </c>
      <c r="CW109" s="11">
        <v>920</v>
      </c>
      <c r="CX109" s="11">
        <v>3970</v>
      </c>
      <c r="CY109" s="11">
        <v>410</v>
      </c>
      <c r="CZ109" s="11">
        <v>3670</v>
      </c>
      <c r="DA109" s="11">
        <v>450</v>
      </c>
      <c r="DB109" s="11">
        <v>420</v>
      </c>
      <c r="DC109" s="9">
        <v>890</v>
      </c>
      <c r="DD109" s="9">
        <v>1220</v>
      </c>
      <c r="DE109" s="9">
        <v>1040</v>
      </c>
      <c r="DF109" s="9">
        <v>1180</v>
      </c>
      <c r="DG109" s="9">
        <v>1180</v>
      </c>
      <c r="DH109" s="9">
        <v>660</v>
      </c>
      <c r="DI109" s="9">
        <v>20</v>
      </c>
      <c r="DJ109" s="9">
        <v>1320</v>
      </c>
      <c r="DK109" s="9">
        <v>1460</v>
      </c>
      <c r="DL109" s="9">
        <v>1300</v>
      </c>
      <c r="DM109" s="9">
        <v>920</v>
      </c>
      <c r="DN109" s="9">
        <v>820</v>
      </c>
      <c r="DO109" s="9">
        <v>420</v>
      </c>
      <c r="DP109" s="9">
        <v>820</v>
      </c>
      <c r="DQ109" s="9">
        <v>1020</v>
      </c>
      <c r="DR109" s="9">
        <v>1320</v>
      </c>
      <c r="DS109" s="9">
        <v>1140</v>
      </c>
      <c r="DT109" s="9">
        <v>790</v>
      </c>
      <c r="DU109" s="9">
        <v>810</v>
      </c>
      <c r="DV109" s="9">
        <v>400</v>
      </c>
      <c r="DW109" s="9">
        <v>440</v>
      </c>
      <c r="DX109" s="9">
        <v>940</v>
      </c>
      <c r="DY109" s="9">
        <v>820</v>
      </c>
      <c r="DZ109" s="9">
        <v>560</v>
      </c>
      <c r="EA109" s="9">
        <v>1140</v>
      </c>
      <c r="EB109" s="9">
        <v>1180</v>
      </c>
      <c r="EC109" s="9">
        <v>450</v>
      </c>
      <c r="ED109" s="9">
        <v>1030</v>
      </c>
      <c r="EE109" s="9">
        <v>620</v>
      </c>
      <c r="EF109" s="9">
        <v>870</v>
      </c>
      <c r="EG109" s="9">
        <v>810</v>
      </c>
      <c r="EH109" s="9">
        <v>850</v>
      </c>
      <c r="EI109" s="9">
        <v>710</v>
      </c>
      <c r="EJ109" s="11">
        <v>810</v>
      </c>
      <c r="EK109" s="11">
        <v>900</v>
      </c>
      <c r="EL109" s="11">
        <v>2390</v>
      </c>
      <c r="EM109" s="11">
        <v>3110</v>
      </c>
      <c r="EN109" s="11">
        <v>4410</v>
      </c>
      <c r="EO109" s="11">
        <v>2410</v>
      </c>
      <c r="EP109" s="11">
        <v>3130</v>
      </c>
      <c r="EQ109" s="11">
        <v>10</v>
      </c>
      <c r="ER109" s="11">
        <v>1100</v>
      </c>
      <c r="ES109" s="11">
        <v>1560</v>
      </c>
      <c r="ET109" s="11">
        <v>750</v>
      </c>
      <c r="EU109" s="11">
        <v>3090</v>
      </c>
      <c r="EV109" s="11">
        <v>1400</v>
      </c>
      <c r="EW109" s="11">
        <v>820</v>
      </c>
      <c r="EX109" s="11">
        <v>1000</v>
      </c>
      <c r="EY109" s="11">
        <v>2150</v>
      </c>
      <c r="EZ109" s="9">
        <v>460</v>
      </c>
      <c r="FA109" s="9">
        <v>580</v>
      </c>
      <c r="FB109" s="9">
        <v>1050</v>
      </c>
      <c r="FC109" s="9">
        <v>1420</v>
      </c>
      <c r="FD109" s="9">
        <v>1960</v>
      </c>
      <c r="FE109" s="9">
        <v>1480</v>
      </c>
      <c r="FF109" s="9">
        <v>460</v>
      </c>
      <c r="FG109" s="9">
        <v>1110</v>
      </c>
      <c r="FH109" s="9">
        <v>900</v>
      </c>
      <c r="FI109" s="9">
        <v>910</v>
      </c>
      <c r="FJ109" s="9">
        <v>840</v>
      </c>
      <c r="FK109" s="9">
        <v>340</v>
      </c>
      <c r="FL109" s="9">
        <v>680</v>
      </c>
      <c r="FM109" s="9">
        <v>1310</v>
      </c>
      <c r="FN109" s="9">
        <v>1070</v>
      </c>
      <c r="FO109" s="9">
        <v>750</v>
      </c>
      <c r="FP109" s="9">
        <v>970</v>
      </c>
      <c r="FQ109" s="9">
        <v>2100</v>
      </c>
      <c r="FR109" s="9">
        <v>2090</v>
      </c>
      <c r="FS109" s="9">
        <v>880</v>
      </c>
      <c r="FT109" s="9">
        <v>670</v>
      </c>
      <c r="FU109" s="9">
        <v>800</v>
      </c>
    </row>
    <row r="110" spans="1:177">
      <c r="A110" s="37" t="s">
        <v>253</v>
      </c>
      <c r="B110" s="51" t="s">
        <v>217</v>
      </c>
      <c r="C110" s="20" t="s">
        <v>209</v>
      </c>
      <c r="D110" s="12">
        <v>700</v>
      </c>
      <c r="E110" s="12">
        <v>4590</v>
      </c>
      <c r="F110" s="12">
        <v>1820</v>
      </c>
      <c r="G110" s="12">
        <v>700</v>
      </c>
      <c r="H110" s="12">
        <v>1050</v>
      </c>
      <c r="I110" s="12">
        <v>2230</v>
      </c>
      <c r="J110" s="12">
        <v>1680</v>
      </c>
      <c r="K110" s="12">
        <v>2700</v>
      </c>
      <c r="L110" s="12">
        <v>1180</v>
      </c>
      <c r="M110" s="12">
        <v>1350</v>
      </c>
      <c r="N110" s="12">
        <v>1230</v>
      </c>
      <c r="O110" s="12">
        <v>2640</v>
      </c>
      <c r="P110" s="8">
        <v>1800</v>
      </c>
      <c r="Q110" s="11">
        <v>2920</v>
      </c>
      <c r="R110" s="11">
        <v>1250</v>
      </c>
      <c r="S110" s="11">
        <v>2290</v>
      </c>
      <c r="T110" s="11">
        <v>2340</v>
      </c>
      <c r="U110" s="11">
        <v>1900</v>
      </c>
      <c r="V110" s="11">
        <v>2510</v>
      </c>
      <c r="W110" s="11">
        <v>4220</v>
      </c>
      <c r="X110" s="11">
        <v>1160</v>
      </c>
      <c r="Y110" s="11">
        <v>1240</v>
      </c>
      <c r="Z110" s="11">
        <v>4090</v>
      </c>
      <c r="AA110" s="11">
        <v>1900</v>
      </c>
      <c r="AB110" s="11">
        <v>3710</v>
      </c>
      <c r="AC110" s="11">
        <v>2310</v>
      </c>
      <c r="AD110" s="11">
        <v>1290</v>
      </c>
      <c r="AE110" s="11">
        <v>1080</v>
      </c>
      <c r="AF110" s="11">
        <v>1540</v>
      </c>
      <c r="AG110" s="11">
        <v>1980</v>
      </c>
      <c r="AH110" s="11">
        <v>1250</v>
      </c>
      <c r="AI110" s="11">
        <v>2880</v>
      </c>
      <c r="AJ110" s="11">
        <v>2820</v>
      </c>
      <c r="AK110" s="11">
        <v>5050</v>
      </c>
      <c r="AL110" s="11">
        <v>1010</v>
      </c>
      <c r="AM110" s="11">
        <v>1480</v>
      </c>
      <c r="AN110" s="11">
        <v>10550</v>
      </c>
      <c r="AO110" s="11">
        <v>4040</v>
      </c>
      <c r="AP110" s="11">
        <v>2820</v>
      </c>
      <c r="AQ110" s="11">
        <v>1490</v>
      </c>
      <c r="AR110" s="11">
        <v>1660</v>
      </c>
      <c r="AS110" s="11">
        <v>1580</v>
      </c>
      <c r="AT110" s="11">
        <v>3210</v>
      </c>
      <c r="AU110" s="11">
        <v>1700</v>
      </c>
      <c r="AV110" s="11">
        <v>2460</v>
      </c>
      <c r="AW110" s="11">
        <v>1670</v>
      </c>
      <c r="AX110" s="11">
        <v>1590</v>
      </c>
      <c r="AY110" s="11">
        <v>1450</v>
      </c>
      <c r="AZ110" s="11">
        <v>2500</v>
      </c>
      <c r="BA110" s="11">
        <v>3420</v>
      </c>
      <c r="BB110" s="11">
        <v>8080</v>
      </c>
      <c r="BC110" s="11">
        <v>2350</v>
      </c>
      <c r="BD110" s="11">
        <v>3190</v>
      </c>
      <c r="BE110" s="11">
        <v>1740</v>
      </c>
      <c r="BF110" s="11">
        <v>3060</v>
      </c>
      <c r="BG110" s="11">
        <v>2810</v>
      </c>
      <c r="BH110" s="11">
        <v>1730</v>
      </c>
      <c r="BI110" s="11">
        <v>6990</v>
      </c>
      <c r="BJ110" s="11">
        <v>1990</v>
      </c>
      <c r="BK110" s="11">
        <v>1250</v>
      </c>
      <c r="BL110" s="11">
        <v>2590</v>
      </c>
      <c r="BM110" s="11">
        <v>3930</v>
      </c>
      <c r="BN110" s="11">
        <v>2340</v>
      </c>
      <c r="BO110" s="11">
        <v>4410</v>
      </c>
      <c r="BP110" s="11">
        <v>1950</v>
      </c>
      <c r="BQ110" s="11">
        <v>6570</v>
      </c>
      <c r="BR110" s="11">
        <v>1850</v>
      </c>
      <c r="BS110" s="11">
        <v>4710</v>
      </c>
      <c r="BT110" s="11">
        <v>5840</v>
      </c>
      <c r="BU110" s="11">
        <v>4260</v>
      </c>
      <c r="BV110" s="11">
        <v>1990</v>
      </c>
      <c r="BW110" s="11">
        <v>6320</v>
      </c>
      <c r="BX110" s="11">
        <v>240</v>
      </c>
      <c r="BY110" s="11">
        <v>1000</v>
      </c>
      <c r="BZ110" s="11">
        <v>3600</v>
      </c>
      <c r="CA110" s="11">
        <v>1360</v>
      </c>
      <c r="CB110" s="11">
        <v>10310</v>
      </c>
      <c r="CC110" s="11">
        <v>6950</v>
      </c>
      <c r="CD110" s="11">
        <v>990</v>
      </c>
      <c r="CE110" s="11">
        <v>7150</v>
      </c>
      <c r="CF110" s="11">
        <v>1140</v>
      </c>
      <c r="CG110" s="11">
        <v>1350</v>
      </c>
      <c r="CH110" s="11">
        <v>5910</v>
      </c>
      <c r="CI110" s="11">
        <v>950</v>
      </c>
      <c r="CJ110" s="11">
        <v>440</v>
      </c>
      <c r="CK110" s="11">
        <v>1390</v>
      </c>
      <c r="CL110" s="11">
        <v>2660</v>
      </c>
      <c r="CM110" s="11">
        <v>4440</v>
      </c>
      <c r="CN110" s="11">
        <v>7860</v>
      </c>
      <c r="CO110" s="11">
        <v>1240</v>
      </c>
      <c r="CP110" s="11">
        <v>9840</v>
      </c>
      <c r="CQ110" s="11">
        <v>1300</v>
      </c>
      <c r="CR110" s="11">
        <v>1160</v>
      </c>
      <c r="CS110" s="11">
        <v>3460</v>
      </c>
      <c r="CT110" s="11">
        <v>990</v>
      </c>
      <c r="CU110" s="11">
        <v>710</v>
      </c>
      <c r="CV110" s="11">
        <v>490</v>
      </c>
      <c r="CW110" s="11">
        <v>1290</v>
      </c>
      <c r="CX110" s="11">
        <v>6150</v>
      </c>
      <c r="CY110" s="11">
        <v>690</v>
      </c>
      <c r="CZ110" s="11">
        <v>5740</v>
      </c>
      <c r="DA110" s="11">
        <v>680</v>
      </c>
      <c r="DB110" s="11">
        <v>600</v>
      </c>
      <c r="DC110" s="9">
        <v>1250</v>
      </c>
      <c r="DD110" s="9">
        <v>1760</v>
      </c>
      <c r="DE110" s="9">
        <v>1460</v>
      </c>
      <c r="DF110" s="9">
        <v>1340</v>
      </c>
      <c r="DG110" s="9">
        <v>1840</v>
      </c>
      <c r="DH110" s="9">
        <v>880</v>
      </c>
      <c r="DI110" s="9">
        <v>20</v>
      </c>
      <c r="DJ110" s="9">
        <v>1650</v>
      </c>
      <c r="DK110" s="9">
        <v>1560</v>
      </c>
      <c r="DL110" s="9">
        <v>1600</v>
      </c>
      <c r="DM110" s="9">
        <v>1070</v>
      </c>
      <c r="DN110" s="9">
        <v>900</v>
      </c>
      <c r="DO110" s="9">
        <v>530</v>
      </c>
      <c r="DP110" s="9">
        <v>930</v>
      </c>
      <c r="DQ110" s="9">
        <v>1380</v>
      </c>
      <c r="DR110" s="9">
        <v>1990</v>
      </c>
      <c r="DS110" s="9">
        <v>1340</v>
      </c>
      <c r="DT110" s="9">
        <v>880</v>
      </c>
      <c r="DU110" s="9">
        <v>930</v>
      </c>
      <c r="DV110" s="9">
        <v>520</v>
      </c>
      <c r="DW110" s="9">
        <v>630</v>
      </c>
      <c r="DX110" s="9">
        <v>1040</v>
      </c>
      <c r="DY110" s="9">
        <v>1050</v>
      </c>
      <c r="DZ110" s="9">
        <v>770</v>
      </c>
      <c r="EA110" s="9">
        <v>1260</v>
      </c>
      <c r="EB110" s="9">
        <v>1620</v>
      </c>
      <c r="EC110" s="9">
        <v>690</v>
      </c>
      <c r="ED110" s="9">
        <v>1120</v>
      </c>
      <c r="EE110" s="9">
        <v>900</v>
      </c>
      <c r="EF110" s="9">
        <v>970</v>
      </c>
      <c r="EG110" s="9">
        <v>1070</v>
      </c>
      <c r="EH110" s="9">
        <v>960</v>
      </c>
      <c r="EI110" s="9">
        <v>810</v>
      </c>
      <c r="EJ110" s="11">
        <v>1360</v>
      </c>
      <c r="EK110" s="11">
        <v>1420</v>
      </c>
      <c r="EL110" s="11">
        <v>3250</v>
      </c>
      <c r="EM110" s="11">
        <v>4650</v>
      </c>
      <c r="EN110" s="11">
        <v>6980</v>
      </c>
      <c r="EO110" s="11">
        <v>3590</v>
      </c>
      <c r="EP110" s="11">
        <v>4710</v>
      </c>
      <c r="EQ110" s="11">
        <v>20</v>
      </c>
      <c r="ER110" s="11">
        <v>1780</v>
      </c>
      <c r="ES110" s="11">
        <v>2200</v>
      </c>
      <c r="ET110" s="11">
        <v>1090</v>
      </c>
      <c r="EU110" s="11">
        <v>4740</v>
      </c>
      <c r="EV110" s="11">
        <v>1940</v>
      </c>
      <c r="EW110" s="11">
        <v>1160</v>
      </c>
      <c r="EX110" s="11">
        <v>1530</v>
      </c>
      <c r="EY110" s="11">
        <v>3270</v>
      </c>
      <c r="EZ110" s="9">
        <v>760</v>
      </c>
      <c r="FA110" s="9">
        <v>740</v>
      </c>
      <c r="FB110" s="9">
        <v>1340</v>
      </c>
      <c r="FC110" s="9">
        <v>1760</v>
      </c>
      <c r="FD110" s="9">
        <v>2710</v>
      </c>
      <c r="FE110" s="9">
        <v>2220</v>
      </c>
      <c r="FF110" s="9">
        <v>750</v>
      </c>
      <c r="FG110" s="9">
        <v>1530</v>
      </c>
      <c r="FH110" s="9">
        <v>1190</v>
      </c>
      <c r="FI110" s="9">
        <v>1260</v>
      </c>
      <c r="FJ110" s="9">
        <v>1290</v>
      </c>
      <c r="FK110" s="9">
        <v>500</v>
      </c>
      <c r="FL110" s="9">
        <v>960</v>
      </c>
      <c r="FM110" s="9">
        <v>1900</v>
      </c>
      <c r="FN110" s="9">
        <v>1440</v>
      </c>
      <c r="FO110" s="9">
        <v>1130</v>
      </c>
      <c r="FP110" s="9">
        <v>1390</v>
      </c>
      <c r="FQ110" s="9">
        <v>2550</v>
      </c>
      <c r="FR110" s="9">
        <v>2810</v>
      </c>
      <c r="FS110" s="9">
        <v>1310</v>
      </c>
      <c r="FT110" s="9">
        <v>910</v>
      </c>
      <c r="FU110" s="9">
        <v>1220</v>
      </c>
    </row>
    <row r="111" spans="1:177">
      <c r="A111" s="37" t="s">
        <v>253</v>
      </c>
      <c r="B111" s="51" t="s">
        <v>213</v>
      </c>
      <c r="C111" s="20" t="s">
        <v>209</v>
      </c>
      <c r="D111" s="7">
        <v>790</v>
      </c>
      <c r="E111" s="7">
        <v>4220</v>
      </c>
      <c r="F111" s="7">
        <v>1670</v>
      </c>
      <c r="G111" s="7">
        <v>680</v>
      </c>
      <c r="H111" s="7">
        <v>910</v>
      </c>
      <c r="I111" s="7">
        <v>2090</v>
      </c>
      <c r="J111" s="7">
        <v>1610</v>
      </c>
      <c r="K111" s="7">
        <v>2630</v>
      </c>
      <c r="L111" s="7">
        <v>1040</v>
      </c>
      <c r="M111" s="7">
        <v>1290</v>
      </c>
      <c r="N111" s="7">
        <v>1190</v>
      </c>
      <c r="O111" s="7">
        <v>2210</v>
      </c>
      <c r="P111" s="6">
        <v>1700</v>
      </c>
      <c r="Q111" s="13">
        <v>2960</v>
      </c>
      <c r="R111" s="13">
        <v>1210</v>
      </c>
      <c r="S111" s="13">
        <v>2180</v>
      </c>
      <c r="T111" s="13">
        <v>2590</v>
      </c>
      <c r="U111" s="13">
        <v>1680</v>
      </c>
      <c r="V111" s="13">
        <v>2480</v>
      </c>
      <c r="W111" s="13">
        <v>4210</v>
      </c>
      <c r="X111" s="13">
        <v>1170</v>
      </c>
      <c r="Y111" s="13">
        <v>1200</v>
      </c>
      <c r="Z111" s="13">
        <v>4550</v>
      </c>
      <c r="AA111" s="13">
        <v>1910</v>
      </c>
      <c r="AB111" s="13">
        <v>3630</v>
      </c>
      <c r="AC111" s="13">
        <v>2200</v>
      </c>
      <c r="AD111" s="13">
        <v>1390</v>
      </c>
      <c r="AE111" s="13">
        <v>1000</v>
      </c>
      <c r="AF111" s="13">
        <v>1470</v>
      </c>
      <c r="AG111" s="13">
        <v>2080</v>
      </c>
      <c r="AH111" s="13">
        <v>1250</v>
      </c>
      <c r="AI111" s="13">
        <v>3030</v>
      </c>
      <c r="AJ111" s="13">
        <v>2770</v>
      </c>
      <c r="AK111" s="13">
        <v>4840</v>
      </c>
      <c r="AL111" s="13">
        <v>800</v>
      </c>
      <c r="AM111" s="11">
        <v>1100</v>
      </c>
      <c r="AN111" s="11">
        <v>10680</v>
      </c>
      <c r="AO111" s="11">
        <v>3370</v>
      </c>
      <c r="AP111" s="11">
        <v>2440</v>
      </c>
      <c r="AQ111" s="11">
        <v>1470</v>
      </c>
      <c r="AR111" s="11">
        <v>1410</v>
      </c>
      <c r="AS111" s="11">
        <v>1640</v>
      </c>
      <c r="AT111" s="11">
        <v>2750</v>
      </c>
      <c r="AU111" s="11">
        <v>1520</v>
      </c>
      <c r="AV111" s="11">
        <v>2400</v>
      </c>
      <c r="AW111" s="11">
        <v>1560</v>
      </c>
      <c r="AX111" s="11">
        <v>1610</v>
      </c>
      <c r="AY111" s="11">
        <v>1400</v>
      </c>
      <c r="AZ111" s="11">
        <v>2270</v>
      </c>
      <c r="BA111" s="11">
        <v>3210</v>
      </c>
      <c r="BB111" s="11">
        <v>7480</v>
      </c>
      <c r="BC111" s="11">
        <v>2760</v>
      </c>
      <c r="BD111" s="11">
        <v>2840</v>
      </c>
      <c r="BE111" s="11">
        <v>1880</v>
      </c>
      <c r="BF111" s="11">
        <v>2690</v>
      </c>
      <c r="BG111" s="11">
        <v>2970</v>
      </c>
      <c r="BH111" s="11">
        <v>1870</v>
      </c>
      <c r="BI111" s="11">
        <v>6890</v>
      </c>
      <c r="BJ111" s="11">
        <v>1930</v>
      </c>
      <c r="BK111" s="11">
        <v>1140</v>
      </c>
      <c r="BL111" s="11">
        <v>2280</v>
      </c>
      <c r="BM111" s="11">
        <v>4200</v>
      </c>
      <c r="BN111" s="11">
        <v>2180</v>
      </c>
      <c r="BO111" s="11">
        <v>4970</v>
      </c>
      <c r="BP111" s="11">
        <v>1770</v>
      </c>
      <c r="BQ111" s="11">
        <v>6540</v>
      </c>
      <c r="BR111" s="11">
        <v>1750</v>
      </c>
      <c r="BS111" s="11">
        <v>5010</v>
      </c>
      <c r="BT111" s="11">
        <v>5710</v>
      </c>
      <c r="BU111" s="11">
        <v>4550</v>
      </c>
      <c r="BV111" s="11">
        <v>1840</v>
      </c>
      <c r="BW111" s="11">
        <v>6410</v>
      </c>
      <c r="BX111" s="11">
        <v>280</v>
      </c>
      <c r="BY111" s="11">
        <v>990</v>
      </c>
      <c r="BZ111" s="11">
        <v>4000</v>
      </c>
      <c r="CA111" s="11">
        <v>1430</v>
      </c>
      <c r="CB111" s="11">
        <v>10720</v>
      </c>
      <c r="CC111" s="11">
        <v>7530</v>
      </c>
      <c r="CD111" s="11">
        <v>900</v>
      </c>
      <c r="CE111" s="11">
        <v>7660</v>
      </c>
      <c r="CF111" s="11">
        <v>1130</v>
      </c>
      <c r="CG111" s="11">
        <v>1540</v>
      </c>
      <c r="CH111" s="11">
        <v>6370</v>
      </c>
      <c r="CI111" s="11">
        <v>970</v>
      </c>
      <c r="CJ111" s="11">
        <v>490</v>
      </c>
      <c r="CK111" s="11">
        <v>1590</v>
      </c>
      <c r="CL111" s="11">
        <v>2930</v>
      </c>
      <c r="CM111" s="11">
        <v>5140</v>
      </c>
      <c r="CN111" s="11">
        <v>8780</v>
      </c>
      <c r="CO111" s="11">
        <v>1470</v>
      </c>
      <c r="CP111" s="11">
        <v>10390</v>
      </c>
      <c r="CQ111" s="11">
        <v>1340</v>
      </c>
      <c r="CR111" s="11">
        <v>1240</v>
      </c>
      <c r="CS111" s="11">
        <v>3830</v>
      </c>
      <c r="CT111" s="11">
        <v>1110</v>
      </c>
      <c r="CU111" s="11">
        <v>740</v>
      </c>
      <c r="CV111" s="11">
        <v>450</v>
      </c>
      <c r="CW111" s="11">
        <v>1400</v>
      </c>
      <c r="CX111" s="11">
        <v>7200</v>
      </c>
      <c r="CY111" s="11">
        <v>800</v>
      </c>
      <c r="CZ111" s="11">
        <v>6760</v>
      </c>
      <c r="DA111" s="11">
        <v>820</v>
      </c>
      <c r="DB111" s="11">
        <v>690</v>
      </c>
      <c r="DC111" s="9">
        <v>1150</v>
      </c>
      <c r="DD111" s="9">
        <v>2029.9999999999998</v>
      </c>
      <c r="DE111" s="9">
        <v>1380</v>
      </c>
      <c r="DF111" s="9">
        <v>1120</v>
      </c>
      <c r="DG111" s="9">
        <v>2050</v>
      </c>
      <c r="DH111" s="9">
        <v>770</v>
      </c>
      <c r="DI111" s="9">
        <v>30</v>
      </c>
      <c r="DJ111" s="9">
        <v>1640</v>
      </c>
      <c r="DK111" s="9">
        <v>1460</v>
      </c>
      <c r="DL111" s="9">
        <v>1590</v>
      </c>
      <c r="DM111" s="9">
        <v>1100</v>
      </c>
      <c r="DN111" s="9">
        <v>740</v>
      </c>
      <c r="DO111" s="9">
        <v>490</v>
      </c>
      <c r="DP111" s="9">
        <v>710</v>
      </c>
      <c r="DQ111" s="9">
        <v>1340</v>
      </c>
      <c r="DR111" s="9">
        <v>1920</v>
      </c>
      <c r="DS111" s="9">
        <v>1330</v>
      </c>
      <c r="DT111" s="9">
        <v>870</v>
      </c>
      <c r="DU111" s="9">
        <v>780</v>
      </c>
      <c r="DV111" s="9">
        <v>470</v>
      </c>
      <c r="DW111" s="9">
        <v>800</v>
      </c>
      <c r="DX111" s="9">
        <v>850</v>
      </c>
      <c r="DY111" s="9">
        <v>920</v>
      </c>
      <c r="DZ111" s="9">
        <v>740</v>
      </c>
      <c r="EA111" s="9">
        <v>990</v>
      </c>
      <c r="EB111" s="9">
        <v>1630</v>
      </c>
      <c r="EC111" s="9">
        <v>830</v>
      </c>
      <c r="ED111" s="9">
        <v>960</v>
      </c>
      <c r="EE111" s="9">
        <v>1060</v>
      </c>
      <c r="EF111" s="9">
        <v>710</v>
      </c>
      <c r="EG111" s="9">
        <v>1050</v>
      </c>
      <c r="EH111" s="9">
        <v>920</v>
      </c>
      <c r="EI111" s="9">
        <v>760</v>
      </c>
      <c r="EJ111" s="11">
        <v>1490</v>
      </c>
      <c r="EK111" s="11">
        <v>1720</v>
      </c>
      <c r="EL111" s="11">
        <v>3320</v>
      </c>
      <c r="EM111" s="11">
        <v>5050</v>
      </c>
      <c r="EN111" s="11">
        <v>7960</v>
      </c>
      <c r="EO111" s="11">
        <v>4420</v>
      </c>
      <c r="EP111" s="11">
        <v>5200</v>
      </c>
      <c r="EQ111" s="11">
        <v>20</v>
      </c>
      <c r="ER111" s="11">
        <v>2100</v>
      </c>
      <c r="ES111" s="11">
        <v>2100</v>
      </c>
      <c r="ET111" s="11">
        <v>1360</v>
      </c>
      <c r="EU111" s="11">
        <v>5210</v>
      </c>
      <c r="EV111" s="11">
        <v>2009.9999999999998</v>
      </c>
      <c r="EW111" s="11">
        <v>1200</v>
      </c>
      <c r="EX111" s="11">
        <v>1740</v>
      </c>
      <c r="EY111" s="11">
        <v>3640</v>
      </c>
      <c r="EZ111" s="9">
        <v>680</v>
      </c>
      <c r="FA111" s="9">
        <v>710</v>
      </c>
      <c r="FB111" s="9">
        <v>1310</v>
      </c>
      <c r="FC111" s="9">
        <v>1690</v>
      </c>
      <c r="FD111" s="9">
        <v>2820</v>
      </c>
      <c r="FE111" s="9">
        <v>2180</v>
      </c>
      <c r="FF111" s="9">
        <v>720</v>
      </c>
      <c r="FG111" s="9">
        <v>1540</v>
      </c>
      <c r="FH111" s="9">
        <v>1130</v>
      </c>
      <c r="FI111" s="9">
        <v>1200</v>
      </c>
      <c r="FJ111" s="9">
        <v>1260</v>
      </c>
      <c r="FK111" s="9">
        <v>540</v>
      </c>
      <c r="FL111" s="9">
        <v>960</v>
      </c>
      <c r="FM111" s="9">
        <v>1730</v>
      </c>
      <c r="FN111" s="9">
        <v>1370</v>
      </c>
      <c r="FO111" s="9">
        <v>1130</v>
      </c>
      <c r="FP111" s="9">
        <v>1450</v>
      </c>
      <c r="FQ111" s="9">
        <v>2450</v>
      </c>
      <c r="FR111" s="9">
        <v>2580</v>
      </c>
      <c r="FS111" s="9">
        <v>1320</v>
      </c>
      <c r="FT111" s="9">
        <v>850</v>
      </c>
      <c r="FU111" s="9">
        <v>1160</v>
      </c>
    </row>
    <row r="112" spans="1:177">
      <c r="A112" s="37" t="s">
        <v>253</v>
      </c>
      <c r="B112" s="51" t="s">
        <v>242</v>
      </c>
      <c r="C112" s="20" t="s">
        <v>209</v>
      </c>
      <c r="D112" s="7">
        <v>550</v>
      </c>
      <c r="E112" s="7">
        <v>2660</v>
      </c>
      <c r="F112" s="7">
        <v>1000</v>
      </c>
      <c r="G112" s="7">
        <v>370</v>
      </c>
      <c r="H112" s="7">
        <v>590</v>
      </c>
      <c r="I112" s="7">
        <v>1430</v>
      </c>
      <c r="J112" s="7">
        <v>1070</v>
      </c>
      <c r="K112" s="7">
        <v>1820</v>
      </c>
      <c r="L112" s="7">
        <v>650</v>
      </c>
      <c r="M112" s="7">
        <v>770</v>
      </c>
      <c r="N112" s="7">
        <v>750</v>
      </c>
      <c r="O112" s="7">
        <v>1310</v>
      </c>
      <c r="P112" s="6">
        <v>1020</v>
      </c>
      <c r="Q112" s="13">
        <v>2070</v>
      </c>
      <c r="R112" s="13">
        <v>910</v>
      </c>
      <c r="S112" s="13">
        <v>1410</v>
      </c>
      <c r="T112" s="13">
        <v>1950</v>
      </c>
      <c r="U112" s="13">
        <v>1050</v>
      </c>
      <c r="V112" s="13">
        <v>1870</v>
      </c>
      <c r="W112" s="13">
        <v>3320</v>
      </c>
      <c r="X112" s="13">
        <v>880</v>
      </c>
      <c r="Y112" s="13">
        <v>830</v>
      </c>
      <c r="Z112" s="13">
        <v>3870</v>
      </c>
      <c r="AA112" s="13">
        <v>1320</v>
      </c>
      <c r="AB112" s="13">
        <v>2860</v>
      </c>
      <c r="AC112" s="13">
        <v>1510</v>
      </c>
      <c r="AD112" s="13">
        <v>1120</v>
      </c>
      <c r="AE112" s="13">
        <v>640</v>
      </c>
      <c r="AF112" s="13">
        <v>980</v>
      </c>
      <c r="AG112" s="13">
        <v>1300</v>
      </c>
      <c r="AH112" s="13">
        <v>920</v>
      </c>
      <c r="AI112" s="13">
        <v>2290</v>
      </c>
      <c r="AJ112" s="13">
        <v>1970</v>
      </c>
      <c r="AK112" s="13">
        <v>3420</v>
      </c>
      <c r="AL112" s="13">
        <v>490</v>
      </c>
      <c r="AM112" s="11">
        <v>550</v>
      </c>
      <c r="AN112" s="11">
        <v>6980</v>
      </c>
      <c r="AO112" s="11">
        <v>1960</v>
      </c>
      <c r="AP112" s="11">
        <v>1610</v>
      </c>
      <c r="AQ112" s="11">
        <v>1040</v>
      </c>
      <c r="AR112" s="11">
        <v>830</v>
      </c>
      <c r="AS112" s="11">
        <v>1080</v>
      </c>
      <c r="AT112" s="11">
        <v>1970</v>
      </c>
      <c r="AU112" s="11">
        <v>890</v>
      </c>
      <c r="AV112" s="11">
        <v>1750</v>
      </c>
      <c r="AW112" s="11">
        <v>1040</v>
      </c>
      <c r="AX112" s="11">
        <v>1130</v>
      </c>
      <c r="AY112" s="11">
        <v>890</v>
      </c>
      <c r="AZ112" s="11">
        <v>1380</v>
      </c>
      <c r="BA112" s="11">
        <v>2150</v>
      </c>
      <c r="BB112" s="11">
        <v>4990</v>
      </c>
      <c r="BC112" s="11">
        <v>1810</v>
      </c>
      <c r="BD112" s="11">
        <v>1740</v>
      </c>
      <c r="BE112" s="11">
        <v>1380</v>
      </c>
      <c r="BF112" s="11">
        <v>1600</v>
      </c>
      <c r="BG112" s="11">
        <v>2080</v>
      </c>
      <c r="BH112" s="11">
        <v>1320</v>
      </c>
      <c r="BI112" s="11">
        <v>4530</v>
      </c>
      <c r="BJ112" s="11">
        <v>1070</v>
      </c>
      <c r="BK112" s="11">
        <v>740</v>
      </c>
      <c r="BL112" s="11">
        <v>1330</v>
      </c>
      <c r="BM112" s="11">
        <v>3140</v>
      </c>
      <c r="BN112" s="11">
        <v>1450</v>
      </c>
      <c r="BO112" s="11">
        <v>3590</v>
      </c>
      <c r="BP112" s="11">
        <v>1210</v>
      </c>
      <c r="BQ112" s="11">
        <v>4650</v>
      </c>
      <c r="BR112" s="11">
        <v>1240</v>
      </c>
      <c r="BS112" s="11">
        <v>3560</v>
      </c>
      <c r="BT112" s="11">
        <v>4190</v>
      </c>
      <c r="BU112" s="11">
        <v>3230</v>
      </c>
      <c r="BV112" s="11">
        <v>1170</v>
      </c>
      <c r="BW112" s="11">
        <v>4280</v>
      </c>
      <c r="BX112" s="11">
        <v>250</v>
      </c>
      <c r="BY112" s="11">
        <v>760</v>
      </c>
      <c r="BZ112" s="11">
        <v>3180</v>
      </c>
      <c r="CA112" s="11">
        <v>1030</v>
      </c>
      <c r="CB112" s="11">
        <v>8430</v>
      </c>
      <c r="CC112" s="11">
        <v>5830</v>
      </c>
      <c r="CD112" s="11">
        <v>630</v>
      </c>
      <c r="CE112" s="11">
        <v>5830</v>
      </c>
      <c r="CF112" s="11">
        <v>790</v>
      </c>
      <c r="CG112" s="11">
        <v>1270</v>
      </c>
      <c r="CH112" s="11">
        <v>4960</v>
      </c>
      <c r="CI112" s="11">
        <v>570</v>
      </c>
      <c r="CJ112" s="11">
        <v>380</v>
      </c>
      <c r="CK112" s="11">
        <v>1350</v>
      </c>
      <c r="CL112" s="11">
        <v>2520</v>
      </c>
      <c r="CM112" s="11">
        <v>4720</v>
      </c>
      <c r="CN112" s="11">
        <v>7410</v>
      </c>
      <c r="CO112" s="11">
        <v>1230</v>
      </c>
      <c r="CP112" s="11">
        <v>8550</v>
      </c>
      <c r="CQ112" s="11">
        <v>960</v>
      </c>
      <c r="CR112" s="11">
        <v>850</v>
      </c>
      <c r="CS112" s="11">
        <v>3300</v>
      </c>
      <c r="CT112" s="11">
        <v>930</v>
      </c>
      <c r="CU112" s="11">
        <v>590</v>
      </c>
      <c r="CV112" s="11">
        <v>320</v>
      </c>
      <c r="CW112" s="11">
        <v>1080</v>
      </c>
      <c r="CX112" s="11">
        <v>6690</v>
      </c>
      <c r="CY112" s="11">
        <v>590</v>
      </c>
      <c r="CZ112" s="11">
        <v>6020</v>
      </c>
      <c r="DA112" s="11">
        <v>720</v>
      </c>
      <c r="DB112" s="11">
        <v>630</v>
      </c>
      <c r="DC112" s="9">
        <v>710</v>
      </c>
      <c r="DD112" s="9">
        <v>1830</v>
      </c>
      <c r="DE112" s="9">
        <v>1020</v>
      </c>
      <c r="DF112" s="9">
        <v>830</v>
      </c>
      <c r="DG112" s="9">
        <v>1690</v>
      </c>
      <c r="DH112" s="9">
        <v>620</v>
      </c>
      <c r="DI112" s="9">
        <v>30</v>
      </c>
      <c r="DJ112" s="9">
        <v>1280</v>
      </c>
      <c r="DK112" s="9">
        <v>1030</v>
      </c>
      <c r="DL112" s="9">
        <v>1210</v>
      </c>
      <c r="DM112" s="9">
        <v>790</v>
      </c>
      <c r="DN112" s="9">
        <v>490</v>
      </c>
      <c r="DO112" s="9">
        <v>370</v>
      </c>
      <c r="DP112" s="9">
        <v>560</v>
      </c>
      <c r="DQ112" s="9">
        <v>1080</v>
      </c>
      <c r="DR112" s="9">
        <v>1280</v>
      </c>
      <c r="DS112" s="9">
        <v>1040</v>
      </c>
      <c r="DT112" s="9">
        <v>640</v>
      </c>
      <c r="DU112" s="9">
        <v>490</v>
      </c>
      <c r="DV112" s="9">
        <v>420</v>
      </c>
      <c r="DW112" s="9">
        <v>720</v>
      </c>
      <c r="DX112" s="9">
        <v>570</v>
      </c>
      <c r="DY112" s="9">
        <v>700</v>
      </c>
      <c r="DZ112" s="9">
        <v>640</v>
      </c>
      <c r="EA112" s="9">
        <v>590</v>
      </c>
      <c r="EB112" s="9">
        <v>1240</v>
      </c>
      <c r="EC112" s="9">
        <v>800</v>
      </c>
      <c r="ED112" s="9">
        <v>610</v>
      </c>
      <c r="EE112" s="9">
        <v>810</v>
      </c>
      <c r="EF112" s="9">
        <v>400</v>
      </c>
      <c r="EG112" s="9">
        <v>830</v>
      </c>
      <c r="EH112" s="9">
        <v>810</v>
      </c>
      <c r="EI112" s="9">
        <v>610</v>
      </c>
      <c r="EJ112" s="11">
        <v>1110</v>
      </c>
      <c r="EK112" s="11">
        <v>1560</v>
      </c>
      <c r="EL112" s="11">
        <v>2390</v>
      </c>
      <c r="EM112" s="11">
        <v>4010</v>
      </c>
      <c r="EN112" s="11">
        <v>6410</v>
      </c>
      <c r="EO112" s="11">
        <v>3760</v>
      </c>
      <c r="EP112" s="11">
        <v>4030</v>
      </c>
      <c r="EQ112" s="11">
        <v>20</v>
      </c>
      <c r="ER112" s="11">
        <v>1680</v>
      </c>
      <c r="ES112" s="11">
        <v>1500</v>
      </c>
      <c r="ET112" s="11">
        <v>1080</v>
      </c>
      <c r="EU112" s="11">
        <v>4040</v>
      </c>
      <c r="EV112" s="11">
        <v>1450</v>
      </c>
      <c r="EW112" s="11">
        <v>790</v>
      </c>
      <c r="EX112" s="11">
        <v>1410</v>
      </c>
      <c r="EY112" s="11">
        <v>2880</v>
      </c>
      <c r="EZ112" s="9">
        <v>530</v>
      </c>
      <c r="FA112" s="9">
        <v>410</v>
      </c>
      <c r="FB112" s="9">
        <v>870</v>
      </c>
      <c r="FC112" s="9">
        <v>910</v>
      </c>
      <c r="FD112" s="9">
        <v>1710</v>
      </c>
      <c r="FE112" s="9">
        <v>1330</v>
      </c>
      <c r="FF112" s="9">
        <v>530</v>
      </c>
      <c r="FG112" s="9">
        <v>1150</v>
      </c>
      <c r="FH112" s="9">
        <v>860</v>
      </c>
      <c r="FI112" s="9">
        <v>860</v>
      </c>
      <c r="FJ112" s="9">
        <v>920</v>
      </c>
      <c r="FK112" s="9">
        <v>310</v>
      </c>
      <c r="FL112" s="9">
        <v>700</v>
      </c>
      <c r="FM112" s="9">
        <v>1040</v>
      </c>
      <c r="FN112" s="9">
        <v>830</v>
      </c>
      <c r="FO112" s="9">
        <v>830</v>
      </c>
      <c r="FP112" s="9">
        <v>1070</v>
      </c>
      <c r="FQ112" s="9">
        <v>1430</v>
      </c>
      <c r="FR112" s="9">
        <v>1660</v>
      </c>
      <c r="FS112" s="9">
        <v>860</v>
      </c>
      <c r="FT112" s="9">
        <v>570</v>
      </c>
      <c r="FU112" s="9">
        <v>800</v>
      </c>
    </row>
    <row r="113" spans="1:177">
      <c r="A113" s="37" t="s">
        <v>253</v>
      </c>
      <c r="B113" s="51" t="s">
        <v>244</v>
      </c>
      <c r="C113" s="20" t="s">
        <v>209</v>
      </c>
      <c r="D113" s="7">
        <f>SUM(D111:D112)</f>
        <v>1340</v>
      </c>
      <c r="E113" s="7">
        <f t="shared" ref="E113:BP113" si="57">SUM(E111:E112)</f>
        <v>6880</v>
      </c>
      <c r="F113" s="7">
        <f t="shared" si="57"/>
        <v>2670</v>
      </c>
      <c r="G113" s="7">
        <f t="shared" si="57"/>
        <v>1050</v>
      </c>
      <c r="H113" s="7">
        <f t="shared" si="57"/>
        <v>1500</v>
      </c>
      <c r="I113" s="7">
        <f t="shared" si="57"/>
        <v>3520</v>
      </c>
      <c r="J113" s="7">
        <f t="shared" si="57"/>
        <v>2680</v>
      </c>
      <c r="K113" s="7">
        <f t="shared" si="57"/>
        <v>4450</v>
      </c>
      <c r="L113" s="7">
        <f t="shared" si="57"/>
        <v>1690</v>
      </c>
      <c r="M113" s="7">
        <f t="shared" si="57"/>
        <v>2060</v>
      </c>
      <c r="N113" s="7">
        <f t="shared" si="57"/>
        <v>1940</v>
      </c>
      <c r="O113" s="7">
        <f t="shared" si="57"/>
        <v>3520</v>
      </c>
      <c r="P113" s="7">
        <f t="shared" si="57"/>
        <v>2720</v>
      </c>
      <c r="Q113" s="7">
        <f t="shared" si="57"/>
        <v>5030</v>
      </c>
      <c r="R113" s="7">
        <f t="shared" si="57"/>
        <v>2120</v>
      </c>
      <c r="S113" s="7">
        <f t="shared" si="57"/>
        <v>3590</v>
      </c>
      <c r="T113" s="7">
        <f t="shared" si="57"/>
        <v>4540</v>
      </c>
      <c r="U113" s="7">
        <f t="shared" si="57"/>
        <v>2730</v>
      </c>
      <c r="V113" s="7">
        <f t="shared" si="57"/>
        <v>4350</v>
      </c>
      <c r="W113" s="7">
        <f t="shared" si="57"/>
        <v>7530</v>
      </c>
      <c r="X113" s="7">
        <f t="shared" si="57"/>
        <v>2050</v>
      </c>
      <c r="Y113" s="7">
        <f t="shared" si="57"/>
        <v>2030</v>
      </c>
      <c r="Z113" s="7">
        <f t="shared" si="57"/>
        <v>8420</v>
      </c>
      <c r="AA113" s="7">
        <f t="shared" si="57"/>
        <v>3230</v>
      </c>
      <c r="AB113" s="7">
        <f t="shared" si="57"/>
        <v>6490</v>
      </c>
      <c r="AC113" s="7">
        <f t="shared" si="57"/>
        <v>3710</v>
      </c>
      <c r="AD113" s="7">
        <f t="shared" si="57"/>
        <v>2510</v>
      </c>
      <c r="AE113" s="7">
        <f t="shared" si="57"/>
        <v>1640</v>
      </c>
      <c r="AF113" s="7">
        <f t="shared" si="57"/>
        <v>2450</v>
      </c>
      <c r="AG113" s="7">
        <f t="shared" si="57"/>
        <v>3380</v>
      </c>
      <c r="AH113" s="7">
        <f t="shared" si="57"/>
        <v>2170</v>
      </c>
      <c r="AI113" s="7">
        <f t="shared" si="57"/>
        <v>5320</v>
      </c>
      <c r="AJ113" s="7">
        <f t="shared" si="57"/>
        <v>4740</v>
      </c>
      <c r="AK113" s="7">
        <f t="shared" si="57"/>
        <v>8260</v>
      </c>
      <c r="AL113" s="7">
        <f t="shared" si="57"/>
        <v>1290</v>
      </c>
      <c r="AM113" s="7">
        <f t="shared" si="57"/>
        <v>1650</v>
      </c>
      <c r="AN113" s="7">
        <f t="shared" si="57"/>
        <v>17660</v>
      </c>
      <c r="AO113" s="7">
        <f t="shared" si="57"/>
        <v>5330</v>
      </c>
      <c r="AP113" s="7">
        <f t="shared" si="57"/>
        <v>4050</v>
      </c>
      <c r="AQ113" s="7">
        <f t="shared" si="57"/>
        <v>2510</v>
      </c>
      <c r="AR113" s="7">
        <f t="shared" si="57"/>
        <v>2240</v>
      </c>
      <c r="AS113" s="7">
        <f t="shared" si="57"/>
        <v>2720</v>
      </c>
      <c r="AT113" s="7">
        <f t="shared" si="57"/>
        <v>4720</v>
      </c>
      <c r="AU113" s="7">
        <f t="shared" si="57"/>
        <v>2410</v>
      </c>
      <c r="AV113" s="7">
        <f t="shared" si="57"/>
        <v>4150</v>
      </c>
      <c r="AW113" s="7">
        <f t="shared" si="57"/>
        <v>2600</v>
      </c>
      <c r="AX113" s="7">
        <f t="shared" si="57"/>
        <v>2740</v>
      </c>
      <c r="AY113" s="7">
        <f t="shared" si="57"/>
        <v>2290</v>
      </c>
      <c r="AZ113" s="7">
        <f t="shared" si="57"/>
        <v>3650</v>
      </c>
      <c r="BA113" s="7">
        <f t="shared" si="57"/>
        <v>5360</v>
      </c>
      <c r="BB113" s="7">
        <f t="shared" si="57"/>
        <v>12470</v>
      </c>
      <c r="BC113" s="7">
        <f t="shared" si="57"/>
        <v>4570</v>
      </c>
      <c r="BD113" s="7">
        <f t="shared" si="57"/>
        <v>4580</v>
      </c>
      <c r="BE113" s="7">
        <f t="shared" si="57"/>
        <v>3260</v>
      </c>
      <c r="BF113" s="7">
        <f t="shared" si="57"/>
        <v>4290</v>
      </c>
      <c r="BG113" s="7">
        <f t="shared" si="57"/>
        <v>5050</v>
      </c>
      <c r="BH113" s="7">
        <f t="shared" si="57"/>
        <v>3190</v>
      </c>
      <c r="BI113" s="7">
        <f t="shared" si="57"/>
        <v>11420</v>
      </c>
      <c r="BJ113" s="7">
        <f t="shared" si="57"/>
        <v>3000</v>
      </c>
      <c r="BK113" s="7">
        <f t="shared" si="57"/>
        <v>1880</v>
      </c>
      <c r="BL113" s="7">
        <f t="shared" si="57"/>
        <v>3610</v>
      </c>
      <c r="BM113" s="7">
        <f t="shared" si="57"/>
        <v>7340</v>
      </c>
      <c r="BN113" s="7">
        <f t="shared" si="57"/>
        <v>3630</v>
      </c>
      <c r="BO113" s="7">
        <f t="shared" si="57"/>
        <v>8560</v>
      </c>
      <c r="BP113" s="7">
        <f t="shared" si="57"/>
        <v>2980</v>
      </c>
      <c r="BQ113" s="7">
        <f t="shared" ref="BQ113:EB113" si="58">SUM(BQ111:BQ112)</f>
        <v>11190</v>
      </c>
      <c r="BR113" s="7">
        <f t="shared" si="58"/>
        <v>2990</v>
      </c>
      <c r="BS113" s="7">
        <f t="shared" si="58"/>
        <v>8570</v>
      </c>
      <c r="BT113" s="7">
        <f t="shared" si="58"/>
        <v>9900</v>
      </c>
      <c r="BU113" s="7">
        <f t="shared" si="58"/>
        <v>7780</v>
      </c>
      <c r="BV113" s="7">
        <f t="shared" si="58"/>
        <v>3010</v>
      </c>
      <c r="BW113" s="7">
        <f t="shared" si="58"/>
        <v>10690</v>
      </c>
      <c r="BX113" s="7">
        <f t="shared" si="58"/>
        <v>530</v>
      </c>
      <c r="BY113" s="7">
        <f t="shared" si="58"/>
        <v>1750</v>
      </c>
      <c r="BZ113" s="7">
        <f t="shared" si="58"/>
        <v>7180</v>
      </c>
      <c r="CA113" s="7">
        <f t="shared" si="58"/>
        <v>2460</v>
      </c>
      <c r="CB113" s="7">
        <f t="shared" si="58"/>
        <v>19150</v>
      </c>
      <c r="CC113" s="7">
        <f t="shared" si="58"/>
        <v>13360</v>
      </c>
      <c r="CD113" s="7">
        <f t="shared" si="58"/>
        <v>1530</v>
      </c>
      <c r="CE113" s="7">
        <f t="shared" si="58"/>
        <v>13490</v>
      </c>
      <c r="CF113" s="7">
        <f t="shared" si="58"/>
        <v>1920</v>
      </c>
      <c r="CG113" s="7">
        <f t="shared" si="58"/>
        <v>2810</v>
      </c>
      <c r="CH113" s="7">
        <f t="shared" si="58"/>
        <v>11330</v>
      </c>
      <c r="CI113" s="7">
        <f t="shared" si="58"/>
        <v>1540</v>
      </c>
      <c r="CJ113" s="7">
        <f t="shared" si="58"/>
        <v>870</v>
      </c>
      <c r="CK113" s="7">
        <f t="shared" si="58"/>
        <v>2940</v>
      </c>
      <c r="CL113" s="7">
        <f t="shared" si="58"/>
        <v>5450</v>
      </c>
      <c r="CM113" s="7">
        <f t="shared" si="58"/>
        <v>9860</v>
      </c>
      <c r="CN113" s="7">
        <f t="shared" si="58"/>
        <v>16190</v>
      </c>
      <c r="CO113" s="7">
        <f t="shared" si="58"/>
        <v>2700</v>
      </c>
      <c r="CP113" s="7">
        <f t="shared" si="58"/>
        <v>18940</v>
      </c>
      <c r="CQ113" s="7">
        <f t="shared" si="58"/>
        <v>2300</v>
      </c>
      <c r="CR113" s="7">
        <f t="shared" si="58"/>
        <v>2090</v>
      </c>
      <c r="CS113" s="7">
        <f t="shared" si="58"/>
        <v>7130</v>
      </c>
      <c r="CT113" s="7">
        <f t="shared" si="58"/>
        <v>2040</v>
      </c>
      <c r="CU113" s="7">
        <f t="shared" si="58"/>
        <v>1330</v>
      </c>
      <c r="CV113" s="7">
        <f t="shared" si="58"/>
        <v>770</v>
      </c>
      <c r="CW113" s="7">
        <f t="shared" si="58"/>
        <v>2480</v>
      </c>
      <c r="CX113" s="7">
        <f t="shared" si="58"/>
        <v>13890</v>
      </c>
      <c r="CY113" s="7">
        <f t="shared" si="58"/>
        <v>1390</v>
      </c>
      <c r="CZ113" s="7">
        <f t="shared" si="58"/>
        <v>12780</v>
      </c>
      <c r="DA113" s="7">
        <f t="shared" si="58"/>
        <v>1540</v>
      </c>
      <c r="DB113" s="7">
        <f t="shared" si="58"/>
        <v>1320</v>
      </c>
      <c r="DC113" s="7">
        <f t="shared" si="58"/>
        <v>1860</v>
      </c>
      <c r="DD113" s="7">
        <f t="shared" si="58"/>
        <v>3860</v>
      </c>
      <c r="DE113" s="7">
        <f t="shared" si="58"/>
        <v>2400</v>
      </c>
      <c r="DF113" s="7">
        <f t="shared" si="58"/>
        <v>1950</v>
      </c>
      <c r="DG113" s="7">
        <f t="shared" si="58"/>
        <v>3740</v>
      </c>
      <c r="DH113" s="7">
        <f t="shared" si="58"/>
        <v>1390</v>
      </c>
      <c r="DI113" s="7">
        <f t="shared" si="58"/>
        <v>60</v>
      </c>
      <c r="DJ113" s="7">
        <f t="shared" si="58"/>
        <v>2920</v>
      </c>
      <c r="DK113" s="7">
        <f t="shared" si="58"/>
        <v>2490</v>
      </c>
      <c r="DL113" s="7">
        <f t="shared" si="58"/>
        <v>2800</v>
      </c>
      <c r="DM113" s="7">
        <f t="shared" si="58"/>
        <v>1890</v>
      </c>
      <c r="DN113" s="7">
        <f t="shared" si="58"/>
        <v>1230</v>
      </c>
      <c r="DO113" s="7">
        <f t="shared" si="58"/>
        <v>860</v>
      </c>
      <c r="DP113" s="7">
        <f t="shared" si="58"/>
        <v>1270</v>
      </c>
      <c r="DQ113" s="7">
        <f t="shared" si="58"/>
        <v>2420</v>
      </c>
      <c r="DR113" s="7">
        <f t="shared" si="58"/>
        <v>3200</v>
      </c>
      <c r="DS113" s="7">
        <f t="shared" si="58"/>
        <v>2370</v>
      </c>
      <c r="DT113" s="7">
        <f t="shared" si="58"/>
        <v>1510</v>
      </c>
      <c r="DU113" s="7">
        <f t="shared" si="58"/>
        <v>1270</v>
      </c>
      <c r="DV113" s="7">
        <f t="shared" si="58"/>
        <v>890</v>
      </c>
      <c r="DW113" s="7">
        <f t="shared" si="58"/>
        <v>1520</v>
      </c>
      <c r="DX113" s="7">
        <f t="shared" si="58"/>
        <v>1420</v>
      </c>
      <c r="DY113" s="7">
        <f t="shared" si="58"/>
        <v>1620</v>
      </c>
      <c r="DZ113" s="7">
        <f t="shared" si="58"/>
        <v>1380</v>
      </c>
      <c r="EA113" s="7">
        <f t="shared" si="58"/>
        <v>1580</v>
      </c>
      <c r="EB113" s="7">
        <f t="shared" si="58"/>
        <v>2870</v>
      </c>
      <c r="EC113" s="7">
        <f t="shared" ref="EC113:FU113" si="59">SUM(EC111:EC112)</f>
        <v>1630</v>
      </c>
      <c r="ED113" s="7">
        <f t="shared" si="59"/>
        <v>1570</v>
      </c>
      <c r="EE113" s="7">
        <f t="shared" si="59"/>
        <v>1870</v>
      </c>
      <c r="EF113" s="7">
        <f t="shared" si="59"/>
        <v>1110</v>
      </c>
      <c r="EG113" s="7">
        <f t="shared" si="59"/>
        <v>1880</v>
      </c>
      <c r="EH113" s="7">
        <f t="shared" si="59"/>
        <v>1730</v>
      </c>
      <c r="EI113" s="7">
        <f t="shared" si="59"/>
        <v>1370</v>
      </c>
      <c r="EJ113" s="7">
        <f t="shared" si="59"/>
        <v>2600</v>
      </c>
      <c r="EK113" s="7">
        <f t="shared" si="59"/>
        <v>3280</v>
      </c>
      <c r="EL113" s="7">
        <f t="shared" si="59"/>
        <v>5710</v>
      </c>
      <c r="EM113" s="7">
        <f t="shared" si="59"/>
        <v>9060</v>
      </c>
      <c r="EN113" s="7">
        <f t="shared" si="59"/>
        <v>14370</v>
      </c>
      <c r="EO113" s="7">
        <f t="shared" si="59"/>
        <v>8180</v>
      </c>
      <c r="EP113" s="7">
        <f t="shared" si="59"/>
        <v>9230</v>
      </c>
      <c r="EQ113" s="7">
        <f t="shared" si="59"/>
        <v>40</v>
      </c>
      <c r="ER113" s="7">
        <f t="shared" si="59"/>
        <v>3780</v>
      </c>
      <c r="ES113" s="7">
        <f t="shared" si="59"/>
        <v>3600</v>
      </c>
      <c r="ET113" s="7">
        <f t="shared" si="59"/>
        <v>2440</v>
      </c>
      <c r="EU113" s="7">
        <f t="shared" si="59"/>
        <v>9250</v>
      </c>
      <c r="EV113" s="7">
        <f t="shared" si="59"/>
        <v>3460</v>
      </c>
      <c r="EW113" s="7">
        <f t="shared" si="59"/>
        <v>1990</v>
      </c>
      <c r="EX113" s="7">
        <f t="shared" si="59"/>
        <v>3150</v>
      </c>
      <c r="EY113" s="7">
        <f t="shared" si="59"/>
        <v>6520</v>
      </c>
      <c r="EZ113" s="7">
        <f t="shared" si="59"/>
        <v>1210</v>
      </c>
      <c r="FA113" s="7">
        <f t="shared" si="59"/>
        <v>1120</v>
      </c>
      <c r="FB113" s="7">
        <f t="shared" si="59"/>
        <v>2180</v>
      </c>
      <c r="FC113" s="7">
        <f t="shared" si="59"/>
        <v>2600</v>
      </c>
      <c r="FD113" s="7">
        <f t="shared" si="59"/>
        <v>4530</v>
      </c>
      <c r="FE113" s="7">
        <f t="shared" si="59"/>
        <v>3510</v>
      </c>
      <c r="FF113" s="7">
        <f t="shared" si="59"/>
        <v>1250</v>
      </c>
      <c r="FG113" s="7">
        <f t="shared" si="59"/>
        <v>2690</v>
      </c>
      <c r="FH113" s="7">
        <f t="shared" si="59"/>
        <v>1990</v>
      </c>
      <c r="FI113" s="7">
        <f t="shared" si="59"/>
        <v>2060</v>
      </c>
      <c r="FJ113" s="7">
        <f t="shared" si="59"/>
        <v>2180</v>
      </c>
      <c r="FK113" s="7">
        <f t="shared" si="59"/>
        <v>850</v>
      </c>
      <c r="FL113" s="7">
        <f t="shared" si="59"/>
        <v>1660</v>
      </c>
      <c r="FM113" s="7">
        <f t="shared" si="59"/>
        <v>2770</v>
      </c>
      <c r="FN113" s="7">
        <f t="shared" si="59"/>
        <v>2200</v>
      </c>
      <c r="FO113" s="7">
        <f t="shared" si="59"/>
        <v>1960</v>
      </c>
      <c r="FP113" s="7">
        <f t="shared" si="59"/>
        <v>2520</v>
      </c>
      <c r="FQ113" s="7">
        <f t="shared" si="59"/>
        <v>3880</v>
      </c>
      <c r="FR113" s="7">
        <f t="shared" si="59"/>
        <v>4240</v>
      </c>
      <c r="FS113" s="7">
        <f t="shared" si="59"/>
        <v>2180</v>
      </c>
      <c r="FT113" s="7">
        <f t="shared" si="59"/>
        <v>1420</v>
      </c>
      <c r="FU113" s="7">
        <f t="shared" si="59"/>
        <v>1960</v>
      </c>
    </row>
    <row r="114" spans="1:177">
      <c r="A114" s="37" t="s">
        <v>355</v>
      </c>
      <c r="B114" s="51" t="s">
        <v>219</v>
      </c>
      <c r="C114" s="20" t="s">
        <v>209</v>
      </c>
      <c r="D114" s="6">
        <v>100</v>
      </c>
      <c r="E114" s="6">
        <v>470</v>
      </c>
      <c r="F114" s="6">
        <v>190</v>
      </c>
      <c r="G114" s="6">
        <v>80</v>
      </c>
      <c r="H114" s="6">
        <v>110</v>
      </c>
      <c r="I114" s="6">
        <v>200</v>
      </c>
      <c r="J114" s="6">
        <v>190</v>
      </c>
      <c r="K114" s="6">
        <v>320</v>
      </c>
      <c r="L114" s="6">
        <v>140</v>
      </c>
      <c r="M114" s="6">
        <v>140</v>
      </c>
      <c r="N114" s="6">
        <v>110</v>
      </c>
      <c r="O114" s="6">
        <v>230</v>
      </c>
      <c r="P114" s="6">
        <v>200</v>
      </c>
      <c r="Q114" s="6">
        <v>380</v>
      </c>
      <c r="R114" s="6">
        <v>150</v>
      </c>
      <c r="S114" s="6">
        <v>260</v>
      </c>
      <c r="T114" s="6">
        <v>340</v>
      </c>
      <c r="U114" s="6">
        <v>210</v>
      </c>
      <c r="V114" s="6">
        <v>330</v>
      </c>
      <c r="W114" s="6">
        <v>600</v>
      </c>
      <c r="X114" s="6">
        <v>150</v>
      </c>
      <c r="Y114" s="6">
        <v>160</v>
      </c>
      <c r="Z114" s="6">
        <v>670</v>
      </c>
      <c r="AA114" s="6">
        <v>220</v>
      </c>
      <c r="AB114" s="6">
        <v>450</v>
      </c>
      <c r="AC114" s="6">
        <v>280</v>
      </c>
      <c r="AD114" s="6">
        <v>190</v>
      </c>
      <c r="AE114" s="6">
        <v>90</v>
      </c>
      <c r="AF114" s="6">
        <v>220</v>
      </c>
      <c r="AG114" s="6">
        <v>210</v>
      </c>
      <c r="AH114" s="6">
        <v>150</v>
      </c>
      <c r="AI114" s="6">
        <v>390</v>
      </c>
      <c r="AJ114" s="6">
        <v>360</v>
      </c>
      <c r="AK114" s="6">
        <v>570</v>
      </c>
      <c r="AL114" s="6">
        <v>90</v>
      </c>
      <c r="AM114" s="8">
        <v>130</v>
      </c>
      <c r="AN114" s="8">
        <v>1180</v>
      </c>
      <c r="AO114" s="8">
        <v>390</v>
      </c>
      <c r="AP114" s="8">
        <v>260</v>
      </c>
      <c r="AQ114" s="8">
        <v>160</v>
      </c>
      <c r="AR114" s="8">
        <v>170</v>
      </c>
      <c r="AS114" s="8">
        <v>140</v>
      </c>
      <c r="AT114" s="8">
        <v>330</v>
      </c>
      <c r="AU114" s="8">
        <v>190</v>
      </c>
      <c r="AV114" s="8">
        <v>290</v>
      </c>
      <c r="AW114" s="8">
        <v>180</v>
      </c>
      <c r="AX114" s="8">
        <v>210</v>
      </c>
      <c r="AY114" s="8">
        <v>170</v>
      </c>
      <c r="AZ114" s="8">
        <v>260</v>
      </c>
      <c r="BA114" s="8">
        <v>410</v>
      </c>
      <c r="BB114" s="8">
        <v>860</v>
      </c>
      <c r="BC114" s="8">
        <v>290</v>
      </c>
      <c r="BD114" s="8">
        <v>300</v>
      </c>
      <c r="BE114" s="8">
        <v>200</v>
      </c>
      <c r="BF114" s="8">
        <v>340</v>
      </c>
      <c r="BG114" s="8">
        <v>370</v>
      </c>
      <c r="BH114" s="8">
        <v>280</v>
      </c>
      <c r="BI114" s="8">
        <v>830</v>
      </c>
      <c r="BJ114" s="8">
        <v>270</v>
      </c>
      <c r="BK114" s="8">
        <v>140</v>
      </c>
      <c r="BL114" s="8">
        <v>280</v>
      </c>
      <c r="BM114" s="8">
        <v>520</v>
      </c>
      <c r="BN114" s="8">
        <v>260</v>
      </c>
      <c r="BO114" s="8">
        <v>580</v>
      </c>
      <c r="BP114" s="8">
        <v>200</v>
      </c>
      <c r="BQ114" s="8">
        <v>780</v>
      </c>
      <c r="BR114" s="8">
        <v>250</v>
      </c>
      <c r="BS114" s="8">
        <v>580</v>
      </c>
      <c r="BT114" s="8">
        <v>830</v>
      </c>
      <c r="BU114" s="8">
        <v>620</v>
      </c>
      <c r="BV114" s="8">
        <v>240</v>
      </c>
      <c r="BW114" s="8">
        <v>770</v>
      </c>
      <c r="BX114" s="8">
        <v>40</v>
      </c>
      <c r="BY114" s="8">
        <v>130</v>
      </c>
      <c r="BZ114" s="8">
        <v>580</v>
      </c>
      <c r="CA114" s="8">
        <v>210</v>
      </c>
      <c r="CB114" s="8">
        <v>1470</v>
      </c>
      <c r="CC114" s="8">
        <v>990</v>
      </c>
      <c r="CD114" s="8">
        <v>130</v>
      </c>
      <c r="CE114" s="8">
        <v>1010</v>
      </c>
      <c r="CF114" s="8">
        <v>170</v>
      </c>
      <c r="CG114" s="8">
        <v>190</v>
      </c>
      <c r="CH114" s="8">
        <v>950</v>
      </c>
      <c r="CI114" s="8">
        <v>120</v>
      </c>
      <c r="CJ114" s="8">
        <v>80</v>
      </c>
      <c r="CK114" s="8">
        <v>240</v>
      </c>
      <c r="CL114" s="8">
        <v>440</v>
      </c>
      <c r="CM114" s="8">
        <v>740</v>
      </c>
      <c r="CN114" s="8">
        <v>1260</v>
      </c>
      <c r="CO114" s="8">
        <v>200</v>
      </c>
      <c r="CP114" s="8">
        <v>1570</v>
      </c>
      <c r="CQ114" s="8">
        <v>220</v>
      </c>
      <c r="CR114" s="8">
        <v>130</v>
      </c>
      <c r="CS114" s="8">
        <v>530</v>
      </c>
      <c r="CT114" s="8">
        <v>200</v>
      </c>
      <c r="CU114" s="8">
        <v>110</v>
      </c>
      <c r="CV114" s="8">
        <v>80</v>
      </c>
      <c r="CW114" s="8">
        <v>170</v>
      </c>
      <c r="CX114" s="8">
        <v>1080</v>
      </c>
      <c r="CY114" s="8">
        <v>120</v>
      </c>
      <c r="CZ114" s="8">
        <v>1010</v>
      </c>
      <c r="DA114" s="8">
        <v>110</v>
      </c>
      <c r="DB114" s="8">
        <v>90</v>
      </c>
      <c r="DC114" s="8">
        <v>90</v>
      </c>
      <c r="DD114" s="8">
        <v>230</v>
      </c>
      <c r="DE114" s="8">
        <v>220</v>
      </c>
      <c r="DF114" s="8">
        <v>170</v>
      </c>
      <c r="DG114" s="8">
        <v>290</v>
      </c>
      <c r="DH114" s="8">
        <v>110</v>
      </c>
      <c r="DI114" s="8" t="s">
        <v>218</v>
      </c>
      <c r="DJ114" s="8">
        <v>250</v>
      </c>
      <c r="DK114" s="8">
        <v>210</v>
      </c>
      <c r="DL114" s="8">
        <v>200</v>
      </c>
      <c r="DM114" s="8">
        <v>130</v>
      </c>
      <c r="DN114" s="8">
        <v>100</v>
      </c>
      <c r="DO114" s="8">
        <v>80</v>
      </c>
      <c r="DP114" s="8">
        <v>100</v>
      </c>
      <c r="DQ114" s="8">
        <v>160</v>
      </c>
      <c r="DR114" s="8">
        <v>240</v>
      </c>
      <c r="DS114" s="8">
        <v>230</v>
      </c>
      <c r="DT114" s="8">
        <v>120</v>
      </c>
      <c r="DU114" s="8">
        <v>130</v>
      </c>
      <c r="DV114" s="8">
        <v>60</v>
      </c>
      <c r="DW114" s="8">
        <v>100</v>
      </c>
      <c r="DX114" s="8">
        <v>120</v>
      </c>
      <c r="DY114" s="8">
        <v>140</v>
      </c>
      <c r="DZ114" s="8">
        <v>120</v>
      </c>
      <c r="EA114" s="8">
        <v>130</v>
      </c>
      <c r="EB114" s="8">
        <v>180</v>
      </c>
      <c r="EC114" s="8">
        <v>140</v>
      </c>
      <c r="ED114" s="8">
        <v>190</v>
      </c>
      <c r="EE114" s="8">
        <v>130</v>
      </c>
      <c r="EF114" s="8">
        <v>120</v>
      </c>
      <c r="EG114" s="8">
        <v>130</v>
      </c>
      <c r="EH114" s="8">
        <v>150</v>
      </c>
      <c r="EI114" s="8">
        <v>110</v>
      </c>
      <c r="EJ114" s="8">
        <v>190</v>
      </c>
      <c r="EK114" s="8">
        <v>180</v>
      </c>
      <c r="EL114" s="8">
        <v>340</v>
      </c>
      <c r="EM114" s="8">
        <v>570</v>
      </c>
      <c r="EN114" s="8">
        <v>1010</v>
      </c>
      <c r="EO114" s="8">
        <v>580</v>
      </c>
      <c r="EP114" s="8">
        <v>670</v>
      </c>
      <c r="EQ114" s="8" t="s">
        <v>218</v>
      </c>
      <c r="ER114" s="8">
        <v>220</v>
      </c>
      <c r="ES114" s="8">
        <v>260</v>
      </c>
      <c r="ET114" s="8">
        <v>190</v>
      </c>
      <c r="EU114" s="8">
        <v>560</v>
      </c>
      <c r="EV114" s="8">
        <v>240</v>
      </c>
      <c r="EW114" s="8">
        <v>170</v>
      </c>
      <c r="EX114" s="8">
        <v>180</v>
      </c>
      <c r="EY114" s="8">
        <v>500</v>
      </c>
      <c r="EZ114" s="8">
        <v>70</v>
      </c>
      <c r="FA114" s="8">
        <v>60</v>
      </c>
      <c r="FB114" s="8">
        <v>130</v>
      </c>
      <c r="FC114" s="8">
        <v>130</v>
      </c>
      <c r="FD114" s="8">
        <v>270</v>
      </c>
      <c r="FE114" s="8">
        <v>210</v>
      </c>
      <c r="FF114" s="8">
        <v>70</v>
      </c>
      <c r="FG114" s="8">
        <v>170</v>
      </c>
      <c r="FH114" s="8">
        <v>100</v>
      </c>
      <c r="FI114" s="8">
        <v>140</v>
      </c>
      <c r="FJ114" s="8">
        <v>160</v>
      </c>
      <c r="FK114" s="8">
        <v>50</v>
      </c>
      <c r="FL114" s="8">
        <v>120</v>
      </c>
      <c r="FM114" s="8">
        <v>90</v>
      </c>
      <c r="FN114" s="8">
        <v>140</v>
      </c>
      <c r="FO114" s="8">
        <v>140</v>
      </c>
      <c r="FP114" s="8">
        <v>140</v>
      </c>
      <c r="FQ114" s="8">
        <v>170</v>
      </c>
      <c r="FR114" s="8">
        <v>220</v>
      </c>
      <c r="FS114" s="8">
        <v>120</v>
      </c>
      <c r="FT114" s="8">
        <v>100</v>
      </c>
      <c r="FU114" s="8">
        <v>140</v>
      </c>
    </row>
    <row r="115" spans="1:177">
      <c r="A115" s="37" t="s">
        <v>355</v>
      </c>
      <c r="B115" s="51" t="s">
        <v>455</v>
      </c>
      <c r="C115" s="20" t="s">
        <v>209</v>
      </c>
      <c r="D115" s="6">
        <v>90</v>
      </c>
      <c r="E115" s="6">
        <v>500</v>
      </c>
      <c r="F115" s="6">
        <v>230</v>
      </c>
      <c r="G115" s="6">
        <v>100</v>
      </c>
      <c r="H115" s="6">
        <v>120</v>
      </c>
      <c r="I115" s="6">
        <v>220</v>
      </c>
      <c r="J115" s="6">
        <v>190</v>
      </c>
      <c r="K115" s="6">
        <v>400</v>
      </c>
      <c r="L115" s="6">
        <v>150</v>
      </c>
      <c r="M115" s="6">
        <v>140</v>
      </c>
      <c r="N115" s="6">
        <v>130</v>
      </c>
      <c r="O115" s="6">
        <v>240</v>
      </c>
      <c r="P115" s="6">
        <v>240</v>
      </c>
      <c r="Q115" s="6">
        <v>370</v>
      </c>
      <c r="R115" s="6">
        <v>170</v>
      </c>
      <c r="S115" s="6">
        <v>310</v>
      </c>
      <c r="T115" s="6">
        <v>370</v>
      </c>
      <c r="U115" s="6">
        <v>230</v>
      </c>
      <c r="V115" s="6">
        <v>380</v>
      </c>
      <c r="W115" s="6">
        <v>600</v>
      </c>
      <c r="X115" s="6">
        <v>150</v>
      </c>
      <c r="Y115" s="6">
        <v>200</v>
      </c>
      <c r="Z115" s="6">
        <v>640</v>
      </c>
      <c r="AA115" s="6">
        <v>220</v>
      </c>
      <c r="AB115" s="6">
        <v>460</v>
      </c>
      <c r="AC115" s="6">
        <v>310</v>
      </c>
      <c r="AD115" s="6">
        <v>180</v>
      </c>
      <c r="AE115" s="6">
        <v>90</v>
      </c>
      <c r="AF115" s="6">
        <v>200</v>
      </c>
      <c r="AG115" s="6">
        <v>240</v>
      </c>
      <c r="AH115" s="6">
        <v>160</v>
      </c>
      <c r="AI115" s="6">
        <v>340</v>
      </c>
      <c r="AJ115" s="6">
        <v>320</v>
      </c>
      <c r="AK115" s="6">
        <v>570</v>
      </c>
      <c r="AL115" s="6">
        <v>130</v>
      </c>
      <c r="AM115" s="8">
        <v>140</v>
      </c>
      <c r="AN115" s="8">
        <v>1300</v>
      </c>
      <c r="AO115" s="8">
        <v>420</v>
      </c>
      <c r="AP115" s="8">
        <v>300</v>
      </c>
      <c r="AQ115" s="8">
        <v>150</v>
      </c>
      <c r="AR115" s="8">
        <v>170</v>
      </c>
      <c r="AS115" s="8">
        <v>180</v>
      </c>
      <c r="AT115" s="8">
        <v>340</v>
      </c>
      <c r="AU115" s="8">
        <v>230</v>
      </c>
      <c r="AV115" s="8">
        <v>290</v>
      </c>
      <c r="AW115" s="8">
        <v>180</v>
      </c>
      <c r="AX115" s="8">
        <v>200</v>
      </c>
      <c r="AY115" s="8">
        <v>160</v>
      </c>
      <c r="AZ115" s="8">
        <v>280</v>
      </c>
      <c r="BA115" s="8">
        <v>380</v>
      </c>
      <c r="BB115" s="8">
        <v>900</v>
      </c>
      <c r="BC115" s="8">
        <v>310</v>
      </c>
      <c r="BD115" s="8">
        <v>340</v>
      </c>
      <c r="BE115" s="8">
        <v>210</v>
      </c>
      <c r="BF115" s="8">
        <v>310</v>
      </c>
      <c r="BG115" s="8">
        <v>340</v>
      </c>
      <c r="BH115" s="8">
        <v>250</v>
      </c>
      <c r="BI115" s="8">
        <v>850</v>
      </c>
      <c r="BJ115" s="8">
        <v>210</v>
      </c>
      <c r="BK115" s="8">
        <v>140</v>
      </c>
      <c r="BL115" s="8">
        <v>320</v>
      </c>
      <c r="BM115" s="8">
        <v>470</v>
      </c>
      <c r="BN115" s="8">
        <v>250</v>
      </c>
      <c r="BO115" s="8">
        <v>620</v>
      </c>
      <c r="BP115" s="8">
        <v>230</v>
      </c>
      <c r="BQ115" s="8">
        <v>680</v>
      </c>
      <c r="BR115" s="8">
        <v>260</v>
      </c>
      <c r="BS115" s="8">
        <v>610</v>
      </c>
      <c r="BT115" s="8">
        <v>870</v>
      </c>
      <c r="BU115" s="8">
        <v>640</v>
      </c>
      <c r="BV115" s="8">
        <v>260</v>
      </c>
      <c r="BW115" s="8">
        <v>780</v>
      </c>
      <c r="BX115" s="8">
        <v>40</v>
      </c>
      <c r="BY115" s="8">
        <v>130</v>
      </c>
      <c r="BZ115" s="8">
        <v>550</v>
      </c>
      <c r="CA115" s="8">
        <v>210</v>
      </c>
      <c r="CB115" s="8">
        <v>1540</v>
      </c>
      <c r="CC115" s="8">
        <v>1010</v>
      </c>
      <c r="CD115" s="8">
        <v>160</v>
      </c>
      <c r="CE115" s="8">
        <v>1010</v>
      </c>
      <c r="CF115" s="8">
        <v>170</v>
      </c>
      <c r="CG115" s="8">
        <v>180</v>
      </c>
      <c r="CH115" s="8">
        <v>840</v>
      </c>
      <c r="CI115" s="8">
        <v>100</v>
      </c>
      <c r="CJ115" s="8">
        <v>70</v>
      </c>
      <c r="CK115" s="8">
        <v>240</v>
      </c>
      <c r="CL115" s="8">
        <v>400</v>
      </c>
      <c r="CM115" s="8">
        <v>750</v>
      </c>
      <c r="CN115" s="8">
        <v>1300</v>
      </c>
      <c r="CO115" s="8">
        <v>210</v>
      </c>
      <c r="CP115" s="8">
        <v>1610</v>
      </c>
      <c r="CQ115" s="8">
        <v>220</v>
      </c>
      <c r="CR115" s="8">
        <v>160</v>
      </c>
      <c r="CS115" s="8">
        <v>570</v>
      </c>
      <c r="CT115" s="8">
        <v>210</v>
      </c>
      <c r="CU115" s="8">
        <v>100</v>
      </c>
      <c r="CV115" s="8">
        <v>70</v>
      </c>
      <c r="CW115" s="8">
        <v>200</v>
      </c>
      <c r="CX115" s="8">
        <v>1080</v>
      </c>
      <c r="CY115" s="8">
        <v>130</v>
      </c>
      <c r="CZ115" s="8">
        <v>1010</v>
      </c>
      <c r="DA115" s="8">
        <v>120</v>
      </c>
      <c r="DB115" s="8">
        <v>120</v>
      </c>
      <c r="DC115" s="8">
        <v>130</v>
      </c>
      <c r="DD115" s="8">
        <v>270</v>
      </c>
      <c r="DE115" s="8">
        <v>230</v>
      </c>
      <c r="DF115" s="8">
        <v>190</v>
      </c>
      <c r="DG115" s="8">
        <v>330</v>
      </c>
      <c r="DH115" s="8">
        <v>110</v>
      </c>
      <c r="DI115" s="8" t="s">
        <v>218</v>
      </c>
      <c r="DJ115" s="8">
        <v>280</v>
      </c>
      <c r="DK115" s="8">
        <v>230</v>
      </c>
      <c r="DL115" s="8">
        <v>190</v>
      </c>
      <c r="DM115" s="8">
        <v>150</v>
      </c>
      <c r="DN115" s="8">
        <v>120</v>
      </c>
      <c r="DO115" s="8">
        <v>70</v>
      </c>
      <c r="DP115" s="8">
        <v>120</v>
      </c>
      <c r="DQ115" s="8">
        <v>190</v>
      </c>
      <c r="DR115" s="8">
        <v>270</v>
      </c>
      <c r="DS115" s="8">
        <v>260</v>
      </c>
      <c r="DT115" s="8">
        <v>130</v>
      </c>
      <c r="DU115" s="8">
        <v>150</v>
      </c>
      <c r="DV115" s="8">
        <v>70</v>
      </c>
      <c r="DW115" s="8">
        <v>100</v>
      </c>
      <c r="DX115" s="8">
        <v>160</v>
      </c>
      <c r="DY115" s="8">
        <v>140</v>
      </c>
      <c r="DZ115" s="8">
        <v>100</v>
      </c>
      <c r="EA115" s="8">
        <v>120</v>
      </c>
      <c r="EB115" s="8">
        <v>220</v>
      </c>
      <c r="EC115" s="8">
        <v>120</v>
      </c>
      <c r="ED115" s="8">
        <v>170</v>
      </c>
      <c r="EE115" s="8">
        <v>140</v>
      </c>
      <c r="EF115" s="8">
        <v>120</v>
      </c>
      <c r="EG115" s="8">
        <v>140</v>
      </c>
      <c r="EH115" s="8">
        <v>140</v>
      </c>
      <c r="EI115" s="8">
        <v>120</v>
      </c>
      <c r="EJ115" s="8">
        <v>190</v>
      </c>
      <c r="EK115" s="8">
        <v>220</v>
      </c>
      <c r="EL115" s="8">
        <v>360</v>
      </c>
      <c r="EM115" s="8">
        <v>560</v>
      </c>
      <c r="EN115" s="8">
        <v>1010</v>
      </c>
      <c r="EO115" s="8">
        <v>640</v>
      </c>
      <c r="EP115" s="8">
        <v>700</v>
      </c>
      <c r="EQ115" s="8" t="s">
        <v>218</v>
      </c>
      <c r="ER115" s="8">
        <v>230</v>
      </c>
      <c r="ES115" s="8">
        <v>250</v>
      </c>
      <c r="ET115" s="8">
        <v>180</v>
      </c>
      <c r="EU115" s="8">
        <v>630</v>
      </c>
      <c r="EV115" s="8">
        <v>240</v>
      </c>
      <c r="EW115" s="8">
        <v>150</v>
      </c>
      <c r="EX115" s="8">
        <v>200</v>
      </c>
      <c r="EY115" s="8">
        <v>450</v>
      </c>
      <c r="EZ115" s="8">
        <v>90</v>
      </c>
      <c r="FA115" s="8">
        <v>70</v>
      </c>
      <c r="FB115" s="8">
        <v>110</v>
      </c>
      <c r="FC115" s="8">
        <v>150</v>
      </c>
      <c r="FD115" s="8">
        <v>290</v>
      </c>
      <c r="FE115" s="8">
        <v>210</v>
      </c>
      <c r="FF115" s="8">
        <v>70</v>
      </c>
      <c r="FG115" s="8">
        <v>170</v>
      </c>
      <c r="FH115" s="8">
        <v>110</v>
      </c>
      <c r="FI115" s="8">
        <v>150</v>
      </c>
      <c r="FJ115" s="8">
        <v>130</v>
      </c>
      <c r="FK115" s="8">
        <v>50</v>
      </c>
      <c r="FL115" s="8">
        <v>120</v>
      </c>
      <c r="FM115" s="8">
        <v>120</v>
      </c>
      <c r="FN115" s="8">
        <v>150</v>
      </c>
      <c r="FO115" s="8">
        <v>130</v>
      </c>
      <c r="FP115" s="8">
        <v>160</v>
      </c>
      <c r="FQ115" s="8">
        <v>200</v>
      </c>
      <c r="FR115" s="8">
        <v>270</v>
      </c>
      <c r="FS115" s="8">
        <v>130</v>
      </c>
      <c r="FT115" s="8">
        <v>80</v>
      </c>
      <c r="FU115" s="8">
        <v>120</v>
      </c>
    </row>
    <row r="116" spans="1:177">
      <c r="A116" s="37" t="s">
        <v>355</v>
      </c>
      <c r="B116" s="51" t="s">
        <v>221</v>
      </c>
      <c r="C116" s="20" t="s">
        <v>209</v>
      </c>
      <c r="D116" s="6">
        <v>200</v>
      </c>
      <c r="E116" s="6">
        <v>1110</v>
      </c>
      <c r="F116" s="6">
        <v>500</v>
      </c>
      <c r="G116" s="6">
        <v>210</v>
      </c>
      <c r="H116" s="6">
        <v>270</v>
      </c>
      <c r="I116" s="6">
        <v>570</v>
      </c>
      <c r="J116" s="6">
        <v>410</v>
      </c>
      <c r="K116" s="6">
        <v>790</v>
      </c>
      <c r="L116" s="6">
        <v>310</v>
      </c>
      <c r="M116" s="6">
        <v>380</v>
      </c>
      <c r="N116" s="6">
        <v>310</v>
      </c>
      <c r="O116" s="6">
        <v>530</v>
      </c>
      <c r="P116" s="6">
        <v>490</v>
      </c>
      <c r="Q116" s="6">
        <v>810</v>
      </c>
      <c r="R116" s="6">
        <v>360</v>
      </c>
      <c r="S116" s="6">
        <v>660</v>
      </c>
      <c r="T116" s="6">
        <v>740</v>
      </c>
      <c r="U116" s="6">
        <v>520</v>
      </c>
      <c r="V116" s="6">
        <v>810</v>
      </c>
      <c r="W116" s="6">
        <v>1190</v>
      </c>
      <c r="X116" s="6">
        <v>350</v>
      </c>
      <c r="Y116" s="6">
        <v>430</v>
      </c>
      <c r="Z116" s="6">
        <v>1350</v>
      </c>
      <c r="AA116" s="6">
        <v>540</v>
      </c>
      <c r="AB116" s="6">
        <v>1030</v>
      </c>
      <c r="AC116" s="6">
        <v>580</v>
      </c>
      <c r="AD116" s="6">
        <v>390</v>
      </c>
      <c r="AE116" s="6">
        <v>230</v>
      </c>
      <c r="AF116" s="6">
        <v>390</v>
      </c>
      <c r="AG116" s="6">
        <v>460</v>
      </c>
      <c r="AH116" s="6">
        <v>320</v>
      </c>
      <c r="AI116" s="6">
        <v>770</v>
      </c>
      <c r="AJ116" s="6">
        <v>720</v>
      </c>
      <c r="AK116" s="6">
        <v>1170</v>
      </c>
      <c r="AL116" s="6">
        <v>280</v>
      </c>
      <c r="AM116" s="8">
        <v>290</v>
      </c>
      <c r="AN116" s="8">
        <v>2680</v>
      </c>
      <c r="AO116" s="8">
        <v>850</v>
      </c>
      <c r="AP116" s="8">
        <v>670</v>
      </c>
      <c r="AQ116" s="8">
        <v>360</v>
      </c>
      <c r="AR116" s="8">
        <v>360</v>
      </c>
      <c r="AS116" s="8">
        <v>330</v>
      </c>
      <c r="AT116" s="8">
        <v>690</v>
      </c>
      <c r="AU116" s="8">
        <v>430</v>
      </c>
      <c r="AV116" s="8">
        <v>650</v>
      </c>
      <c r="AW116" s="8">
        <v>400</v>
      </c>
      <c r="AX116" s="8">
        <v>380</v>
      </c>
      <c r="AY116" s="8">
        <v>380</v>
      </c>
      <c r="AZ116" s="8">
        <v>600</v>
      </c>
      <c r="BA116" s="8">
        <v>760</v>
      </c>
      <c r="BB116" s="8">
        <v>1810</v>
      </c>
      <c r="BC116" s="8">
        <v>620</v>
      </c>
      <c r="BD116" s="8">
        <v>700</v>
      </c>
      <c r="BE116" s="8">
        <v>390</v>
      </c>
      <c r="BF116" s="8">
        <v>660</v>
      </c>
      <c r="BG116" s="8">
        <v>730</v>
      </c>
      <c r="BH116" s="8">
        <v>560</v>
      </c>
      <c r="BI116" s="8">
        <v>1690</v>
      </c>
      <c r="BJ116" s="8">
        <v>450</v>
      </c>
      <c r="BK116" s="8">
        <v>370</v>
      </c>
      <c r="BL116" s="8">
        <v>690</v>
      </c>
      <c r="BM116" s="8">
        <v>1020</v>
      </c>
      <c r="BN116" s="8">
        <v>570</v>
      </c>
      <c r="BO116" s="8">
        <v>1220</v>
      </c>
      <c r="BP116" s="8">
        <v>410</v>
      </c>
      <c r="BQ116" s="8">
        <v>1540</v>
      </c>
      <c r="BR116" s="8">
        <v>460</v>
      </c>
      <c r="BS116" s="8">
        <v>1240</v>
      </c>
      <c r="BT116" s="8">
        <v>1770</v>
      </c>
      <c r="BU116" s="8">
        <v>1230</v>
      </c>
      <c r="BV116" s="8">
        <v>460</v>
      </c>
      <c r="BW116" s="8">
        <v>1620</v>
      </c>
      <c r="BX116" s="8">
        <v>80</v>
      </c>
      <c r="BY116" s="8">
        <v>280</v>
      </c>
      <c r="BZ116" s="8">
        <v>1080</v>
      </c>
      <c r="CA116" s="8">
        <v>390</v>
      </c>
      <c r="CB116" s="8">
        <v>3110</v>
      </c>
      <c r="CC116" s="8">
        <v>2060</v>
      </c>
      <c r="CD116" s="8">
        <v>300</v>
      </c>
      <c r="CE116" s="8">
        <v>2170</v>
      </c>
      <c r="CF116" s="8">
        <v>340</v>
      </c>
      <c r="CG116" s="8">
        <v>390</v>
      </c>
      <c r="CH116" s="8">
        <v>1890</v>
      </c>
      <c r="CI116" s="8">
        <v>240</v>
      </c>
      <c r="CJ116" s="8">
        <v>160</v>
      </c>
      <c r="CK116" s="8">
        <v>490</v>
      </c>
      <c r="CL116" s="8">
        <v>930</v>
      </c>
      <c r="CM116" s="8">
        <v>1490</v>
      </c>
      <c r="CN116" s="8">
        <v>2760</v>
      </c>
      <c r="CO116" s="8">
        <v>450</v>
      </c>
      <c r="CP116" s="8">
        <v>3290</v>
      </c>
      <c r="CQ116" s="8">
        <v>470</v>
      </c>
      <c r="CR116" s="8">
        <v>310</v>
      </c>
      <c r="CS116" s="8">
        <v>1060</v>
      </c>
      <c r="CT116" s="8">
        <v>350</v>
      </c>
      <c r="CU116" s="8">
        <v>250</v>
      </c>
      <c r="CV116" s="8">
        <v>140</v>
      </c>
      <c r="CW116" s="8">
        <v>360</v>
      </c>
      <c r="CX116" s="8">
        <v>2210</v>
      </c>
      <c r="CY116" s="8">
        <v>240</v>
      </c>
      <c r="CZ116" s="8">
        <v>2040</v>
      </c>
      <c r="DA116" s="8">
        <v>280</v>
      </c>
      <c r="DB116" s="8">
        <v>220</v>
      </c>
      <c r="DC116" s="8">
        <v>240</v>
      </c>
      <c r="DD116" s="8">
        <v>560</v>
      </c>
      <c r="DE116" s="8">
        <v>480</v>
      </c>
      <c r="DF116" s="8">
        <v>360</v>
      </c>
      <c r="DG116" s="8">
        <v>610</v>
      </c>
      <c r="DH116" s="8">
        <v>240</v>
      </c>
      <c r="DI116" s="8">
        <v>10</v>
      </c>
      <c r="DJ116" s="8">
        <v>530</v>
      </c>
      <c r="DK116" s="8">
        <v>510</v>
      </c>
      <c r="DL116" s="8">
        <v>460</v>
      </c>
      <c r="DM116" s="8">
        <v>320</v>
      </c>
      <c r="DN116" s="8">
        <v>290</v>
      </c>
      <c r="DO116" s="8">
        <v>130</v>
      </c>
      <c r="DP116" s="8">
        <v>270</v>
      </c>
      <c r="DQ116" s="8">
        <v>470</v>
      </c>
      <c r="DR116" s="8">
        <v>530</v>
      </c>
      <c r="DS116" s="8">
        <v>480</v>
      </c>
      <c r="DT116" s="8">
        <v>230</v>
      </c>
      <c r="DU116" s="8">
        <v>280</v>
      </c>
      <c r="DV116" s="8">
        <v>140</v>
      </c>
      <c r="DW116" s="8">
        <v>250</v>
      </c>
      <c r="DX116" s="8">
        <v>340</v>
      </c>
      <c r="DY116" s="8">
        <v>280</v>
      </c>
      <c r="DZ116" s="8">
        <v>250</v>
      </c>
      <c r="EA116" s="8">
        <v>270</v>
      </c>
      <c r="EB116" s="8">
        <v>430</v>
      </c>
      <c r="EC116" s="8">
        <v>260</v>
      </c>
      <c r="ED116" s="8">
        <v>320</v>
      </c>
      <c r="EE116" s="8">
        <v>290</v>
      </c>
      <c r="EF116" s="8">
        <v>260</v>
      </c>
      <c r="EG116" s="8">
        <v>320</v>
      </c>
      <c r="EH116" s="8">
        <v>330</v>
      </c>
      <c r="EI116" s="8">
        <v>240</v>
      </c>
      <c r="EJ116" s="8">
        <v>390</v>
      </c>
      <c r="EK116" s="8">
        <v>430</v>
      </c>
      <c r="EL116" s="8">
        <v>880</v>
      </c>
      <c r="EM116" s="8">
        <v>1220</v>
      </c>
      <c r="EN116" s="8">
        <v>2190</v>
      </c>
      <c r="EO116" s="8">
        <v>1360</v>
      </c>
      <c r="EP116" s="8">
        <v>1400</v>
      </c>
      <c r="EQ116" s="8">
        <v>10</v>
      </c>
      <c r="ER116" s="8">
        <v>510</v>
      </c>
      <c r="ES116" s="8">
        <v>560</v>
      </c>
      <c r="ET116" s="8">
        <v>350</v>
      </c>
      <c r="EU116" s="8">
        <v>1350</v>
      </c>
      <c r="EV116" s="8">
        <v>540</v>
      </c>
      <c r="EW116" s="8">
        <v>320</v>
      </c>
      <c r="EX116" s="8">
        <v>360</v>
      </c>
      <c r="EY116" s="8">
        <v>910</v>
      </c>
      <c r="EZ116" s="8">
        <v>160</v>
      </c>
      <c r="FA116" s="8">
        <v>120</v>
      </c>
      <c r="FB116" s="8">
        <v>300</v>
      </c>
      <c r="FC116" s="8">
        <v>340</v>
      </c>
      <c r="FD116" s="8">
        <v>630</v>
      </c>
      <c r="FE116" s="8">
        <v>450</v>
      </c>
      <c r="FF116" s="8">
        <v>180</v>
      </c>
      <c r="FG116" s="8">
        <v>350</v>
      </c>
      <c r="FH116" s="8">
        <v>300</v>
      </c>
      <c r="FI116" s="8">
        <v>280</v>
      </c>
      <c r="FJ116" s="8">
        <v>320</v>
      </c>
      <c r="FK116" s="8">
        <v>90</v>
      </c>
      <c r="FL116" s="8">
        <v>230</v>
      </c>
      <c r="FM116" s="8">
        <v>300</v>
      </c>
      <c r="FN116" s="8">
        <v>360</v>
      </c>
      <c r="FO116" s="8">
        <v>260</v>
      </c>
      <c r="FP116" s="8">
        <v>330</v>
      </c>
      <c r="FQ116" s="8">
        <v>450</v>
      </c>
      <c r="FR116" s="8">
        <v>520</v>
      </c>
      <c r="FS116" s="8">
        <v>270</v>
      </c>
      <c r="FT116" s="8">
        <v>210</v>
      </c>
      <c r="FU116" s="8">
        <v>260</v>
      </c>
    </row>
    <row r="117" spans="1:177" s="8" customFormat="1" ht="12">
      <c r="A117" s="37" t="s">
        <v>355</v>
      </c>
      <c r="B117" s="51" t="s">
        <v>453</v>
      </c>
      <c r="C117" s="20" t="s">
        <v>209</v>
      </c>
      <c r="D117" s="6">
        <v>390</v>
      </c>
      <c r="E117" s="6">
        <v>2350</v>
      </c>
      <c r="F117" s="6">
        <v>930</v>
      </c>
      <c r="G117" s="6">
        <v>390</v>
      </c>
      <c r="H117" s="6">
        <v>540</v>
      </c>
      <c r="I117" s="6">
        <v>970</v>
      </c>
      <c r="J117" s="6">
        <v>960</v>
      </c>
      <c r="K117" s="6">
        <v>1420</v>
      </c>
      <c r="L117" s="6">
        <v>630</v>
      </c>
      <c r="M117" s="6">
        <v>690</v>
      </c>
      <c r="N117" s="6">
        <v>750</v>
      </c>
      <c r="O117" s="6">
        <v>1230</v>
      </c>
      <c r="P117" s="6">
        <v>980</v>
      </c>
      <c r="Q117" s="6">
        <v>1750</v>
      </c>
      <c r="R117" s="6">
        <v>680</v>
      </c>
      <c r="S117" s="6">
        <v>1220</v>
      </c>
      <c r="T117" s="6">
        <v>1470</v>
      </c>
      <c r="U117" s="6">
        <v>1050</v>
      </c>
      <c r="V117" s="6">
        <v>1530</v>
      </c>
      <c r="W117" s="6">
        <v>2420</v>
      </c>
      <c r="X117" s="6">
        <v>770</v>
      </c>
      <c r="Y117" s="6">
        <v>830</v>
      </c>
      <c r="Z117" s="6">
        <v>2630</v>
      </c>
      <c r="AA117" s="6">
        <v>1010</v>
      </c>
      <c r="AB117" s="6">
        <v>1920</v>
      </c>
      <c r="AC117" s="6">
        <v>1190</v>
      </c>
      <c r="AD117" s="6">
        <v>800</v>
      </c>
      <c r="AE117" s="6">
        <v>460</v>
      </c>
      <c r="AF117" s="6">
        <v>780</v>
      </c>
      <c r="AG117" s="6">
        <v>920</v>
      </c>
      <c r="AH117" s="6">
        <v>640</v>
      </c>
      <c r="AI117" s="6">
        <v>1680</v>
      </c>
      <c r="AJ117" s="6">
        <v>1500</v>
      </c>
      <c r="AK117" s="6">
        <v>2200</v>
      </c>
      <c r="AL117" s="6">
        <v>500</v>
      </c>
      <c r="AM117" s="8">
        <v>600</v>
      </c>
      <c r="AN117" s="8">
        <v>5260</v>
      </c>
      <c r="AO117" s="8">
        <v>1720</v>
      </c>
      <c r="AP117" s="8">
        <v>1480</v>
      </c>
      <c r="AQ117" s="8">
        <v>820</v>
      </c>
      <c r="AR117" s="8">
        <v>950</v>
      </c>
      <c r="AS117" s="8">
        <v>780</v>
      </c>
      <c r="AT117" s="8">
        <v>1560</v>
      </c>
      <c r="AU117" s="8">
        <v>840</v>
      </c>
      <c r="AV117" s="8">
        <v>1430</v>
      </c>
      <c r="AW117" s="8">
        <v>800</v>
      </c>
      <c r="AX117" s="8">
        <v>780</v>
      </c>
      <c r="AY117" s="8">
        <v>780</v>
      </c>
      <c r="AZ117" s="8">
        <v>1170</v>
      </c>
      <c r="BA117" s="8">
        <v>1630</v>
      </c>
      <c r="BB117" s="8">
        <v>3480</v>
      </c>
      <c r="BC117" s="8">
        <v>1050</v>
      </c>
      <c r="BD117" s="8">
        <v>1400</v>
      </c>
      <c r="BE117" s="8">
        <v>830</v>
      </c>
      <c r="BF117" s="8">
        <v>1360</v>
      </c>
      <c r="BG117" s="8">
        <v>1390</v>
      </c>
      <c r="BH117" s="8">
        <v>970</v>
      </c>
      <c r="BI117" s="8">
        <v>3490</v>
      </c>
      <c r="BJ117" s="8">
        <v>850</v>
      </c>
      <c r="BK117" s="8">
        <v>560</v>
      </c>
      <c r="BL117" s="8">
        <v>1340</v>
      </c>
      <c r="BM117" s="8">
        <v>2110</v>
      </c>
      <c r="BN117" s="8">
        <v>1090</v>
      </c>
      <c r="BO117" s="8">
        <v>2330</v>
      </c>
      <c r="BP117" s="8">
        <v>770</v>
      </c>
      <c r="BQ117" s="8">
        <v>2970</v>
      </c>
      <c r="BR117" s="8">
        <v>960</v>
      </c>
      <c r="BS117" s="8">
        <v>2620</v>
      </c>
      <c r="BT117" s="8">
        <v>3250</v>
      </c>
      <c r="BU117" s="8">
        <v>2410</v>
      </c>
      <c r="BV117" s="8">
        <v>930</v>
      </c>
      <c r="BW117" s="8">
        <v>3330</v>
      </c>
      <c r="BX117" s="8">
        <v>180</v>
      </c>
      <c r="BY117" s="8">
        <v>580</v>
      </c>
      <c r="BZ117" s="8">
        <v>2130</v>
      </c>
      <c r="CA117" s="8">
        <v>860</v>
      </c>
      <c r="CB117" s="8">
        <v>5690</v>
      </c>
      <c r="CC117" s="8">
        <v>4070</v>
      </c>
      <c r="CD117" s="8">
        <v>540</v>
      </c>
      <c r="CE117" s="8">
        <v>4120</v>
      </c>
      <c r="CF117" s="8">
        <v>610</v>
      </c>
      <c r="CG117" s="8">
        <v>720</v>
      </c>
      <c r="CH117" s="8">
        <v>3390</v>
      </c>
      <c r="CI117" s="8">
        <v>510</v>
      </c>
      <c r="CJ117" s="8">
        <v>320</v>
      </c>
      <c r="CK117" s="8">
        <v>900</v>
      </c>
      <c r="CL117" s="8">
        <v>1680</v>
      </c>
      <c r="CM117" s="8">
        <v>3010</v>
      </c>
      <c r="CN117" s="8">
        <v>5350</v>
      </c>
      <c r="CO117" s="8">
        <v>820</v>
      </c>
      <c r="CP117" s="8">
        <v>6280</v>
      </c>
      <c r="CQ117" s="8">
        <v>890</v>
      </c>
      <c r="CR117" s="8">
        <v>730</v>
      </c>
      <c r="CS117" s="8">
        <v>2230</v>
      </c>
      <c r="CT117" s="8">
        <v>680</v>
      </c>
      <c r="CU117" s="8">
        <v>440</v>
      </c>
      <c r="CV117" s="8">
        <v>300</v>
      </c>
      <c r="CW117" s="8">
        <v>800</v>
      </c>
      <c r="CX117" s="8">
        <v>4380</v>
      </c>
      <c r="CY117" s="8">
        <v>490</v>
      </c>
      <c r="CZ117" s="8">
        <v>3950</v>
      </c>
      <c r="DA117" s="8">
        <v>490</v>
      </c>
      <c r="DB117" s="8">
        <v>380</v>
      </c>
      <c r="DC117" s="8">
        <v>530</v>
      </c>
      <c r="DD117" s="8">
        <v>1080</v>
      </c>
      <c r="DE117" s="8">
        <v>770</v>
      </c>
      <c r="DF117" s="8">
        <v>730</v>
      </c>
      <c r="DG117" s="8">
        <v>1200</v>
      </c>
      <c r="DH117" s="8">
        <v>420</v>
      </c>
      <c r="DI117" s="8">
        <v>20</v>
      </c>
      <c r="DJ117" s="8">
        <v>1020</v>
      </c>
      <c r="DK117" s="8">
        <v>970</v>
      </c>
      <c r="DL117" s="8">
        <v>890</v>
      </c>
      <c r="DM117" s="8">
        <v>620</v>
      </c>
      <c r="DN117" s="8">
        <v>380</v>
      </c>
      <c r="DO117" s="8">
        <v>310</v>
      </c>
      <c r="DP117" s="8">
        <v>440</v>
      </c>
      <c r="DQ117" s="8">
        <v>840</v>
      </c>
      <c r="DR117" s="8">
        <v>1000</v>
      </c>
      <c r="DS117" s="8">
        <v>790</v>
      </c>
      <c r="DT117" s="8">
        <v>510</v>
      </c>
      <c r="DU117" s="8">
        <v>510</v>
      </c>
      <c r="DV117" s="8">
        <v>290</v>
      </c>
      <c r="DW117" s="8">
        <v>430</v>
      </c>
      <c r="DX117" s="8">
        <v>750</v>
      </c>
      <c r="DY117" s="8">
        <v>580</v>
      </c>
      <c r="DZ117" s="8">
        <v>530</v>
      </c>
      <c r="EA117" s="8">
        <v>520</v>
      </c>
      <c r="EB117" s="8">
        <v>830</v>
      </c>
      <c r="EC117" s="8">
        <v>480</v>
      </c>
      <c r="ED117" s="8">
        <v>760</v>
      </c>
      <c r="EE117" s="8">
        <v>550</v>
      </c>
      <c r="EF117" s="8">
        <v>450</v>
      </c>
      <c r="EG117" s="8">
        <v>550</v>
      </c>
      <c r="EH117" s="8">
        <v>620</v>
      </c>
      <c r="EI117" s="8">
        <v>450</v>
      </c>
      <c r="EJ117" s="8">
        <v>730</v>
      </c>
      <c r="EK117" s="8">
        <v>840</v>
      </c>
      <c r="EL117" s="8">
        <v>1600</v>
      </c>
      <c r="EM117" s="8">
        <v>2630</v>
      </c>
      <c r="EN117" s="8">
        <v>4270</v>
      </c>
      <c r="EO117" s="8">
        <v>2480</v>
      </c>
      <c r="EP117" s="8">
        <v>2910</v>
      </c>
      <c r="EQ117" s="8">
        <v>10</v>
      </c>
      <c r="ER117" s="8">
        <v>930</v>
      </c>
      <c r="ES117" s="8">
        <v>1150</v>
      </c>
      <c r="ET117" s="8">
        <v>670</v>
      </c>
      <c r="EU117" s="8">
        <v>2760</v>
      </c>
      <c r="EV117" s="8">
        <v>1090</v>
      </c>
      <c r="EW117" s="8">
        <v>650</v>
      </c>
      <c r="EX117" s="8">
        <v>810</v>
      </c>
      <c r="EY117" s="8">
        <v>1870</v>
      </c>
      <c r="EZ117" s="8">
        <v>340</v>
      </c>
      <c r="FA117" s="8">
        <v>260</v>
      </c>
      <c r="FB117" s="8">
        <v>600</v>
      </c>
      <c r="FC117" s="8">
        <v>630</v>
      </c>
      <c r="FD117" s="8">
        <v>1280</v>
      </c>
      <c r="FE117" s="8">
        <v>880</v>
      </c>
      <c r="FF117" s="8">
        <v>330</v>
      </c>
      <c r="FG117" s="8">
        <v>650</v>
      </c>
      <c r="FH117" s="8">
        <v>490</v>
      </c>
      <c r="FI117" s="8">
        <v>530</v>
      </c>
      <c r="FJ117" s="8">
        <v>570</v>
      </c>
      <c r="FK117" s="8">
        <v>170</v>
      </c>
      <c r="FL117" s="8">
        <v>450</v>
      </c>
      <c r="FM117" s="8">
        <v>620</v>
      </c>
      <c r="FN117" s="8">
        <v>630</v>
      </c>
      <c r="FO117" s="8">
        <v>520</v>
      </c>
      <c r="FP117" s="8">
        <v>640</v>
      </c>
      <c r="FQ117" s="8">
        <v>910</v>
      </c>
      <c r="FR117" s="8">
        <v>1170</v>
      </c>
      <c r="FS117" s="8">
        <v>590</v>
      </c>
      <c r="FT117" s="8">
        <v>370</v>
      </c>
      <c r="FU117" s="8">
        <v>500</v>
      </c>
    </row>
    <row r="118" spans="1:177" s="8" customFormat="1" ht="12">
      <c r="A118" s="37" t="s">
        <v>355</v>
      </c>
      <c r="B118" s="51" t="s">
        <v>454</v>
      </c>
      <c r="C118" s="20" t="s">
        <v>209</v>
      </c>
      <c r="D118" s="6">
        <v>870</v>
      </c>
      <c r="E118" s="6">
        <v>5500</v>
      </c>
      <c r="F118" s="6">
        <v>2470</v>
      </c>
      <c r="G118" s="6">
        <v>850</v>
      </c>
      <c r="H118" s="6">
        <v>1210</v>
      </c>
      <c r="I118" s="6">
        <v>2540</v>
      </c>
      <c r="J118" s="6">
        <v>2140</v>
      </c>
      <c r="K118" s="6">
        <v>3090</v>
      </c>
      <c r="L118" s="6">
        <v>1380</v>
      </c>
      <c r="M118" s="6">
        <v>1530</v>
      </c>
      <c r="N118" s="6">
        <v>1610</v>
      </c>
      <c r="O118" s="6">
        <v>2920</v>
      </c>
      <c r="P118" s="6">
        <v>2050</v>
      </c>
      <c r="Q118" s="6">
        <v>3840</v>
      </c>
      <c r="R118" s="6">
        <v>1670</v>
      </c>
      <c r="S118" s="6">
        <v>2510</v>
      </c>
      <c r="T118" s="6">
        <v>3160</v>
      </c>
      <c r="U118" s="6">
        <v>2200</v>
      </c>
      <c r="V118" s="6">
        <v>3450</v>
      </c>
      <c r="W118" s="6">
        <v>5470</v>
      </c>
      <c r="X118" s="6">
        <v>1620</v>
      </c>
      <c r="Y118" s="6">
        <v>1630</v>
      </c>
      <c r="Z118" s="6">
        <v>5960</v>
      </c>
      <c r="AA118" s="6">
        <v>2460</v>
      </c>
      <c r="AB118" s="6">
        <v>4680</v>
      </c>
      <c r="AC118" s="6">
        <v>2670</v>
      </c>
      <c r="AD118" s="6">
        <v>1840</v>
      </c>
      <c r="AE118" s="6">
        <v>1390</v>
      </c>
      <c r="AF118" s="6">
        <v>1960</v>
      </c>
      <c r="AG118" s="6">
        <v>2690</v>
      </c>
      <c r="AH118" s="6">
        <v>1610</v>
      </c>
      <c r="AI118" s="6">
        <v>3970</v>
      </c>
      <c r="AJ118" s="6">
        <v>3850</v>
      </c>
      <c r="AK118" s="6">
        <v>6250</v>
      </c>
      <c r="AL118" s="6">
        <v>1260</v>
      </c>
      <c r="AM118" s="8">
        <v>1650</v>
      </c>
      <c r="AN118" s="8">
        <v>14030</v>
      </c>
      <c r="AO118" s="8">
        <v>4640</v>
      </c>
      <c r="AP118" s="8">
        <v>3480</v>
      </c>
      <c r="AQ118" s="8">
        <v>1920</v>
      </c>
      <c r="AR118" s="8">
        <v>2120</v>
      </c>
      <c r="AS118" s="8">
        <v>2120</v>
      </c>
      <c r="AT118" s="8">
        <v>3620</v>
      </c>
      <c r="AU118" s="8">
        <v>1980</v>
      </c>
      <c r="AV118" s="8">
        <v>3200</v>
      </c>
      <c r="AW118" s="8">
        <v>2080</v>
      </c>
      <c r="AX118" s="8">
        <v>1940</v>
      </c>
      <c r="AY118" s="8">
        <v>1940</v>
      </c>
      <c r="AZ118" s="8">
        <v>3200</v>
      </c>
      <c r="BA118" s="8">
        <v>4160</v>
      </c>
      <c r="BB118" s="8">
        <v>9450</v>
      </c>
      <c r="BC118" s="8">
        <v>3210</v>
      </c>
      <c r="BD118" s="8">
        <v>3850</v>
      </c>
      <c r="BE118" s="8">
        <v>2260</v>
      </c>
      <c r="BF118" s="8">
        <v>3700</v>
      </c>
      <c r="BG118" s="8">
        <v>3560</v>
      </c>
      <c r="BH118" s="8">
        <v>2190</v>
      </c>
      <c r="BI118" s="8">
        <v>8530</v>
      </c>
      <c r="BJ118" s="8">
        <v>2080</v>
      </c>
      <c r="BK118" s="8">
        <v>1680</v>
      </c>
      <c r="BL118" s="8">
        <v>3180</v>
      </c>
      <c r="BM118" s="8">
        <v>4920</v>
      </c>
      <c r="BN118" s="8">
        <v>2610</v>
      </c>
      <c r="BO118" s="8">
        <v>6130</v>
      </c>
      <c r="BP118" s="8">
        <v>1990</v>
      </c>
      <c r="BQ118" s="8">
        <v>7100</v>
      </c>
      <c r="BR118" s="8">
        <v>2350</v>
      </c>
      <c r="BS118" s="8">
        <v>6560</v>
      </c>
      <c r="BT118" s="8">
        <v>7740</v>
      </c>
      <c r="BU118" s="8">
        <v>5470</v>
      </c>
      <c r="BV118" s="8">
        <v>2290</v>
      </c>
      <c r="BW118" s="8">
        <v>8160</v>
      </c>
      <c r="BX118" s="8">
        <v>330</v>
      </c>
      <c r="BY118" s="8">
        <v>1230</v>
      </c>
      <c r="BZ118" s="8">
        <v>4730</v>
      </c>
      <c r="CA118" s="8">
        <v>1790</v>
      </c>
      <c r="CB118" s="8">
        <v>12760</v>
      </c>
      <c r="CC118" s="8">
        <v>8720</v>
      </c>
      <c r="CD118" s="8">
        <v>1160</v>
      </c>
      <c r="CE118" s="8">
        <v>9320</v>
      </c>
      <c r="CF118" s="8">
        <v>1380</v>
      </c>
      <c r="CG118" s="8">
        <v>1740</v>
      </c>
      <c r="CH118" s="8">
        <v>7560</v>
      </c>
      <c r="CI118" s="8">
        <v>1250</v>
      </c>
      <c r="CJ118" s="8">
        <v>600</v>
      </c>
      <c r="CK118" s="8">
        <v>1890</v>
      </c>
      <c r="CL118" s="8">
        <v>3720</v>
      </c>
      <c r="CM118" s="8">
        <v>6440</v>
      </c>
      <c r="CN118" s="8">
        <v>11010</v>
      </c>
      <c r="CO118" s="8">
        <v>1630</v>
      </c>
      <c r="CP118" s="8">
        <v>13860</v>
      </c>
      <c r="CQ118" s="8">
        <v>1840</v>
      </c>
      <c r="CR118" s="8">
        <v>1570</v>
      </c>
      <c r="CS118" s="8">
        <v>4710</v>
      </c>
      <c r="CT118" s="8">
        <v>1360</v>
      </c>
      <c r="CU118" s="8">
        <v>1090</v>
      </c>
      <c r="CV118" s="8">
        <v>590</v>
      </c>
      <c r="CW118" s="8">
        <v>1880</v>
      </c>
      <c r="CX118" s="8">
        <v>9140</v>
      </c>
      <c r="CY118" s="8">
        <v>940</v>
      </c>
      <c r="CZ118" s="8">
        <v>8600</v>
      </c>
      <c r="DA118" s="8">
        <v>1040</v>
      </c>
      <c r="DB118" s="8">
        <v>930</v>
      </c>
      <c r="DC118" s="8">
        <v>1450</v>
      </c>
      <c r="DD118" s="8">
        <v>2320</v>
      </c>
      <c r="DE118" s="8">
        <v>1860</v>
      </c>
      <c r="DF118" s="8">
        <v>1640</v>
      </c>
      <c r="DG118" s="8">
        <v>2580</v>
      </c>
      <c r="DH118" s="8">
        <v>980</v>
      </c>
      <c r="DI118" s="8">
        <v>30</v>
      </c>
      <c r="DJ118" s="8">
        <v>2500</v>
      </c>
      <c r="DK118" s="8">
        <v>2090</v>
      </c>
      <c r="DL118" s="8">
        <v>2110</v>
      </c>
      <c r="DM118" s="8">
        <v>1390</v>
      </c>
      <c r="DN118" s="8">
        <v>910</v>
      </c>
      <c r="DO118" s="8">
        <v>590</v>
      </c>
      <c r="DP118" s="8">
        <v>1040</v>
      </c>
      <c r="DQ118" s="8">
        <v>1620</v>
      </c>
      <c r="DR118" s="8">
        <v>2380</v>
      </c>
      <c r="DS118" s="8">
        <v>1710</v>
      </c>
      <c r="DT118" s="8">
        <v>1230</v>
      </c>
      <c r="DU118" s="8">
        <v>1130</v>
      </c>
      <c r="DV118" s="8">
        <v>670</v>
      </c>
      <c r="DW118" s="8">
        <v>990</v>
      </c>
      <c r="DX118" s="8">
        <v>1380</v>
      </c>
      <c r="DY118" s="8">
        <v>1360</v>
      </c>
      <c r="DZ118" s="8">
        <v>1030</v>
      </c>
      <c r="EA118" s="8">
        <v>1330</v>
      </c>
      <c r="EB118" s="8">
        <v>1980</v>
      </c>
      <c r="EC118" s="8">
        <v>1030</v>
      </c>
      <c r="ED118" s="8">
        <v>1440</v>
      </c>
      <c r="EE118" s="8">
        <v>1400</v>
      </c>
      <c r="EF118" s="8">
        <v>960</v>
      </c>
      <c r="EG118" s="8">
        <v>1260</v>
      </c>
      <c r="EH118" s="8">
        <v>1260</v>
      </c>
      <c r="EI118" s="8">
        <v>980</v>
      </c>
      <c r="EJ118" s="8">
        <v>1670</v>
      </c>
      <c r="EK118" s="8">
        <v>2110</v>
      </c>
      <c r="EL118" s="8">
        <v>3920</v>
      </c>
      <c r="EM118" s="8">
        <v>6260</v>
      </c>
      <c r="EN118" s="8">
        <v>9430</v>
      </c>
      <c r="EO118" s="8">
        <v>5310</v>
      </c>
      <c r="EP118" s="8">
        <v>6500</v>
      </c>
      <c r="EQ118" s="8">
        <v>20</v>
      </c>
      <c r="ER118" s="8">
        <v>2610</v>
      </c>
      <c r="ES118" s="8">
        <v>2670</v>
      </c>
      <c r="ET118" s="8">
        <v>1590</v>
      </c>
      <c r="EU118" s="8">
        <v>6420</v>
      </c>
      <c r="EV118" s="8">
        <v>2530</v>
      </c>
      <c r="EW118" s="8">
        <v>1450</v>
      </c>
      <c r="EX118" s="8">
        <v>2020</v>
      </c>
      <c r="EY118" s="8">
        <v>4670</v>
      </c>
      <c r="EZ118" s="8">
        <v>920</v>
      </c>
      <c r="FA118" s="8">
        <v>840</v>
      </c>
      <c r="FB118" s="8">
        <v>1710</v>
      </c>
      <c r="FC118" s="8">
        <v>2300</v>
      </c>
      <c r="FD118" s="8">
        <v>3320</v>
      </c>
      <c r="FE118" s="8">
        <v>2480</v>
      </c>
      <c r="FF118" s="8">
        <v>940</v>
      </c>
      <c r="FG118" s="8">
        <v>2130</v>
      </c>
      <c r="FH118" s="8">
        <v>1450</v>
      </c>
      <c r="FI118" s="8">
        <v>1610</v>
      </c>
      <c r="FJ118" s="8">
        <v>1580</v>
      </c>
      <c r="FK118" s="8">
        <v>480</v>
      </c>
      <c r="FL118" s="8">
        <v>1240</v>
      </c>
      <c r="FM118" s="8">
        <v>1990</v>
      </c>
      <c r="FN118" s="8">
        <v>1590</v>
      </c>
      <c r="FO118" s="8">
        <v>1380</v>
      </c>
      <c r="FP118" s="8">
        <v>1830</v>
      </c>
      <c r="FQ118" s="8">
        <v>2950</v>
      </c>
      <c r="FR118" s="8">
        <v>3180</v>
      </c>
      <c r="FS118" s="8">
        <v>1690</v>
      </c>
      <c r="FT118" s="8">
        <v>1150</v>
      </c>
      <c r="FU118" s="8">
        <v>1370</v>
      </c>
    </row>
    <row r="119" spans="1:177" s="8" customFormat="1" ht="12">
      <c r="A119" s="37" t="s">
        <v>355</v>
      </c>
      <c r="B119" s="51" t="s">
        <v>224</v>
      </c>
      <c r="C119" s="20" t="s">
        <v>209</v>
      </c>
      <c r="D119" s="6">
        <v>1190</v>
      </c>
      <c r="E119" s="6">
        <v>7410</v>
      </c>
      <c r="F119" s="6">
        <v>2590</v>
      </c>
      <c r="G119" s="6">
        <v>1110</v>
      </c>
      <c r="H119" s="6">
        <v>1690</v>
      </c>
      <c r="I119" s="6">
        <v>3820</v>
      </c>
      <c r="J119" s="6">
        <v>2520</v>
      </c>
      <c r="K119" s="6">
        <v>4250</v>
      </c>
      <c r="L119" s="6">
        <v>1790</v>
      </c>
      <c r="M119" s="6">
        <v>2190</v>
      </c>
      <c r="N119" s="6">
        <v>1920</v>
      </c>
      <c r="O119" s="6">
        <v>4330</v>
      </c>
      <c r="P119" s="6">
        <v>2970</v>
      </c>
      <c r="Q119" s="6">
        <v>4600</v>
      </c>
      <c r="R119" s="6">
        <v>1770</v>
      </c>
      <c r="S119" s="6">
        <v>3710</v>
      </c>
      <c r="T119" s="6">
        <v>3670</v>
      </c>
      <c r="U119" s="6">
        <v>2740</v>
      </c>
      <c r="V119" s="6">
        <v>3560</v>
      </c>
      <c r="W119" s="6">
        <v>6490</v>
      </c>
      <c r="X119" s="6">
        <v>1830</v>
      </c>
      <c r="Y119" s="6">
        <v>1620</v>
      </c>
      <c r="Z119" s="6">
        <v>6150</v>
      </c>
      <c r="AA119" s="6">
        <v>3220</v>
      </c>
      <c r="AB119" s="6">
        <v>6110</v>
      </c>
      <c r="AC119" s="6">
        <v>3810</v>
      </c>
      <c r="AD119" s="6">
        <v>1860</v>
      </c>
      <c r="AE119" s="6">
        <v>1990</v>
      </c>
      <c r="AF119" s="6">
        <v>2540</v>
      </c>
      <c r="AG119" s="6">
        <v>3410</v>
      </c>
      <c r="AH119" s="6">
        <v>2160</v>
      </c>
      <c r="AI119" s="6">
        <v>4310</v>
      </c>
      <c r="AJ119" s="6">
        <v>4370</v>
      </c>
      <c r="AK119" s="6">
        <v>8470</v>
      </c>
      <c r="AL119" s="6">
        <v>1530</v>
      </c>
      <c r="AM119" s="8">
        <v>2620</v>
      </c>
      <c r="AN119" s="8">
        <v>16830</v>
      </c>
      <c r="AO119" s="8">
        <v>6960</v>
      </c>
      <c r="AP119" s="8">
        <v>4840</v>
      </c>
      <c r="AQ119" s="8">
        <v>2750</v>
      </c>
      <c r="AR119" s="8">
        <v>2430</v>
      </c>
      <c r="AS119" s="8">
        <v>3000</v>
      </c>
      <c r="AT119" s="8">
        <v>5250</v>
      </c>
      <c r="AU119" s="8">
        <v>2950</v>
      </c>
      <c r="AV119" s="8">
        <v>3750</v>
      </c>
      <c r="AW119" s="8">
        <v>2870</v>
      </c>
      <c r="AX119" s="8">
        <v>2790</v>
      </c>
      <c r="AY119" s="8">
        <v>2290</v>
      </c>
      <c r="AZ119" s="8">
        <v>4340</v>
      </c>
      <c r="BA119" s="8">
        <v>5640</v>
      </c>
      <c r="BB119" s="8">
        <v>14170</v>
      </c>
      <c r="BC119" s="8">
        <v>4190</v>
      </c>
      <c r="BD119" s="8">
        <v>4980</v>
      </c>
      <c r="BE119" s="8">
        <v>2910</v>
      </c>
      <c r="BF119" s="8">
        <v>5370</v>
      </c>
      <c r="BG119" s="8">
        <v>4550</v>
      </c>
      <c r="BH119" s="8">
        <v>2600</v>
      </c>
      <c r="BI119" s="8">
        <v>11530</v>
      </c>
      <c r="BJ119" s="8">
        <v>3280</v>
      </c>
      <c r="BK119" s="8">
        <v>2070</v>
      </c>
      <c r="BL119" s="8">
        <v>4059.9999999999995</v>
      </c>
      <c r="BM119" s="8">
        <v>6480</v>
      </c>
      <c r="BN119" s="8">
        <v>4019.9999999999995</v>
      </c>
      <c r="BO119" s="8">
        <v>7450</v>
      </c>
      <c r="BP119" s="8">
        <v>3390</v>
      </c>
      <c r="BQ119" s="8">
        <v>12040</v>
      </c>
      <c r="BR119" s="8">
        <v>3120</v>
      </c>
      <c r="BS119" s="8">
        <v>7030</v>
      </c>
      <c r="BT119" s="8">
        <v>8500</v>
      </c>
      <c r="BU119" s="8">
        <v>6750</v>
      </c>
      <c r="BV119" s="8">
        <v>3180</v>
      </c>
      <c r="BW119" s="8">
        <v>9950</v>
      </c>
      <c r="BX119" s="8">
        <v>360</v>
      </c>
      <c r="BY119" s="8">
        <v>1630</v>
      </c>
      <c r="BZ119" s="8">
        <v>5870</v>
      </c>
      <c r="CA119" s="8">
        <v>2090</v>
      </c>
      <c r="CB119" s="8">
        <v>16750</v>
      </c>
      <c r="CC119" s="8">
        <v>11520</v>
      </c>
      <c r="CD119" s="8">
        <v>1720</v>
      </c>
      <c r="CE119" s="8">
        <v>11170</v>
      </c>
      <c r="CF119" s="8">
        <v>1880</v>
      </c>
      <c r="CG119" s="8">
        <v>2460</v>
      </c>
      <c r="CH119" s="8">
        <v>9180</v>
      </c>
      <c r="CI119" s="8">
        <v>1470</v>
      </c>
      <c r="CJ119" s="8">
        <v>670</v>
      </c>
      <c r="CK119" s="8">
        <v>2220</v>
      </c>
      <c r="CL119" s="8">
        <v>4050</v>
      </c>
      <c r="CM119" s="8">
        <v>6740</v>
      </c>
      <c r="CN119" s="8">
        <v>11480</v>
      </c>
      <c r="CO119" s="8">
        <v>2000</v>
      </c>
      <c r="CP119" s="8">
        <v>14150</v>
      </c>
      <c r="CQ119" s="8">
        <v>1870</v>
      </c>
      <c r="CR119" s="8">
        <v>1940</v>
      </c>
      <c r="CS119" s="8">
        <v>5420</v>
      </c>
      <c r="CT119" s="8">
        <v>1630</v>
      </c>
      <c r="CU119" s="8">
        <v>910</v>
      </c>
      <c r="CV119" s="8">
        <v>760</v>
      </c>
      <c r="CW119" s="8">
        <v>2000</v>
      </c>
      <c r="CX119" s="8">
        <v>8850</v>
      </c>
      <c r="CY119" s="8">
        <v>910</v>
      </c>
      <c r="CZ119" s="8">
        <v>8160</v>
      </c>
      <c r="DA119" s="8">
        <v>1000</v>
      </c>
      <c r="DB119" s="8">
        <v>910</v>
      </c>
      <c r="DC119" s="8">
        <v>2200</v>
      </c>
      <c r="DD119" s="8">
        <v>3300</v>
      </c>
      <c r="DE119" s="8">
        <v>2090</v>
      </c>
      <c r="DF119" s="8">
        <v>2370</v>
      </c>
      <c r="DG119" s="8">
        <v>2570</v>
      </c>
      <c r="DH119" s="8">
        <v>1650</v>
      </c>
      <c r="DI119" s="8">
        <v>50</v>
      </c>
      <c r="DJ119" s="8">
        <v>2460</v>
      </c>
      <c r="DK119" s="8">
        <v>2720</v>
      </c>
      <c r="DL119" s="8">
        <v>2910</v>
      </c>
      <c r="DM119" s="8">
        <v>2029.9999999999998</v>
      </c>
      <c r="DN119" s="8">
        <v>1810</v>
      </c>
      <c r="DO119" s="8">
        <v>1020</v>
      </c>
      <c r="DP119" s="8">
        <v>1720</v>
      </c>
      <c r="DQ119" s="8">
        <v>2310</v>
      </c>
      <c r="DR119" s="8">
        <v>3010</v>
      </c>
      <c r="DS119" s="8">
        <v>2160</v>
      </c>
      <c r="DT119" s="8">
        <v>1600</v>
      </c>
      <c r="DU119" s="8">
        <v>1560</v>
      </c>
      <c r="DV119" s="8">
        <v>940</v>
      </c>
      <c r="DW119" s="8">
        <v>1080</v>
      </c>
      <c r="DX119" s="8">
        <v>1620</v>
      </c>
      <c r="DY119" s="8">
        <v>1730</v>
      </c>
      <c r="DZ119" s="8">
        <v>1150</v>
      </c>
      <c r="EA119" s="8">
        <v>2620</v>
      </c>
      <c r="EB119" s="8">
        <v>2910</v>
      </c>
      <c r="EC119" s="8">
        <v>1070</v>
      </c>
      <c r="ED119" s="8">
        <v>1770</v>
      </c>
      <c r="EE119" s="8">
        <v>1390</v>
      </c>
      <c r="EF119" s="8">
        <v>1790</v>
      </c>
      <c r="EG119" s="8">
        <v>2080</v>
      </c>
      <c r="EH119" s="8">
        <v>1710</v>
      </c>
      <c r="EI119" s="8">
        <v>1540</v>
      </c>
      <c r="EJ119" s="8">
        <v>2110</v>
      </c>
      <c r="EK119" s="8">
        <v>2460</v>
      </c>
      <c r="EL119" s="8">
        <v>5920</v>
      </c>
      <c r="EM119" s="8">
        <v>7950</v>
      </c>
      <c r="EN119" s="8">
        <v>11000</v>
      </c>
      <c r="EO119" s="8">
        <v>5400</v>
      </c>
      <c r="EP119" s="8">
        <v>7220</v>
      </c>
      <c r="EQ119" s="8">
        <v>30</v>
      </c>
      <c r="ER119" s="8">
        <v>3020</v>
      </c>
      <c r="ES119" s="8">
        <v>3630</v>
      </c>
      <c r="ET119" s="8">
        <v>1820</v>
      </c>
      <c r="EU119" s="8">
        <v>7550</v>
      </c>
      <c r="EV119" s="8">
        <v>3120</v>
      </c>
      <c r="EW119" s="8">
        <v>1810</v>
      </c>
      <c r="EX119" s="8">
        <v>2860</v>
      </c>
      <c r="EY119" s="8">
        <v>5150</v>
      </c>
      <c r="EZ119" s="8">
        <v>1250</v>
      </c>
      <c r="FA119" s="8">
        <v>1530</v>
      </c>
      <c r="FB119" s="8">
        <v>2540</v>
      </c>
      <c r="FC119" s="8">
        <v>3280</v>
      </c>
      <c r="FD119" s="8">
        <v>4780</v>
      </c>
      <c r="FE119" s="8">
        <v>4120</v>
      </c>
      <c r="FF119" s="8">
        <v>1230</v>
      </c>
      <c r="FG119" s="8">
        <v>2670</v>
      </c>
      <c r="FH119" s="8">
        <v>2270</v>
      </c>
      <c r="FI119" s="8">
        <v>2260</v>
      </c>
      <c r="FJ119" s="8">
        <v>2090</v>
      </c>
      <c r="FK119" s="8">
        <v>1130</v>
      </c>
      <c r="FL119" s="8">
        <v>1610</v>
      </c>
      <c r="FM119" s="8">
        <v>3930</v>
      </c>
      <c r="FN119" s="8">
        <v>2680</v>
      </c>
      <c r="FO119" s="8">
        <v>1990</v>
      </c>
      <c r="FP119" s="8">
        <v>2510</v>
      </c>
      <c r="FQ119" s="8">
        <v>5500</v>
      </c>
      <c r="FR119" s="8">
        <v>5270</v>
      </c>
      <c r="FS119" s="8">
        <v>2230</v>
      </c>
      <c r="FT119" s="8">
        <v>1590</v>
      </c>
      <c r="FU119" s="8">
        <v>2250</v>
      </c>
    </row>
    <row r="120" spans="1:177" s="8" customFormat="1" ht="12">
      <c r="A120" s="37" t="s">
        <v>355</v>
      </c>
      <c r="B120" s="51" t="s">
        <v>322</v>
      </c>
      <c r="C120" s="20" t="s">
        <v>209</v>
      </c>
      <c r="D120" s="6">
        <f t="shared" ref="D120:AI120" si="60">SUM(D114:D116)</f>
        <v>390</v>
      </c>
      <c r="E120" s="6">
        <f t="shared" si="60"/>
        <v>2080</v>
      </c>
      <c r="F120" s="6">
        <f t="shared" si="60"/>
        <v>920</v>
      </c>
      <c r="G120" s="6">
        <f t="shared" si="60"/>
        <v>390</v>
      </c>
      <c r="H120" s="6">
        <f t="shared" si="60"/>
        <v>500</v>
      </c>
      <c r="I120" s="6">
        <f t="shared" si="60"/>
        <v>990</v>
      </c>
      <c r="J120" s="6">
        <f t="shared" si="60"/>
        <v>790</v>
      </c>
      <c r="K120" s="6">
        <f t="shared" si="60"/>
        <v>1510</v>
      </c>
      <c r="L120" s="6">
        <f t="shared" si="60"/>
        <v>600</v>
      </c>
      <c r="M120" s="6">
        <f t="shared" si="60"/>
        <v>660</v>
      </c>
      <c r="N120" s="6">
        <f t="shared" si="60"/>
        <v>550</v>
      </c>
      <c r="O120" s="6">
        <f t="shared" si="60"/>
        <v>1000</v>
      </c>
      <c r="P120" s="6">
        <f t="shared" si="60"/>
        <v>930</v>
      </c>
      <c r="Q120" s="6">
        <f t="shared" si="60"/>
        <v>1560</v>
      </c>
      <c r="R120" s="6">
        <f t="shared" si="60"/>
        <v>680</v>
      </c>
      <c r="S120" s="6">
        <f t="shared" si="60"/>
        <v>1230</v>
      </c>
      <c r="T120" s="6">
        <f t="shared" si="60"/>
        <v>1450</v>
      </c>
      <c r="U120" s="6">
        <f t="shared" si="60"/>
        <v>960</v>
      </c>
      <c r="V120" s="6">
        <f t="shared" si="60"/>
        <v>1520</v>
      </c>
      <c r="W120" s="6">
        <f t="shared" si="60"/>
        <v>2390</v>
      </c>
      <c r="X120" s="6">
        <f t="shared" si="60"/>
        <v>650</v>
      </c>
      <c r="Y120" s="6">
        <f t="shared" si="60"/>
        <v>790</v>
      </c>
      <c r="Z120" s="6">
        <f t="shared" si="60"/>
        <v>2660</v>
      </c>
      <c r="AA120" s="6">
        <f t="shared" si="60"/>
        <v>980</v>
      </c>
      <c r="AB120" s="6">
        <f t="shared" si="60"/>
        <v>1940</v>
      </c>
      <c r="AC120" s="6">
        <f t="shared" si="60"/>
        <v>1170</v>
      </c>
      <c r="AD120" s="6">
        <f t="shared" si="60"/>
        <v>760</v>
      </c>
      <c r="AE120" s="6">
        <f t="shared" si="60"/>
        <v>410</v>
      </c>
      <c r="AF120" s="6">
        <f t="shared" si="60"/>
        <v>810</v>
      </c>
      <c r="AG120" s="6">
        <f t="shared" si="60"/>
        <v>910</v>
      </c>
      <c r="AH120" s="6">
        <f t="shared" si="60"/>
        <v>630</v>
      </c>
      <c r="AI120" s="6">
        <f t="shared" si="60"/>
        <v>1500</v>
      </c>
      <c r="AJ120" s="6">
        <f t="shared" ref="AJ120:BO120" si="61">SUM(AJ114:AJ116)</f>
        <v>1400</v>
      </c>
      <c r="AK120" s="6">
        <f t="shared" si="61"/>
        <v>2310</v>
      </c>
      <c r="AL120" s="6">
        <f t="shared" si="61"/>
        <v>500</v>
      </c>
      <c r="AM120" s="6">
        <f t="shared" si="61"/>
        <v>560</v>
      </c>
      <c r="AN120" s="6">
        <f t="shared" si="61"/>
        <v>5160</v>
      </c>
      <c r="AO120" s="6">
        <f t="shared" si="61"/>
        <v>1660</v>
      </c>
      <c r="AP120" s="6">
        <f t="shared" si="61"/>
        <v>1230</v>
      </c>
      <c r="AQ120" s="6">
        <f t="shared" si="61"/>
        <v>670</v>
      </c>
      <c r="AR120" s="6">
        <f t="shared" si="61"/>
        <v>700</v>
      </c>
      <c r="AS120" s="6">
        <f t="shared" si="61"/>
        <v>650</v>
      </c>
      <c r="AT120" s="6">
        <f t="shared" si="61"/>
        <v>1360</v>
      </c>
      <c r="AU120" s="6">
        <f t="shared" si="61"/>
        <v>850</v>
      </c>
      <c r="AV120" s="6">
        <f t="shared" si="61"/>
        <v>1230</v>
      </c>
      <c r="AW120" s="6">
        <f t="shared" si="61"/>
        <v>760</v>
      </c>
      <c r="AX120" s="6">
        <f t="shared" si="61"/>
        <v>790</v>
      </c>
      <c r="AY120" s="6">
        <f t="shared" si="61"/>
        <v>710</v>
      </c>
      <c r="AZ120" s="6">
        <f t="shared" si="61"/>
        <v>1140</v>
      </c>
      <c r="BA120" s="6">
        <f t="shared" si="61"/>
        <v>1550</v>
      </c>
      <c r="BB120" s="6">
        <f t="shared" si="61"/>
        <v>3570</v>
      </c>
      <c r="BC120" s="6">
        <f t="shared" si="61"/>
        <v>1220</v>
      </c>
      <c r="BD120" s="6">
        <f t="shared" si="61"/>
        <v>1340</v>
      </c>
      <c r="BE120" s="6">
        <f t="shared" si="61"/>
        <v>800</v>
      </c>
      <c r="BF120" s="6">
        <f t="shared" si="61"/>
        <v>1310</v>
      </c>
      <c r="BG120" s="6">
        <f t="shared" si="61"/>
        <v>1440</v>
      </c>
      <c r="BH120" s="6">
        <f t="shared" si="61"/>
        <v>1090</v>
      </c>
      <c r="BI120" s="6">
        <f t="shared" si="61"/>
        <v>3370</v>
      </c>
      <c r="BJ120" s="6">
        <f t="shared" si="61"/>
        <v>930</v>
      </c>
      <c r="BK120" s="6">
        <f t="shared" si="61"/>
        <v>650</v>
      </c>
      <c r="BL120" s="6">
        <f t="shared" si="61"/>
        <v>1290</v>
      </c>
      <c r="BM120" s="6">
        <f t="shared" si="61"/>
        <v>2010</v>
      </c>
      <c r="BN120" s="6">
        <f t="shared" si="61"/>
        <v>1080</v>
      </c>
      <c r="BO120" s="6">
        <f t="shared" si="61"/>
        <v>2420</v>
      </c>
      <c r="BP120" s="6">
        <f t="shared" ref="BP120:CU120" si="62">SUM(BP114:BP116)</f>
        <v>840</v>
      </c>
      <c r="BQ120" s="6">
        <f t="shared" si="62"/>
        <v>3000</v>
      </c>
      <c r="BR120" s="6">
        <f t="shared" si="62"/>
        <v>970</v>
      </c>
      <c r="BS120" s="6">
        <f t="shared" si="62"/>
        <v>2430</v>
      </c>
      <c r="BT120" s="6">
        <f t="shared" si="62"/>
        <v>3470</v>
      </c>
      <c r="BU120" s="6">
        <f t="shared" si="62"/>
        <v>2490</v>
      </c>
      <c r="BV120" s="6">
        <f t="shared" si="62"/>
        <v>960</v>
      </c>
      <c r="BW120" s="6">
        <f t="shared" si="62"/>
        <v>3170</v>
      </c>
      <c r="BX120" s="6">
        <f t="shared" si="62"/>
        <v>160</v>
      </c>
      <c r="BY120" s="6">
        <f t="shared" si="62"/>
        <v>540</v>
      </c>
      <c r="BZ120" s="6">
        <f t="shared" si="62"/>
        <v>2210</v>
      </c>
      <c r="CA120" s="6">
        <f t="shared" si="62"/>
        <v>810</v>
      </c>
      <c r="CB120" s="6">
        <f t="shared" si="62"/>
        <v>6120</v>
      </c>
      <c r="CC120" s="6">
        <f t="shared" si="62"/>
        <v>4060</v>
      </c>
      <c r="CD120" s="6">
        <f t="shared" si="62"/>
        <v>590</v>
      </c>
      <c r="CE120" s="6">
        <f t="shared" si="62"/>
        <v>4190</v>
      </c>
      <c r="CF120" s="6">
        <f t="shared" si="62"/>
        <v>680</v>
      </c>
      <c r="CG120" s="6">
        <f t="shared" si="62"/>
        <v>760</v>
      </c>
      <c r="CH120" s="6">
        <f t="shared" si="62"/>
        <v>3680</v>
      </c>
      <c r="CI120" s="6">
        <f t="shared" si="62"/>
        <v>460</v>
      </c>
      <c r="CJ120" s="6">
        <f t="shared" si="62"/>
        <v>310</v>
      </c>
      <c r="CK120" s="6">
        <f t="shared" si="62"/>
        <v>970</v>
      </c>
      <c r="CL120" s="6">
        <f t="shared" si="62"/>
        <v>1770</v>
      </c>
      <c r="CM120" s="6">
        <f t="shared" si="62"/>
        <v>2980</v>
      </c>
      <c r="CN120" s="6">
        <f t="shared" si="62"/>
        <v>5320</v>
      </c>
      <c r="CO120" s="6">
        <f t="shared" si="62"/>
        <v>860</v>
      </c>
      <c r="CP120" s="6">
        <f t="shared" si="62"/>
        <v>6470</v>
      </c>
      <c r="CQ120" s="6">
        <f t="shared" si="62"/>
        <v>910</v>
      </c>
      <c r="CR120" s="6">
        <f t="shared" si="62"/>
        <v>600</v>
      </c>
      <c r="CS120" s="6">
        <f t="shared" si="62"/>
        <v>2160</v>
      </c>
      <c r="CT120" s="6">
        <f t="shared" si="62"/>
        <v>760</v>
      </c>
      <c r="CU120" s="6">
        <f t="shared" si="62"/>
        <v>460</v>
      </c>
      <c r="CV120" s="6">
        <f t="shared" ref="CV120:EA120" si="63">SUM(CV114:CV116)</f>
        <v>290</v>
      </c>
      <c r="CW120" s="6">
        <f t="shared" si="63"/>
        <v>730</v>
      </c>
      <c r="CX120" s="6">
        <f t="shared" si="63"/>
        <v>4370</v>
      </c>
      <c r="CY120" s="6">
        <f t="shared" si="63"/>
        <v>490</v>
      </c>
      <c r="CZ120" s="6">
        <f t="shared" si="63"/>
        <v>4060</v>
      </c>
      <c r="DA120" s="6">
        <f t="shared" si="63"/>
        <v>510</v>
      </c>
      <c r="DB120" s="6">
        <f t="shared" si="63"/>
        <v>430</v>
      </c>
      <c r="DC120" s="6">
        <f t="shared" si="63"/>
        <v>460</v>
      </c>
      <c r="DD120" s="6">
        <f t="shared" si="63"/>
        <v>1060</v>
      </c>
      <c r="DE120" s="6">
        <f t="shared" si="63"/>
        <v>930</v>
      </c>
      <c r="DF120" s="6">
        <f t="shared" si="63"/>
        <v>720</v>
      </c>
      <c r="DG120" s="6">
        <f t="shared" si="63"/>
        <v>1230</v>
      </c>
      <c r="DH120" s="6">
        <f t="shared" si="63"/>
        <v>460</v>
      </c>
      <c r="DI120" s="6">
        <f t="shared" si="63"/>
        <v>10</v>
      </c>
      <c r="DJ120" s="6">
        <f t="shared" si="63"/>
        <v>1060</v>
      </c>
      <c r="DK120" s="6">
        <f t="shared" si="63"/>
        <v>950</v>
      </c>
      <c r="DL120" s="6">
        <f t="shared" si="63"/>
        <v>850</v>
      </c>
      <c r="DM120" s="6">
        <f t="shared" si="63"/>
        <v>600</v>
      </c>
      <c r="DN120" s="6">
        <f t="shared" si="63"/>
        <v>510</v>
      </c>
      <c r="DO120" s="6">
        <f t="shared" si="63"/>
        <v>280</v>
      </c>
      <c r="DP120" s="6">
        <f t="shared" si="63"/>
        <v>490</v>
      </c>
      <c r="DQ120" s="6">
        <f t="shared" si="63"/>
        <v>820</v>
      </c>
      <c r="DR120" s="6">
        <f t="shared" si="63"/>
        <v>1040</v>
      </c>
      <c r="DS120" s="6">
        <f t="shared" si="63"/>
        <v>970</v>
      </c>
      <c r="DT120" s="6">
        <f t="shared" si="63"/>
        <v>480</v>
      </c>
      <c r="DU120" s="6">
        <f t="shared" si="63"/>
        <v>560</v>
      </c>
      <c r="DV120" s="6">
        <f t="shared" si="63"/>
        <v>270</v>
      </c>
      <c r="DW120" s="6">
        <f t="shared" si="63"/>
        <v>450</v>
      </c>
      <c r="DX120" s="6">
        <f t="shared" si="63"/>
        <v>620</v>
      </c>
      <c r="DY120" s="6">
        <f t="shared" si="63"/>
        <v>560</v>
      </c>
      <c r="DZ120" s="6">
        <f t="shared" si="63"/>
        <v>470</v>
      </c>
      <c r="EA120" s="6">
        <f t="shared" si="63"/>
        <v>520</v>
      </c>
      <c r="EB120" s="6">
        <f t="shared" ref="EB120:FG120" si="64">SUM(EB114:EB116)</f>
        <v>830</v>
      </c>
      <c r="EC120" s="6">
        <f t="shared" si="64"/>
        <v>520</v>
      </c>
      <c r="ED120" s="6">
        <f t="shared" si="64"/>
        <v>680</v>
      </c>
      <c r="EE120" s="6">
        <f t="shared" si="64"/>
        <v>560</v>
      </c>
      <c r="EF120" s="6">
        <f t="shared" si="64"/>
        <v>500</v>
      </c>
      <c r="EG120" s="6">
        <f t="shared" si="64"/>
        <v>590</v>
      </c>
      <c r="EH120" s="6">
        <f t="shared" si="64"/>
        <v>620</v>
      </c>
      <c r="EI120" s="6">
        <f t="shared" si="64"/>
        <v>470</v>
      </c>
      <c r="EJ120" s="6">
        <f t="shared" si="64"/>
        <v>770</v>
      </c>
      <c r="EK120" s="6">
        <f t="shared" si="64"/>
        <v>830</v>
      </c>
      <c r="EL120" s="6">
        <f t="shared" si="64"/>
        <v>1580</v>
      </c>
      <c r="EM120" s="6">
        <f t="shared" si="64"/>
        <v>2350</v>
      </c>
      <c r="EN120" s="6">
        <f t="shared" si="64"/>
        <v>4210</v>
      </c>
      <c r="EO120" s="6">
        <f t="shared" si="64"/>
        <v>2580</v>
      </c>
      <c r="EP120" s="6">
        <f t="shared" si="64"/>
        <v>2770</v>
      </c>
      <c r="EQ120" s="6">
        <f t="shared" si="64"/>
        <v>10</v>
      </c>
      <c r="ER120" s="6">
        <f t="shared" si="64"/>
        <v>960</v>
      </c>
      <c r="ES120" s="6">
        <f t="shared" si="64"/>
        <v>1070</v>
      </c>
      <c r="ET120" s="6">
        <f t="shared" si="64"/>
        <v>720</v>
      </c>
      <c r="EU120" s="6">
        <f t="shared" si="64"/>
        <v>2540</v>
      </c>
      <c r="EV120" s="6">
        <f t="shared" si="64"/>
        <v>1020</v>
      </c>
      <c r="EW120" s="6">
        <f t="shared" si="64"/>
        <v>640</v>
      </c>
      <c r="EX120" s="6">
        <f t="shared" si="64"/>
        <v>740</v>
      </c>
      <c r="EY120" s="6">
        <f t="shared" si="64"/>
        <v>1860</v>
      </c>
      <c r="EZ120" s="6">
        <f t="shared" si="64"/>
        <v>320</v>
      </c>
      <c r="FA120" s="6">
        <f t="shared" si="64"/>
        <v>250</v>
      </c>
      <c r="FB120" s="6">
        <f t="shared" si="64"/>
        <v>540</v>
      </c>
      <c r="FC120" s="6">
        <f t="shared" si="64"/>
        <v>620</v>
      </c>
      <c r="FD120" s="6">
        <f t="shared" si="64"/>
        <v>1190</v>
      </c>
      <c r="FE120" s="6">
        <f t="shared" si="64"/>
        <v>870</v>
      </c>
      <c r="FF120" s="6">
        <f t="shared" si="64"/>
        <v>320</v>
      </c>
      <c r="FG120" s="6">
        <f t="shared" si="64"/>
        <v>690</v>
      </c>
      <c r="FH120" s="6">
        <f t="shared" ref="FH120:FU120" si="65">SUM(FH114:FH116)</f>
        <v>510</v>
      </c>
      <c r="FI120" s="6">
        <f t="shared" si="65"/>
        <v>570</v>
      </c>
      <c r="FJ120" s="6">
        <f t="shared" si="65"/>
        <v>610</v>
      </c>
      <c r="FK120" s="6">
        <f t="shared" si="65"/>
        <v>190</v>
      </c>
      <c r="FL120" s="6">
        <f t="shared" si="65"/>
        <v>470</v>
      </c>
      <c r="FM120" s="6">
        <f t="shared" si="65"/>
        <v>510</v>
      </c>
      <c r="FN120" s="6">
        <f t="shared" si="65"/>
        <v>650</v>
      </c>
      <c r="FO120" s="6">
        <f t="shared" si="65"/>
        <v>530</v>
      </c>
      <c r="FP120" s="6">
        <f t="shared" si="65"/>
        <v>630</v>
      </c>
      <c r="FQ120" s="6">
        <f t="shared" si="65"/>
        <v>820</v>
      </c>
      <c r="FR120" s="6">
        <f t="shared" si="65"/>
        <v>1010</v>
      </c>
      <c r="FS120" s="6">
        <f t="shared" si="65"/>
        <v>520</v>
      </c>
      <c r="FT120" s="6">
        <f t="shared" si="65"/>
        <v>390</v>
      </c>
      <c r="FU120" s="6">
        <f t="shared" si="65"/>
        <v>520</v>
      </c>
    </row>
    <row r="121" spans="1:177" s="8" customFormat="1" ht="12">
      <c r="A121" s="37" t="s">
        <v>253</v>
      </c>
      <c r="B121" s="51" t="s">
        <v>225</v>
      </c>
      <c r="C121" s="20" t="s">
        <v>209</v>
      </c>
      <c r="D121" s="6">
        <v>1450</v>
      </c>
      <c r="E121" s="6">
        <v>10230</v>
      </c>
      <c r="F121" s="6">
        <v>3980</v>
      </c>
      <c r="G121" s="6">
        <v>1370</v>
      </c>
      <c r="H121" s="6">
        <v>2100</v>
      </c>
      <c r="I121" s="6">
        <v>4680</v>
      </c>
      <c r="J121" s="6">
        <v>3440</v>
      </c>
      <c r="K121" s="6">
        <v>6600</v>
      </c>
      <c r="L121" s="6">
        <v>2360</v>
      </c>
      <c r="M121" s="6">
        <v>2910</v>
      </c>
      <c r="N121" s="6">
        <v>2560</v>
      </c>
      <c r="O121" s="6">
        <v>5700</v>
      </c>
      <c r="P121" s="6">
        <v>4010</v>
      </c>
      <c r="Q121" s="6">
        <v>6660</v>
      </c>
      <c r="R121" s="6">
        <v>2480</v>
      </c>
      <c r="S121" s="6">
        <v>4570</v>
      </c>
      <c r="T121" s="6">
        <v>5070</v>
      </c>
      <c r="U121" s="6">
        <v>3540</v>
      </c>
      <c r="V121" s="6">
        <v>5310</v>
      </c>
      <c r="W121" s="6">
        <v>8230</v>
      </c>
      <c r="X121" s="6">
        <v>2630</v>
      </c>
      <c r="Y121" s="6">
        <v>2580</v>
      </c>
      <c r="Z121" s="6">
        <v>9780</v>
      </c>
      <c r="AA121" s="6">
        <v>4170</v>
      </c>
      <c r="AB121" s="6">
        <v>7240</v>
      </c>
      <c r="AC121" s="6">
        <v>5180</v>
      </c>
      <c r="AD121" s="6">
        <v>3280</v>
      </c>
      <c r="AE121" s="6">
        <v>2730</v>
      </c>
      <c r="AF121" s="6">
        <v>3880</v>
      </c>
      <c r="AG121" s="6">
        <v>4750</v>
      </c>
      <c r="AH121" s="6">
        <v>3080</v>
      </c>
      <c r="AI121" s="6">
        <v>6870</v>
      </c>
      <c r="AJ121" s="6">
        <v>7390</v>
      </c>
      <c r="AK121" s="6">
        <v>13050</v>
      </c>
      <c r="AL121" s="6">
        <v>2540</v>
      </c>
      <c r="AM121" s="8">
        <v>3630</v>
      </c>
      <c r="AN121" s="8">
        <v>26430</v>
      </c>
      <c r="AO121" s="8">
        <v>9770</v>
      </c>
      <c r="AP121" s="8">
        <v>6580</v>
      </c>
      <c r="AQ121" s="8">
        <v>3650</v>
      </c>
      <c r="AR121" s="8">
        <v>3640</v>
      </c>
      <c r="AS121" s="8">
        <v>3900</v>
      </c>
      <c r="AT121" s="8">
        <v>7880</v>
      </c>
      <c r="AU121" s="8">
        <v>4400</v>
      </c>
      <c r="AV121" s="8">
        <v>6410</v>
      </c>
      <c r="AW121" s="8">
        <v>3980</v>
      </c>
      <c r="AX121" s="8">
        <v>3860</v>
      </c>
      <c r="AY121" s="8">
        <v>3680</v>
      </c>
      <c r="AZ121" s="8">
        <v>6440</v>
      </c>
      <c r="BA121" s="8">
        <v>9220</v>
      </c>
      <c r="BB121" s="8">
        <v>17770</v>
      </c>
      <c r="BC121" s="8">
        <v>6260</v>
      </c>
      <c r="BD121" s="8">
        <v>6480</v>
      </c>
      <c r="BE121" s="8">
        <v>3710</v>
      </c>
      <c r="BF121" s="8">
        <v>7350</v>
      </c>
      <c r="BG121" s="8">
        <v>6620</v>
      </c>
      <c r="BH121" s="8">
        <v>3780</v>
      </c>
      <c r="BI121" s="8">
        <v>15150</v>
      </c>
      <c r="BJ121" s="8">
        <v>3840</v>
      </c>
      <c r="BK121" s="8">
        <v>3160</v>
      </c>
      <c r="BL121" s="8">
        <v>6050</v>
      </c>
      <c r="BM121" s="8">
        <v>8240</v>
      </c>
      <c r="BN121" s="8">
        <v>4910</v>
      </c>
      <c r="BO121" s="8">
        <v>10080</v>
      </c>
      <c r="BP121" s="8">
        <v>3530</v>
      </c>
      <c r="BQ121" s="8">
        <v>12970</v>
      </c>
      <c r="BR121" s="8">
        <v>3980</v>
      </c>
      <c r="BS121" s="8">
        <v>9900</v>
      </c>
      <c r="BT121" s="8">
        <v>12400</v>
      </c>
      <c r="BU121" s="8">
        <v>9150</v>
      </c>
      <c r="BV121" s="8">
        <v>3860</v>
      </c>
      <c r="BW121" s="8">
        <v>13390</v>
      </c>
      <c r="BX121" s="8">
        <v>510</v>
      </c>
      <c r="BY121" s="8">
        <v>2080</v>
      </c>
      <c r="BZ121" s="8">
        <v>7940</v>
      </c>
      <c r="CA121" s="8">
        <v>2810</v>
      </c>
      <c r="CB121" s="8">
        <v>23840</v>
      </c>
      <c r="CC121" s="8">
        <v>15740</v>
      </c>
      <c r="CD121" s="8">
        <v>2070</v>
      </c>
      <c r="CE121" s="8">
        <v>15910</v>
      </c>
      <c r="CF121" s="8">
        <v>2580</v>
      </c>
      <c r="CG121" s="8">
        <v>2980</v>
      </c>
      <c r="CH121" s="8">
        <v>13900</v>
      </c>
      <c r="CI121" s="8">
        <v>2040</v>
      </c>
      <c r="CJ121" s="8">
        <v>1020</v>
      </c>
      <c r="CK121" s="8">
        <v>3380</v>
      </c>
      <c r="CL121" s="8">
        <v>5750</v>
      </c>
      <c r="CM121" s="8">
        <v>10970</v>
      </c>
      <c r="CN121" s="8">
        <v>17640</v>
      </c>
      <c r="CO121" s="8">
        <v>2970</v>
      </c>
      <c r="CP121" s="8">
        <v>22600</v>
      </c>
      <c r="CQ121" s="8">
        <v>2780</v>
      </c>
      <c r="CR121" s="8">
        <v>2820</v>
      </c>
      <c r="CS121" s="8">
        <v>7740</v>
      </c>
      <c r="CT121" s="8">
        <v>2140</v>
      </c>
      <c r="CU121" s="8">
        <v>1520</v>
      </c>
      <c r="CV121" s="8">
        <v>1060</v>
      </c>
      <c r="CW121" s="8">
        <v>2810</v>
      </c>
      <c r="CX121" s="8">
        <v>14800</v>
      </c>
      <c r="CY121" s="8">
        <v>1420</v>
      </c>
      <c r="CZ121" s="8">
        <v>13470</v>
      </c>
      <c r="DA121" s="8">
        <v>1650</v>
      </c>
      <c r="DB121" s="8">
        <v>1530</v>
      </c>
      <c r="DC121" s="8">
        <v>2720</v>
      </c>
      <c r="DD121" s="8">
        <v>4210</v>
      </c>
      <c r="DE121" s="8">
        <v>3150</v>
      </c>
      <c r="DF121" s="8">
        <v>3000</v>
      </c>
      <c r="DG121" s="8">
        <v>4330</v>
      </c>
      <c r="DH121" s="8">
        <v>1970</v>
      </c>
      <c r="DI121" s="8">
        <v>70</v>
      </c>
      <c r="DJ121" s="8">
        <v>4150</v>
      </c>
      <c r="DK121" s="8">
        <v>3970</v>
      </c>
      <c r="DL121" s="8">
        <v>3670</v>
      </c>
      <c r="DM121" s="8">
        <v>2320</v>
      </c>
      <c r="DN121" s="8">
        <v>2009.9999999999998</v>
      </c>
      <c r="DO121" s="8">
        <v>1140</v>
      </c>
      <c r="DP121" s="8">
        <v>1990</v>
      </c>
      <c r="DQ121" s="8">
        <v>3270</v>
      </c>
      <c r="DR121" s="8">
        <v>3890</v>
      </c>
      <c r="DS121" s="8">
        <v>2990</v>
      </c>
      <c r="DT121" s="8">
        <v>2040</v>
      </c>
      <c r="DU121" s="8">
        <v>2070</v>
      </c>
      <c r="DV121" s="8">
        <v>1260</v>
      </c>
      <c r="DW121" s="8">
        <v>1790</v>
      </c>
      <c r="DX121" s="8">
        <v>2600</v>
      </c>
      <c r="DY121" s="8">
        <v>2090</v>
      </c>
      <c r="DZ121" s="8">
        <v>1690</v>
      </c>
      <c r="EA121" s="8">
        <v>3260</v>
      </c>
      <c r="EB121" s="8">
        <v>3740</v>
      </c>
      <c r="EC121" s="8">
        <v>1640</v>
      </c>
      <c r="ED121" s="8">
        <v>2950</v>
      </c>
      <c r="EE121" s="8">
        <v>2150</v>
      </c>
      <c r="EF121" s="8">
        <v>2070</v>
      </c>
      <c r="EG121" s="8">
        <v>2410</v>
      </c>
      <c r="EH121" s="8">
        <v>2280</v>
      </c>
      <c r="EI121" s="8">
        <v>1880</v>
      </c>
      <c r="EJ121" s="8">
        <v>2340</v>
      </c>
      <c r="EK121" s="8">
        <v>2870</v>
      </c>
      <c r="EL121" s="8">
        <v>5930</v>
      </c>
      <c r="EM121" s="8">
        <v>8610</v>
      </c>
      <c r="EN121" s="8">
        <v>13510</v>
      </c>
      <c r="EO121" s="8">
        <v>7090</v>
      </c>
      <c r="EP121" s="8">
        <v>8240</v>
      </c>
      <c r="EQ121" s="8">
        <v>40</v>
      </c>
      <c r="ER121" s="8">
        <v>3560</v>
      </c>
      <c r="ES121" s="8">
        <v>4000</v>
      </c>
      <c r="ET121" s="8">
        <v>2020</v>
      </c>
      <c r="EU121" s="8">
        <v>9050</v>
      </c>
      <c r="EV121" s="8">
        <v>3600</v>
      </c>
      <c r="EW121" s="8">
        <v>2120</v>
      </c>
      <c r="EX121" s="8">
        <v>3290</v>
      </c>
      <c r="EY121" s="8">
        <v>6350</v>
      </c>
      <c r="EZ121" s="8">
        <v>1850</v>
      </c>
      <c r="FA121" s="8">
        <v>1980</v>
      </c>
      <c r="FB121" s="8">
        <v>3810</v>
      </c>
      <c r="FC121" s="8">
        <v>4750</v>
      </c>
      <c r="FD121" s="8">
        <v>7230</v>
      </c>
      <c r="FE121" s="8">
        <v>5980</v>
      </c>
      <c r="FF121" s="8">
        <v>2000</v>
      </c>
      <c r="FG121" s="8">
        <v>4810</v>
      </c>
      <c r="FH121" s="8">
        <v>3550</v>
      </c>
      <c r="FI121" s="8">
        <v>3380</v>
      </c>
      <c r="FJ121" s="8">
        <v>3490</v>
      </c>
      <c r="FK121" s="8">
        <v>1300</v>
      </c>
      <c r="FL121" s="8">
        <v>2460</v>
      </c>
      <c r="FM121" s="8">
        <v>5090</v>
      </c>
      <c r="FN121" s="8">
        <v>3970</v>
      </c>
      <c r="FO121" s="8">
        <v>2960</v>
      </c>
      <c r="FP121" s="8">
        <v>3650</v>
      </c>
      <c r="FQ121" s="8">
        <v>7510</v>
      </c>
      <c r="FR121" s="8">
        <v>7600</v>
      </c>
      <c r="FS121" s="8">
        <v>3550</v>
      </c>
      <c r="FT121" s="8">
        <v>2360</v>
      </c>
      <c r="FU121" s="8">
        <v>3280</v>
      </c>
    </row>
    <row r="122" spans="1:177" s="8" customFormat="1" ht="12">
      <c r="A122" s="37" t="s">
        <v>253</v>
      </c>
      <c r="B122" s="51" t="s">
        <v>226</v>
      </c>
      <c r="C122" s="20" t="s">
        <v>209</v>
      </c>
      <c r="D122" s="6">
        <v>1390</v>
      </c>
      <c r="E122" s="6">
        <v>7110</v>
      </c>
      <c r="F122" s="6">
        <v>2940</v>
      </c>
      <c r="G122" s="6">
        <v>1360</v>
      </c>
      <c r="H122" s="6">
        <v>1850</v>
      </c>
      <c r="I122" s="6">
        <v>3640</v>
      </c>
      <c r="J122" s="6">
        <v>2960</v>
      </c>
      <c r="K122" s="6">
        <v>3670</v>
      </c>
      <c r="L122" s="6">
        <v>2029.9999999999998</v>
      </c>
      <c r="M122" s="6">
        <v>2150</v>
      </c>
      <c r="N122" s="6">
        <v>2270</v>
      </c>
      <c r="O122" s="6">
        <v>3790</v>
      </c>
      <c r="P122" s="6">
        <v>2920</v>
      </c>
      <c r="Q122" s="6">
        <v>5090</v>
      </c>
      <c r="R122" s="6">
        <v>2330</v>
      </c>
      <c r="S122" s="6">
        <v>4100</v>
      </c>
      <c r="T122" s="6">
        <v>4680</v>
      </c>
      <c r="U122" s="6">
        <v>3410</v>
      </c>
      <c r="V122" s="6">
        <v>4740</v>
      </c>
      <c r="W122" s="6">
        <v>8530</v>
      </c>
      <c r="X122" s="6">
        <v>2240</v>
      </c>
      <c r="Y122" s="6">
        <v>2280</v>
      </c>
      <c r="Z122" s="6">
        <v>7590</v>
      </c>
      <c r="AA122" s="6">
        <v>3510</v>
      </c>
      <c r="AB122" s="6">
        <v>7420</v>
      </c>
      <c r="AC122" s="6">
        <v>3660</v>
      </c>
      <c r="AD122" s="6">
        <v>1980</v>
      </c>
      <c r="AE122" s="6">
        <v>1510</v>
      </c>
      <c r="AF122" s="6">
        <v>2200</v>
      </c>
      <c r="AG122" s="6">
        <v>3180</v>
      </c>
      <c r="AH122" s="6">
        <v>1960</v>
      </c>
      <c r="AI122" s="6">
        <v>4600</v>
      </c>
      <c r="AJ122" s="6">
        <v>3710</v>
      </c>
      <c r="AK122" s="6">
        <v>6200</v>
      </c>
      <c r="AL122" s="6">
        <v>1250</v>
      </c>
      <c r="AM122" s="8">
        <v>1800</v>
      </c>
      <c r="AN122" s="8">
        <v>14880</v>
      </c>
      <c r="AO122" s="8">
        <v>5200</v>
      </c>
      <c r="AP122" s="8">
        <v>4450</v>
      </c>
      <c r="AQ122" s="8">
        <v>2510</v>
      </c>
      <c r="AR122" s="8">
        <v>2550</v>
      </c>
      <c r="AS122" s="8">
        <v>2660</v>
      </c>
      <c r="AT122" s="8">
        <v>3910</v>
      </c>
      <c r="AU122" s="8">
        <v>2220</v>
      </c>
      <c r="AV122" s="8">
        <v>3210</v>
      </c>
      <c r="AW122" s="8">
        <v>2530</v>
      </c>
      <c r="AX122" s="8">
        <v>2430</v>
      </c>
      <c r="AY122" s="8">
        <v>2040</v>
      </c>
      <c r="AZ122" s="8">
        <v>3410</v>
      </c>
      <c r="BA122" s="8">
        <v>3780</v>
      </c>
      <c r="BB122" s="8">
        <v>12900</v>
      </c>
      <c r="BC122" s="8">
        <v>3410</v>
      </c>
      <c r="BD122" s="8">
        <v>5090</v>
      </c>
      <c r="BE122" s="8">
        <v>3090</v>
      </c>
      <c r="BF122" s="8">
        <v>4400</v>
      </c>
      <c r="BG122" s="8">
        <v>4330</v>
      </c>
      <c r="BH122" s="8">
        <v>3070</v>
      </c>
      <c r="BI122" s="8">
        <v>11760</v>
      </c>
      <c r="BJ122" s="8">
        <v>3310</v>
      </c>
      <c r="BK122" s="8">
        <v>1800</v>
      </c>
      <c r="BL122" s="8">
        <v>3810</v>
      </c>
      <c r="BM122" s="8">
        <v>7290</v>
      </c>
      <c r="BN122" s="8">
        <v>3910</v>
      </c>
      <c r="BO122" s="8">
        <v>8230</v>
      </c>
      <c r="BP122" s="8">
        <v>3450</v>
      </c>
      <c r="BQ122" s="8">
        <v>12120</v>
      </c>
      <c r="BR122" s="8">
        <v>3420</v>
      </c>
      <c r="BS122" s="8">
        <v>8730</v>
      </c>
      <c r="BT122" s="8">
        <v>10560</v>
      </c>
      <c r="BU122" s="8">
        <v>7940</v>
      </c>
      <c r="BV122" s="8">
        <v>3510</v>
      </c>
      <c r="BW122" s="8">
        <v>11240</v>
      </c>
      <c r="BX122" s="8">
        <v>510</v>
      </c>
      <c r="BY122" s="8">
        <v>1890</v>
      </c>
      <c r="BZ122" s="8">
        <v>7000</v>
      </c>
      <c r="CA122" s="8">
        <v>2730</v>
      </c>
      <c r="CB122" s="8">
        <v>17420</v>
      </c>
      <c r="CC122" s="8">
        <v>12640</v>
      </c>
      <c r="CD122" s="8">
        <v>1940</v>
      </c>
      <c r="CE122" s="8">
        <v>12900</v>
      </c>
      <c r="CF122" s="8">
        <v>1980</v>
      </c>
      <c r="CG122" s="8">
        <v>2720</v>
      </c>
      <c r="CH122" s="8">
        <v>9910</v>
      </c>
      <c r="CI122" s="8">
        <v>1650</v>
      </c>
      <c r="CJ122" s="8">
        <v>890</v>
      </c>
      <c r="CK122" s="8">
        <v>2600</v>
      </c>
      <c r="CL122" s="8">
        <v>5480</v>
      </c>
      <c r="CM122" s="8">
        <v>8210</v>
      </c>
      <c r="CN122" s="8">
        <v>15490</v>
      </c>
      <c r="CO122" s="8">
        <v>2340</v>
      </c>
      <c r="CP122" s="8">
        <v>18140</v>
      </c>
      <c r="CQ122" s="8">
        <v>2720</v>
      </c>
      <c r="CR122" s="8">
        <v>2029.9999999999998</v>
      </c>
      <c r="CS122" s="8">
        <v>6790</v>
      </c>
      <c r="CT122" s="8">
        <v>2290</v>
      </c>
      <c r="CU122" s="8">
        <v>1390</v>
      </c>
      <c r="CV122" s="8">
        <v>880</v>
      </c>
      <c r="CW122" s="8">
        <v>2610</v>
      </c>
      <c r="CX122" s="8">
        <v>11930</v>
      </c>
      <c r="CY122" s="8">
        <v>1410</v>
      </c>
      <c r="CZ122" s="8">
        <v>11280</v>
      </c>
      <c r="DA122" s="8">
        <v>1390</v>
      </c>
      <c r="DB122" s="8">
        <v>1120</v>
      </c>
      <c r="DC122" s="8">
        <v>1920</v>
      </c>
      <c r="DD122" s="8">
        <v>3560</v>
      </c>
      <c r="DE122" s="8">
        <v>2510</v>
      </c>
      <c r="DF122" s="8">
        <v>2470</v>
      </c>
      <c r="DG122" s="8">
        <v>3260</v>
      </c>
      <c r="DH122" s="8">
        <v>1540</v>
      </c>
      <c r="DI122" s="8">
        <v>40</v>
      </c>
      <c r="DJ122" s="8">
        <v>2890</v>
      </c>
      <c r="DK122" s="8">
        <v>2770</v>
      </c>
      <c r="DL122" s="8">
        <v>3090</v>
      </c>
      <c r="DM122" s="8">
        <v>2320</v>
      </c>
      <c r="DN122" s="8">
        <v>1600</v>
      </c>
      <c r="DO122" s="8">
        <v>1050</v>
      </c>
      <c r="DP122" s="8">
        <v>1710</v>
      </c>
      <c r="DQ122" s="8">
        <v>2310</v>
      </c>
      <c r="DR122" s="8">
        <v>3540</v>
      </c>
      <c r="DS122" s="8">
        <v>2630</v>
      </c>
      <c r="DT122" s="8">
        <v>1780</v>
      </c>
      <c r="DU122" s="8">
        <v>1690</v>
      </c>
      <c r="DV122" s="8">
        <v>920</v>
      </c>
      <c r="DW122" s="8">
        <v>1150</v>
      </c>
      <c r="DX122" s="8">
        <v>1770</v>
      </c>
      <c r="DY122" s="8">
        <v>2140</v>
      </c>
      <c r="DZ122" s="8">
        <v>1480</v>
      </c>
      <c r="EA122" s="8">
        <v>1740</v>
      </c>
      <c r="EB122" s="8">
        <v>2810</v>
      </c>
      <c r="EC122" s="8">
        <v>1470</v>
      </c>
      <c r="ED122" s="8">
        <v>1710</v>
      </c>
      <c r="EE122" s="8">
        <v>1740</v>
      </c>
      <c r="EF122" s="8">
        <v>1630</v>
      </c>
      <c r="EG122" s="8">
        <v>2060</v>
      </c>
      <c r="EH122" s="8">
        <v>1930</v>
      </c>
      <c r="EI122" s="8">
        <v>1560</v>
      </c>
      <c r="EJ122" s="8">
        <v>2940</v>
      </c>
      <c r="EK122" s="8">
        <v>3360</v>
      </c>
      <c r="EL122" s="8">
        <v>7090</v>
      </c>
      <c r="EM122" s="8">
        <v>10580</v>
      </c>
      <c r="EN122" s="8">
        <v>15390</v>
      </c>
      <c r="EO122" s="8">
        <v>8690</v>
      </c>
      <c r="EP122" s="8">
        <v>11130</v>
      </c>
      <c r="EQ122" s="8">
        <v>40</v>
      </c>
      <c r="ER122" s="8">
        <v>3950</v>
      </c>
      <c r="ES122" s="8">
        <v>4520</v>
      </c>
      <c r="ET122" s="8">
        <v>2770</v>
      </c>
      <c r="EU122" s="8">
        <v>10240</v>
      </c>
      <c r="EV122" s="8">
        <v>4160</v>
      </c>
      <c r="EW122" s="8">
        <v>2430</v>
      </c>
      <c r="EX122" s="8">
        <v>3140</v>
      </c>
      <c r="EY122" s="8">
        <v>7210</v>
      </c>
      <c r="EZ122" s="8">
        <v>980</v>
      </c>
      <c r="FA122" s="8">
        <v>910</v>
      </c>
      <c r="FB122" s="8">
        <v>1580</v>
      </c>
      <c r="FC122" s="8">
        <v>2080</v>
      </c>
      <c r="FD122" s="8">
        <v>3340</v>
      </c>
      <c r="FE122" s="8">
        <v>2370</v>
      </c>
      <c r="FF122" s="8">
        <v>820</v>
      </c>
      <c r="FG122" s="8">
        <v>1330</v>
      </c>
      <c r="FH122" s="8">
        <v>1170</v>
      </c>
      <c r="FI122" s="8">
        <v>1600</v>
      </c>
      <c r="FJ122" s="8">
        <v>1360</v>
      </c>
      <c r="FK122" s="8">
        <v>670</v>
      </c>
      <c r="FL122" s="8">
        <v>1310</v>
      </c>
      <c r="FM122" s="8">
        <v>1960</v>
      </c>
      <c r="FN122" s="8">
        <v>1570</v>
      </c>
      <c r="FO122" s="8">
        <v>1470</v>
      </c>
      <c r="FP122" s="8">
        <v>1960</v>
      </c>
      <c r="FQ122" s="8">
        <v>2680</v>
      </c>
      <c r="FR122" s="8">
        <v>3030</v>
      </c>
      <c r="FS122" s="8">
        <v>1490</v>
      </c>
      <c r="FT122" s="8">
        <v>1150</v>
      </c>
      <c r="FU122" s="8">
        <v>1370</v>
      </c>
    </row>
    <row r="123" spans="1:177" s="30" customFormat="1">
      <c r="A123" s="38" t="s">
        <v>356</v>
      </c>
      <c r="B123" s="54" t="s">
        <v>226</v>
      </c>
      <c r="C123" s="27"/>
      <c r="D123" s="28">
        <f t="shared" ref="D123:AI123" si="66">D122/D106</f>
        <v>0.48771929824561405</v>
      </c>
      <c r="E123" s="28">
        <f t="shared" si="66"/>
        <v>0.41003460207612458</v>
      </c>
      <c r="F123" s="28">
        <f t="shared" si="66"/>
        <v>0.42485549132947975</v>
      </c>
      <c r="G123" s="28">
        <f t="shared" si="66"/>
        <v>0.49635036496350365</v>
      </c>
      <c r="H123" s="28">
        <f t="shared" si="66"/>
        <v>0.46835443037974683</v>
      </c>
      <c r="I123" s="28">
        <f t="shared" si="66"/>
        <v>0.4375</v>
      </c>
      <c r="J123" s="28">
        <f t="shared" si="66"/>
        <v>0.46177847113884557</v>
      </c>
      <c r="K123" s="28">
        <f t="shared" si="66"/>
        <v>0.35735150925024345</v>
      </c>
      <c r="L123" s="28">
        <f t="shared" si="66"/>
        <v>0.46347031963470314</v>
      </c>
      <c r="M123" s="28">
        <f t="shared" si="66"/>
        <v>0.42490118577075098</v>
      </c>
      <c r="N123" s="28">
        <f t="shared" si="66"/>
        <v>0.46997929606625261</v>
      </c>
      <c r="O123" s="28">
        <f t="shared" si="66"/>
        <v>0.39978902953586498</v>
      </c>
      <c r="P123" s="28">
        <f t="shared" si="66"/>
        <v>0.42196531791907516</v>
      </c>
      <c r="Q123" s="28">
        <f t="shared" si="66"/>
        <v>0.43319148936170215</v>
      </c>
      <c r="R123" s="28">
        <f t="shared" si="66"/>
        <v>0.48440748440748443</v>
      </c>
      <c r="S123" s="28">
        <f t="shared" si="66"/>
        <v>0.4728950403690888</v>
      </c>
      <c r="T123" s="28">
        <f t="shared" si="66"/>
        <v>0.48</v>
      </c>
      <c r="U123" s="28">
        <f t="shared" si="66"/>
        <v>0.49135446685878964</v>
      </c>
      <c r="V123" s="28">
        <f t="shared" si="66"/>
        <v>0.4716417910447761</v>
      </c>
      <c r="W123" s="28">
        <f t="shared" si="66"/>
        <v>0.50864639236732256</v>
      </c>
      <c r="X123" s="28">
        <f t="shared" si="66"/>
        <v>0.46090534979423869</v>
      </c>
      <c r="Y123" s="28">
        <f t="shared" si="66"/>
        <v>0.46913580246913578</v>
      </c>
      <c r="Z123" s="28">
        <f t="shared" si="66"/>
        <v>0.43645773433007473</v>
      </c>
      <c r="AA123" s="28">
        <f t="shared" si="66"/>
        <v>0.45703125</v>
      </c>
      <c r="AB123" s="28">
        <f t="shared" si="66"/>
        <v>0.50648464163822526</v>
      </c>
      <c r="AC123" s="28">
        <f t="shared" si="66"/>
        <v>0.41355932203389828</v>
      </c>
      <c r="AD123" s="28">
        <f t="shared" si="66"/>
        <v>0.37642585551330798</v>
      </c>
      <c r="AE123" s="28">
        <f t="shared" si="66"/>
        <v>0.35613207547169812</v>
      </c>
      <c r="AF123" s="28">
        <f t="shared" si="66"/>
        <v>0.36124794745484401</v>
      </c>
      <c r="AG123" s="28">
        <f t="shared" si="66"/>
        <v>0.40100882723833542</v>
      </c>
      <c r="AH123" s="28">
        <f t="shared" si="66"/>
        <v>0.3888888888888889</v>
      </c>
      <c r="AI123" s="28">
        <f t="shared" si="66"/>
        <v>0.40104620749782038</v>
      </c>
      <c r="AJ123" s="28">
        <f t="shared" ref="AJ123:BO123" si="67">AJ122/AJ106</f>
        <v>0.33423423423423421</v>
      </c>
      <c r="AK123" s="28">
        <f t="shared" si="67"/>
        <v>0.32241289651586064</v>
      </c>
      <c r="AL123" s="28">
        <f t="shared" si="67"/>
        <v>0.32981530343007914</v>
      </c>
      <c r="AM123" s="28">
        <f t="shared" si="67"/>
        <v>0.33149171270718231</v>
      </c>
      <c r="AN123" s="28">
        <f t="shared" si="67"/>
        <v>0.36020334059549747</v>
      </c>
      <c r="AO123" s="28">
        <f t="shared" si="67"/>
        <v>0.34736138944555778</v>
      </c>
      <c r="AP123" s="28">
        <f t="shared" si="67"/>
        <v>0.40344514959202177</v>
      </c>
      <c r="AQ123" s="28">
        <f t="shared" si="67"/>
        <v>0.40746753246753248</v>
      </c>
      <c r="AR123" s="28">
        <f t="shared" si="67"/>
        <v>0.41195476575121165</v>
      </c>
      <c r="AS123" s="28">
        <f t="shared" si="67"/>
        <v>0.40548780487804881</v>
      </c>
      <c r="AT123" s="28">
        <f t="shared" si="67"/>
        <v>0.33163698049194235</v>
      </c>
      <c r="AU123" s="28">
        <f t="shared" si="67"/>
        <v>0.33534743202416917</v>
      </c>
      <c r="AV123" s="28">
        <f t="shared" si="67"/>
        <v>0.33367983367983367</v>
      </c>
      <c r="AW123" s="28">
        <f t="shared" si="67"/>
        <v>0.38923076923076921</v>
      </c>
      <c r="AX123" s="28">
        <f t="shared" si="67"/>
        <v>0.38632750397456278</v>
      </c>
      <c r="AY123" s="28">
        <f t="shared" si="67"/>
        <v>0.35602094240837695</v>
      </c>
      <c r="AZ123" s="28">
        <f t="shared" si="67"/>
        <v>0.34619289340101522</v>
      </c>
      <c r="BA123" s="28">
        <f t="shared" si="67"/>
        <v>0.29099307159353349</v>
      </c>
      <c r="BB123" s="28">
        <f t="shared" si="67"/>
        <v>0.42060645582001954</v>
      </c>
      <c r="BC123" s="28">
        <f t="shared" si="67"/>
        <v>0.35263702171664946</v>
      </c>
      <c r="BD123" s="28">
        <f t="shared" si="67"/>
        <v>0.43993085566119272</v>
      </c>
      <c r="BE123" s="28">
        <f t="shared" si="67"/>
        <v>0.45441176470588235</v>
      </c>
      <c r="BF123" s="28">
        <f t="shared" si="67"/>
        <v>0.37446808510638296</v>
      </c>
      <c r="BG123" s="28">
        <f t="shared" si="67"/>
        <v>0.39543378995433792</v>
      </c>
      <c r="BH123" s="28">
        <f t="shared" si="67"/>
        <v>0.44883040935672514</v>
      </c>
      <c r="BI123" s="28">
        <f t="shared" si="67"/>
        <v>0.43668770887486075</v>
      </c>
      <c r="BJ123" s="28">
        <f t="shared" si="67"/>
        <v>0.46293706293706294</v>
      </c>
      <c r="BK123" s="28">
        <f t="shared" si="67"/>
        <v>0.36290322580645162</v>
      </c>
      <c r="BL123" s="28">
        <f t="shared" si="67"/>
        <v>0.38640973630831643</v>
      </c>
      <c r="BM123" s="28">
        <f t="shared" si="67"/>
        <v>0.46911196911196912</v>
      </c>
      <c r="BN123" s="28">
        <f t="shared" si="67"/>
        <v>0.44381384790011352</v>
      </c>
      <c r="BO123" s="28">
        <f t="shared" si="67"/>
        <v>0.44923580786026202</v>
      </c>
      <c r="BP123" s="28">
        <f t="shared" ref="BP123:CU123" si="68">BP122/BP106</f>
        <v>0.49426934097421205</v>
      </c>
      <c r="BQ123" s="28">
        <f t="shared" si="68"/>
        <v>0.48325358851674644</v>
      </c>
      <c r="BR123" s="28">
        <f t="shared" si="68"/>
        <v>0.46216216216216216</v>
      </c>
      <c r="BS123" s="28">
        <f t="shared" si="68"/>
        <v>0.46834763948497854</v>
      </c>
      <c r="BT123" s="28">
        <f t="shared" si="68"/>
        <v>0.45973008271658683</v>
      </c>
      <c r="BU123" s="28">
        <f t="shared" si="68"/>
        <v>0.46432748538011698</v>
      </c>
      <c r="BV123" s="28">
        <f t="shared" si="68"/>
        <v>0.47690217391304346</v>
      </c>
      <c r="BW123" s="28">
        <f t="shared" si="68"/>
        <v>0.45616883116883117</v>
      </c>
      <c r="BX123" s="28">
        <f t="shared" si="68"/>
        <v>0.5</v>
      </c>
      <c r="BY123" s="28">
        <f t="shared" si="68"/>
        <v>0.47487437185929648</v>
      </c>
      <c r="BZ123" s="28">
        <f t="shared" si="68"/>
        <v>0.46854082998661312</v>
      </c>
      <c r="CA123" s="28">
        <f t="shared" si="68"/>
        <v>0.49277978339350181</v>
      </c>
      <c r="CB123" s="28">
        <f t="shared" si="68"/>
        <v>0.42199612403100772</v>
      </c>
      <c r="CC123" s="28">
        <f t="shared" si="68"/>
        <v>0.44554106450475855</v>
      </c>
      <c r="CD123" s="28">
        <f t="shared" si="68"/>
        <v>0.48379052369077308</v>
      </c>
      <c r="CE123" s="28">
        <f t="shared" si="68"/>
        <v>0.44760582928521858</v>
      </c>
      <c r="CF123" s="28">
        <f t="shared" si="68"/>
        <v>0.43421052631578949</v>
      </c>
      <c r="CG123" s="28">
        <f t="shared" si="68"/>
        <v>0.47803163444639718</v>
      </c>
      <c r="CH123" s="28">
        <f t="shared" si="68"/>
        <v>0.41638655462184876</v>
      </c>
      <c r="CI123" s="28">
        <f t="shared" si="68"/>
        <v>0.44715447154471544</v>
      </c>
      <c r="CJ123" s="28">
        <f t="shared" si="68"/>
        <v>0.46596858638743455</v>
      </c>
      <c r="CK123" s="28">
        <f t="shared" si="68"/>
        <v>0.43478260869565216</v>
      </c>
      <c r="CL123" s="28">
        <f t="shared" si="68"/>
        <v>0.4879786286731968</v>
      </c>
      <c r="CM123" s="28">
        <f t="shared" si="68"/>
        <v>0.42782699322563833</v>
      </c>
      <c r="CN123" s="28">
        <f t="shared" si="68"/>
        <v>0.46712907117008445</v>
      </c>
      <c r="CO123" s="28">
        <f t="shared" si="68"/>
        <v>0.44150943396226416</v>
      </c>
      <c r="CP123" s="28">
        <f t="shared" si="68"/>
        <v>0.44526264113892977</v>
      </c>
      <c r="CQ123" s="28">
        <f t="shared" si="68"/>
        <v>0.49454545454545457</v>
      </c>
      <c r="CR123" s="28">
        <f t="shared" si="68"/>
        <v>0.41855670103092779</v>
      </c>
      <c r="CS123" s="28">
        <f t="shared" si="68"/>
        <v>0.46698762035763414</v>
      </c>
      <c r="CT123" s="28">
        <f t="shared" si="68"/>
        <v>0.5169300225733634</v>
      </c>
      <c r="CU123" s="28">
        <f t="shared" si="68"/>
        <v>0.47766323024054985</v>
      </c>
      <c r="CV123" s="28">
        <f t="shared" ref="CV123:EA123" si="69">CV122/CV106</f>
        <v>0.45360824742268041</v>
      </c>
      <c r="CW123" s="28">
        <f t="shared" si="69"/>
        <v>0.48066298342541436</v>
      </c>
      <c r="CX123" s="28">
        <f t="shared" si="69"/>
        <v>0.44598130841121497</v>
      </c>
      <c r="CY123" s="28">
        <f t="shared" si="69"/>
        <v>0.5</v>
      </c>
      <c r="CZ123" s="28">
        <f t="shared" si="69"/>
        <v>0.45557350565428112</v>
      </c>
      <c r="DA123" s="28">
        <f t="shared" si="69"/>
        <v>0.45723684210526316</v>
      </c>
      <c r="DB123" s="28">
        <f t="shared" si="69"/>
        <v>0.42264150943396228</v>
      </c>
      <c r="DC123" s="28">
        <f t="shared" si="69"/>
        <v>0.41379310344827586</v>
      </c>
      <c r="DD123" s="28">
        <f t="shared" si="69"/>
        <v>0.45876288659793812</v>
      </c>
      <c r="DE123" s="28">
        <f t="shared" si="69"/>
        <v>0.44346289752650175</v>
      </c>
      <c r="DF123" s="28">
        <f t="shared" si="69"/>
        <v>0.45155393053016452</v>
      </c>
      <c r="DG123" s="28">
        <f t="shared" si="69"/>
        <v>0.42951251646903821</v>
      </c>
      <c r="DH123" s="28">
        <f t="shared" si="69"/>
        <v>0.43874643874643876</v>
      </c>
      <c r="DI123" s="28">
        <f t="shared" si="69"/>
        <v>0.36363636363636365</v>
      </c>
      <c r="DJ123" s="28">
        <f t="shared" si="69"/>
        <v>0.41051136363636365</v>
      </c>
      <c r="DK123" s="28">
        <f t="shared" si="69"/>
        <v>0.41097922848664686</v>
      </c>
      <c r="DL123" s="28">
        <f t="shared" si="69"/>
        <v>0.45710059171597633</v>
      </c>
      <c r="DM123" s="28">
        <f t="shared" si="69"/>
        <v>0.5</v>
      </c>
      <c r="DN123" s="28">
        <f t="shared" si="69"/>
        <v>0.44321329639889195</v>
      </c>
      <c r="DO123" s="28">
        <f t="shared" si="69"/>
        <v>0.47945205479452052</v>
      </c>
      <c r="DP123" s="28">
        <f t="shared" si="69"/>
        <v>0.46341463414634149</v>
      </c>
      <c r="DQ123" s="28">
        <f t="shared" si="69"/>
        <v>0.41323792486583183</v>
      </c>
      <c r="DR123" s="28">
        <f t="shared" si="69"/>
        <v>0.47708894878706198</v>
      </c>
      <c r="DS123" s="28">
        <f t="shared" si="69"/>
        <v>0.46714031971580816</v>
      </c>
      <c r="DT123" s="28">
        <f t="shared" si="69"/>
        <v>0.46596858638743455</v>
      </c>
      <c r="DU123" s="28">
        <f t="shared" si="69"/>
        <v>0.44827586206896552</v>
      </c>
      <c r="DV123" s="28">
        <f t="shared" si="69"/>
        <v>0.42201834862385323</v>
      </c>
      <c r="DW123" s="28">
        <f t="shared" si="69"/>
        <v>0.391156462585034</v>
      </c>
      <c r="DX123" s="28">
        <f t="shared" si="69"/>
        <v>0.40503432494279173</v>
      </c>
      <c r="DY123" s="28">
        <f t="shared" si="69"/>
        <v>0.50591016548463352</v>
      </c>
      <c r="DZ123" s="28">
        <f t="shared" si="69"/>
        <v>0.46687697160883279</v>
      </c>
      <c r="EA123" s="28">
        <f t="shared" si="69"/>
        <v>0.34869739478957917</v>
      </c>
      <c r="EB123" s="28">
        <f t="shared" ref="EB123:FG123" si="70">EB122/EB106</f>
        <v>0.42835365853658536</v>
      </c>
      <c r="EC123" s="28">
        <f t="shared" si="70"/>
        <v>0.47266881028938906</v>
      </c>
      <c r="ED123" s="28">
        <f t="shared" si="70"/>
        <v>0.36695278969957079</v>
      </c>
      <c r="EE123" s="28">
        <f t="shared" si="70"/>
        <v>0.44615384615384618</v>
      </c>
      <c r="EF123" s="28">
        <f t="shared" si="70"/>
        <v>0.43935309973045822</v>
      </c>
      <c r="EG123" s="28">
        <f t="shared" si="70"/>
        <v>0.46085011185682329</v>
      </c>
      <c r="EH123" s="28">
        <f t="shared" si="70"/>
        <v>0.45843230403800472</v>
      </c>
      <c r="EI123" s="28">
        <f t="shared" si="70"/>
        <v>0.45348837209302323</v>
      </c>
      <c r="EJ123" s="28">
        <f t="shared" si="70"/>
        <v>0.55681818181818177</v>
      </c>
      <c r="EK123" s="28">
        <f t="shared" si="70"/>
        <v>0.5393258426966292</v>
      </c>
      <c r="EL123" s="28">
        <f t="shared" si="70"/>
        <v>0.54454685099846389</v>
      </c>
      <c r="EM123" s="28">
        <f t="shared" si="70"/>
        <v>0.55132881709223558</v>
      </c>
      <c r="EN123" s="28">
        <f t="shared" si="70"/>
        <v>0.53234175025942576</v>
      </c>
      <c r="EO123" s="28">
        <f t="shared" si="70"/>
        <v>0.55069708491761726</v>
      </c>
      <c r="EP123" s="28">
        <f t="shared" si="70"/>
        <v>0.57430340557275539</v>
      </c>
      <c r="EQ123" s="28">
        <f t="shared" si="70"/>
        <v>0.5</v>
      </c>
      <c r="ER123" s="28">
        <f t="shared" si="70"/>
        <v>0.52596537949400801</v>
      </c>
      <c r="ES123" s="28">
        <f t="shared" si="70"/>
        <v>0.53051643192488263</v>
      </c>
      <c r="ET123" s="28">
        <f t="shared" si="70"/>
        <v>0.57828810020876831</v>
      </c>
      <c r="EU123" s="28">
        <f t="shared" si="70"/>
        <v>0.53112033195020747</v>
      </c>
      <c r="EV123" s="28">
        <f t="shared" si="70"/>
        <v>0.53608247422680411</v>
      </c>
      <c r="EW123" s="28">
        <f t="shared" si="70"/>
        <v>0.53406593406593406</v>
      </c>
      <c r="EX123" s="28">
        <f t="shared" si="70"/>
        <v>0.48833592534992226</v>
      </c>
      <c r="EY123" s="28">
        <f t="shared" si="70"/>
        <v>0.53210332103321034</v>
      </c>
      <c r="EZ123" s="28">
        <f t="shared" si="70"/>
        <v>0.3462897526501767</v>
      </c>
      <c r="FA123" s="28">
        <f t="shared" si="70"/>
        <v>0.31487889273356401</v>
      </c>
      <c r="FB123" s="28">
        <f t="shared" si="70"/>
        <v>0.29313543599257885</v>
      </c>
      <c r="FC123" s="28">
        <f t="shared" si="70"/>
        <v>0.30453879941434847</v>
      </c>
      <c r="FD123" s="28">
        <f t="shared" si="70"/>
        <v>0.31598864711447494</v>
      </c>
      <c r="FE123" s="28">
        <f t="shared" si="70"/>
        <v>0.28383233532934132</v>
      </c>
      <c r="FF123" s="28">
        <f t="shared" si="70"/>
        <v>0.28975265017667845</v>
      </c>
      <c r="FG123" s="28">
        <f t="shared" si="70"/>
        <v>0.21661237785016288</v>
      </c>
      <c r="FH123" s="28">
        <f t="shared" ref="FH123:FU123" si="71">FH122/FH106</f>
        <v>0.2478813559322034</v>
      </c>
      <c r="FI123" s="28">
        <f t="shared" si="71"/>
        <v>0.32128514056224899</v>
      </c>
      <c r="FJ123" s="28">
        <f t="shared" si="71"/>
        <v>0.28041237113402062</v>
      </c>
      <c r="FK123" s="28">
        <f t="shared" si="71"/>
        <v>0.34010152284263961</v>
      </c>
      <c r="FL123" s="28">
        <f t="shared" si="71"/>
        <v>0.34656084656084657</v>
      </c>
      <c r="FM123" s="28">
        <f t="shared" si="71"/>
        <v>0.27801418439716313</v>
      </c>
      <c r="FN123" s="28">
        <f t="shared" si="71"/>
        <v>0.28339350180505413</v>
      </c>
      <c r="FO123" s="28">
        <f t="shared" si="71"/>
        <v>0.33257918552036198</v>
      </c>
      <c r="FP123" s="28">
        <f t="shared" si="71"/>
        <v>0.35</v>
      </c>
      <c r="FQ123" s="28">
        <f t="shared" si="71"/>
        <v>0.26326129666011788</v>
      </c>
      <c r="FR123" s="28">
        <f t="shared" si="71"/>
        <v>0.2850423330197554</v>
      </c>
      <c r="FS123" s="28">
        <f t="shared" si="71"/>
        <v>0.29563492063492064</v>
      </c>
      <c r="FT123" s="28">
        <f t="shared" si="71"/>
        <v>0.32763532763532766</v>
      </c>
      <c r="FU123" s="28">
        <f t="shared" si="71"/>
        <v>0.29462365591397849</v>
      </c>
    </row>
    <row r="124" spans="1:177">
      <c r="A124" s="37" t="s">
        <v>253</v>
      </c>
      <c r="B124" s="51" t="s">
        <v>228</v>
      </c>
      <c r="C124" s="20" t="s">
        <v>209</v>
      </c>
      <c r="D124" s="6">
        <v>1950</v>
      </c>
      <c r="E124" s="6">
        <v>11810</v>
      </c>
      <c r="F124" s="6">
        <v>4650</v>
      </c>
      <c r="G124" s="6">
        <v>1820</v>
      </c>
      <c r="H124" s="6">
        <v>2640</v>
      </c>
      <c r="I124" s="6">
        <v>5780</v>
      </c>
      <c r="J124" s="6">
        <v>4440</v>
      </c>
      <c r="K124" s="6">
        <v>6900</v>
      </c>
      <c r="L124" s="6">
        <v>2900</v>
      </c>
      <c r="M124" s="6">
        <v>3470</v>
      </c>
      <c r="N124" s="6">
        <v>3280</v>
      </c>
      <c r="O124" s="6">
        <v>6510</v>
      </c>
      <c r="P124" s="6">
        <v>4680</v>
      </c>
      <c r="Q124" s="6">
        <v>8010</v>
      </c>
      <c r="R124" s="6">
        <v>3350</v>
      </c>
      <c r="S124" s="6">
        <v>5820</v>
      </c>
      <c r="T124" s="6">
        <v>6660</v>
      </c>
      <c r="U124" s="6">
        <v>4680</v>
      </c>
      <c r="V124" s="6">
        <v>6820</v>
      </c>
      <c r="W124" s="6">
        <v>11390</v>
      </c>
      <c r="X124" s="6">
        <v>3240</v>
      </c>
      <c r="Y124" s="6">
        <v>3210</v>
      </c>
      <c r="Z124" s="6">
        <v>11730</v>
      </c>
      <c r="AA124" s="6">
        <v>5240</v>
      </c>
      <c r="AB124" s="6">
        <v>9900</v>
      </c>
      <c r="AC124" s="6">
        <v>6010</v>
      </c>
      <c r="AD124" s="6">
        <v>3560</v>
      </c>
      <c r="AE124" s="6">
        <v>2790</v>
      </c>
      <c r="AF124" s="6">
        <v>4090</v>
      </c>
      <c r="AG124" s="6">
        <v>5390</v>
      </c>
      <c r="AH124" s="6">
        <v>3430</v>
      </c>
      <c r="AI124" s="6">
        <v>7880</v>
      </c>
      <c r="AJ124" s="6">
        <v>7570</v>
      </c>
      <c r="AK124" s="6">
        <v>13090</v>
      </c>
      <c r="AL124" s="6">
        <v>2510</v>
      </c>
      <c r="AM124" s="8">
        <v>3590</v>
      </c>
      <c r="AN124" s="8">
        <v>27840</v>
      </c>
      <c r="AO124" s="8">
        <v>10010</v>
      </c>
      <c r="AP124" s="8">
        <v>7320</v>
      </c>
      <c r="AQ124" s="8">
        <v>4280</v>
      </c>
      <c r="AR124" s="8">
        <v>4150</v>
      </c>
      <c r="AS124" s="8">
        <v>4490</v>
      </c>
      <c r="AT124" s="8">
        <v>8029.9999999999991</v>
      </c>
      <c r="AU124" s="8">
        <v>4490</v>
      </c>
      <c r="AV124" s="8">
        <v>6650</v>
      </c>
      <c r="AW124" s="8">
        <v>4500</v>
      </c>
      <c r="AX124" s="8">
        <v>4290</v>
      </c>
      <c r="AY124" s="8">
        <v>3920</v>
      </c>
      <c r="AZ124" s="8">
        <v>6630</v>
      </c>
      <c r="BA124" s="8">
        <v>8930</v>
      </c>
      <c r="BB124" s="8">
        <v>20600</v>
      </c>
      <c r="BC124" s="8">
        <v>6600</v>
      </c>
      <c r="BD124" s="8">
        <v>7710</v>
      </c>
      <c r="BE124" s="8">
        <v>4600</v>
      </c>
      <c r="BF124" s="8">
        <v>7830</v>
      </c>
      <c r="BG124" s="8">
        <v>7490</v>
      </c>
      <c r="BH124" s="8">
        <v>4620</v>
      </c>
      <c r="BI124" s="8">
        <v>18300</v>
      </c>
      <c r="BJ124" s="8">
        <v>4930</v>
      </c>
      <c r="BK124" s="8">
        <v>3310</v>
      </c>
      <c r="BL124" s="8">
        <v>6620</v>
      </c>
      <c r="BM124" s="8">
        <v>10660</v>
      </c>
      <c r="BN124" s="8">
        <v>5860</v>
      </c>
      <c r="BO124" s="8">
        <v>12470</v>
      </c>
      <c r="BP124" s="8">
        <v>4700</v>
      </c>
      <c r="BQ124" s="8">
        <v>17160</v>
      </c>
      <c r="BR124" s="8">
        <v>4990</v>
      </c>
      <c r="BS124" s="8">
        <v>12510</v>
      </c>
      <c r="BT124" s="8">
        <v>15210</v>
      </c>
      <c r="BU124" s="8">
        <v>11500</v>
      </c>
      <c r="BV124" s="8">
        <v>4920</v>
      </c>
      <c r="BW124" s="8">
        <v>16630</v>
      </c>
      <c r="BX124" s="8">
        <v>680</v>
      </c>
      <c r="BY124" s="8">
        <v>2680</v>
      </c>
      <c r="BZ124" s="8">
        <v>10020</v>
      </c>
      <c r="CA124" s="8">
        <v>3710</v>
      </c>
      <c r="CB124" s="8">
        <v>27800</v>
      </c>
      <c r="CC124" s="8">
        <v>19220</v>
      </c>
      <c r="CD124" s="8">
        <v>2620</v>
      </c>
      <c r="CE124" s="8">
        <v>19170</v>
      </c>
      <c r="CF124" s="8">
        <v>3050</v>
      </c>
      <c r="CG124" s="8">
        <v>3980</v>
      </c>
      <c r="CH124" s="8">
        <v>15860</v>
      </c>
      <c r="CI124" s="8">
        <v>2510</v>
      </c>
      <c r="CJ124" s="8">
        <v>1330</v>
      </c>
      <c r="CK124" s="8">
        <v>4110</v>
      </c>
      <c r="CL124" s="8">
        <v>7630</v>
      </c>
      <c r="CM124" s="8">
        <v>13290</v>
      </c>
      <c r="CN124" s="8">
        <v>22470</v>
      </c>
      <c r="CO124" s="8">
        <v>3580</v>
      </c>
      <c r="CP124" s="8">
        <v>27590</v>
      </c>
      <c r="CQ124" s="8">
        <v>3710</v>
      </c>
      <c r="CR124" s="8">
        <v>3270</v>
      </c>
      <c r="CS124" s="8">
        <v>9800</v>
      </c>
      <c r="CT124" s="8">
        <v>3040</v>
      </c>
      <c r="CU124" s="8">
        <v>1930</v>
      </c>
      <c r="CV124" s="8">
        <v>1270</v>
      </c>
      <c r="CW124" s="8">
        <v>3680</v>
      </c>
      <c r="CX124" s="8">
        <v>18510</v>
      </c>
      <c r="CY124" s="8">
        <v>1880</v>
      </c>
      <c r="CZ124" s="8">
        <v>17160</v>
      </c>
      <c r="DA124" s="8">
        <v>2070</v>
      </c>
      <c r="DB124" s="8">
        <v>1770</v>
      </c>
      <c r="DC124" s="8">
        <v>3190</v>
      </c>
      <c r="DD124" s="8">
        <v>5340</v>
      </c>
      <c r="DE124" s="8">
        <v>3900</v>
      </c>
      <c r="DF124" s="8">
        <v>3530</v>
      </c>
      <c r="DG124" s="8">
        <v>5250</v>
      </c>
      <c r="DH124" s="8">
        <v>2240</v>
      </c>
      <c r="DI124" s="8">
        <v>70</v>
      </c>
      <c r="DJ124" s="8">
        <v>4750</v>
      </c>
      <c r="DK124" s="8">
        <v>4380</v>
      </c>
      <c r="DL124" s="8">
        <v>4530</v>
      </c>
      <c r="DM124" s="8">
        <v>3080</v>
      </c>
      <c r="DN124" s="8">
        <v>2300</v>
      </c>
      <c r="DO124" s="8">
        <v>1460</v>
      </c>
      <c r="DP124" s="8">
        <v>2380</v>
      </c>
      <c r="DQ124" s="8">
        <v>3700</v>
      </c>
      <c r="DR124" s="8">
        <v>5030</v>
      </c>
      <c r="DS124" s="8">
        <v>3750</v>
      </c>
      <c r="DT124" s="8">
        <v>2500</v>
      </c>
      <c r="DU124" s="8">
        <v>2360</v>
      </c>
      <c r="DV124" s="8">
        <v>1450</v>
      </c>
      <c r="DW124" s="8">
        <v>2050</v>
      </c>
      <c r="DX124" s="8">
        <v>2750</v>
      </c>
      <c r="DY124" s="8">
        <v>2830</v>
      </c>
      <c r="DZ124" s="8">
        <v>2110</v>
      </c>
      <c r="EA124" s="8">
        <v>3100</v>
      </c>
      <c r="EB124" s="8">
        <v>4370</v>
      </c>
      <c r="EC124" s="8">
        <v>2160</v>
      </c>
      <c r="ED124" s="8">
        <v>3000</v>
      </c>
      <c r="EE124" s="8">
        <v>2700</v>
      </c>
      <c r="EF124" s="8">
        <v>2220</v>
      </c>
      <c r="EG124" s="8">
        <v>2970</v>
      </c>
      <c r="EH124" s="8">
        <v>2860</v>
      </c>
      <c r="EI124" s="8">
        <v>2200</v>
      </c>
      <c r="EJ124" s="8">
        <v>3620</v>
      </c>
      <c r="EK124" s="8">
        <v>4290</v>
      </c>
      <c r="EL124" s="8">
        <v>8810</v>
      </c>
      <c r="EM124" s="8">
        <v>13030</v>
      </c>
      <c r="EN124" s="8">
        <v>19570</v>
      </c>
      <c r="EO124" s="8">
        <v>10660</v>
      </c>
      <c r="EP124" s="8">
        <v>13150</v>
      </c>
      <c r="EQ124" s="8">
        <v>50</v>
      </c>
      <c r="ER124" s="8">
        <v>5200</v>
      </c>
      <c r="ES124" s="8">
        <v>5890</v>
      </c>
      <c r="ET124" s="8">
        <v>3270</v>
      </c>
      <c r="EU124" s="8">
        <v>13050</v>
      </c>
      <c r="EV124" s="8">
        <v>5210</v>
      </c>
      <c r="EW124" s="8">
        <v>2980</v>
      </c>
      <c r="EX124" s="8">
        <v>4390</v>
      </c>
      <c r="EY124" s="8">
        <v>9310</v>
      </c>
      <c r="EZ124" s="8">
        <v>1890</v>
      </c>
      <c r="FA124" s="8">
        <v>1940</v>
      </c>
      <c r="FB124" s="8">
        <v>3700</v>
      </c>
      <c r="FC124" s="8">
        <v>4570</v>
      </c>
      <c r="FD124" s="8">
        <v>7230</v>
      </c>
      <c r="FE124" s="8">
        <v>5570</v>
      </c>
      <c r="FF124" s="8">
        <v>1880</v>
      </c>
      <c r="FG124" s="8">
        <v>4170</v>
      </c>
      <c r="FH124" s="8">
        <v>3140</v>
      </c>
      <c r="FI124" s="8">
        <v>3320</v>
      </c>
      <c r="FJ124" s="8">
        <v>3350</v>
      </c>
      <c r="FK124" s="8">
        <v>1370</v>
      </c>
      <c r="FL124" s="8">
        <v>2540</v>
      </c>
      <c r="FM124" s="8">
        <v>4740</v>
      </c>
      <c r="FN124" s="8">
        <v>3730</v>
      </c>
      <c r="FO124" s="8">
        <v>2980</v>
      </c>
      <c r="FP124" s="8">
        <v>3700</v>
      </c>
      <c r="FQ124" s="8">
        <v>6920</v>
      </c>
      <c r="FR124" s="8">
        <v>7080</v>
      </c>
      <c r="FS124" s="8">
        <v>3400</v>
      </c>
      <c r="FT124" s="8">
        <v>2380</v>
      </c>
      <c r="FU124" s="8">
        <v>3120</v>
      </c>
    </row>
    <row r="125" spans="1:177">
      <c r="A125" s="37" t="s">
        <v>253</v>
      </c>
      <c r="B125" s="51" t="s">
        <v>227</v>
      </c>
      <c r="C125" s="20" t="s">
        <v>209</v>
      </c>
      <c r="D125" s="6">
        <v>900</v>
      </c>
      <c r="E125" s="6">
        <v>5540</v>
      </c>
      <c r="F125" s="6">
        <v>2260</v>
      </c>
      <c r="G125" s="6">
        <v>910</v>
      </c>
      <c r="H125" s="6">
        <v>1310</v>
      </c>
      <c r="I125" s="6">
        <v>2540</v>
      </c>
      <c r="J125" s="6">
        <v>1960</v>
      </c>
      <c r="K125" s="6">
        <v>3370</v>
      </c>
      <c r="L125" s="6">
        <v>1480</v>
      </c>
      <c r="M125" s="6">
        <v>1590</v>
      </c>
      <c r="N125" s="6">
        <v>1550</v>
      </c>
      <c r="O125" s="6">
        <v>2980</v>
      </c>
      <c r="P125" s="6">
        <v>2240</v>
      </c>
      <c r="Q125" s="6">
        <v>3750</v>
      </c>
      <c r="R125" s="6">
        <v>1460</v>
      </c>
      <c r="S125" s="6">
        <v>2840</v>
      </c>
      <c r="T125" s="6">
        <v>3090</v>
      </c>
      <c r="U125" s="6">
        <v>2260</v>
      </c>
      <c r="V125" s="6">
        <v>3240</v>
      </c>
      <c r="W125" s="6">
        <v>5380</v>
      </c>
      <c r="X125" s="6">
        <v>1620</v>
      </c>
      <c r="Y125" s="6">
        <v>1660</v>
      </c>
      <c r="Z125" s="6">
        <v>5650</v>
      </c>
      <c r="AA125" s="6">
        <v>2430</v>
      </c>
      <c r="AB125" s="6">
        <v>4760</v>
      </c>
      <c r="AC125" s="6">
        <v>2830</v>
      </c>
      <c r="AD125" s="6">
        <v>1700</v>
      </c>
      <c r="AE125" s="6">
        <v>1450</v>
      </c>
      <c r="AF125" s="6">
        <v>1990</v>
      </c>
      <c r="AG125" s="6">
        <v>2540</v>
      </c>
      <c r="AH125" s="6">
        <v>1610</v>
      </c>
      <c r="AI125" s="6">
        <v>3580</v>
      </c>
      <c r="AJ125" s="6">
        <v>3540</v>
      </c>
      <c r="AK125" s="6">
        <v>6150</v>
      </c>
      <c r="AL125" s="6">
        <v>1280</v>
      </c>
      <c r="AM125" s="8">
        <v>1840</v>
      </c>
      <c r="AN125" s="8">
        <v>13450</v>
      </c>
      <c r="AO125" s="8">
        <v>4960</v>
      </c>
      <c r="AP125" s="8">
        <v>3710</v>
      </c>
      <c r="AQ125" s="8">
        <v>1890</v>
      </c>
      <c r="AR125" s="8">
        <v>2040</v>
      </c>
      <c r="AS125" s="8">
        <v>2080</v>
      </c>
      <c r="AT125" s="8">
        <v>3760</v>
      </c>
      <c r="AU125" s="8">
        <v>2130</v>
      </c>
      <c r="AV125" s="8">
        <v>2970</v>
      </c>
      <c r="AW125" s="8">
        <v>2009.9999999999998</v>
      </c>
      <c r="AX125" s="8">
        <v>2000</v>
      </c>
      <c r="AY125" s="8">
        <v>1810</v>
      </c>
      <c r="AZ125" s="8">
        <v>3220</v>
      </c>
      <c r="BA125" s="8">
        <v>4059.9999999999995</v>
      </c>
      <c r="BB125" s="8">
        <v>10070</v>
      </c>
      <c r="BC125" s="8">
        <v>3070</v>
      </c>
      <c r="BD125" s="8">
        <v>3860</v>
      </c>
      <c r="BE125" s="8">
        <v>2200</v>
      </c>
      <c r="BF125" s="8">
        <v>3930</v>
      </c>
      <c r="BG125" s="8">
        <v>3450</v>
      </c>
      <c r="BH125" s="8">
        <v>2220</v>
      </c>
      <c r="BI125" s="8">
        <v>8620</v>
      </c>
      <c r="BJ125" s="8">
        <v>2220</v>
      </c>
      <c r="BK125" s="8">
        <v>1650</v>
      </c>
      <c r="BL125" s="8">
        <v>3240</v>
      </c>
      <c r="BM125" s="8">
        <v>4880</v>
      </c>
      <c r="BN125" s="8">
        <v>2950</v>
      </c>
      <c r="BO125" s="8">
        <v>5840</v>
      </c>
      <c r="BP125" s="8">
        <v>2280</v>
      </c>
      <c r="BQ125" s="8">
        <v>7930</v>
      </c>
      <c r="BR125" s="8">
        <v>2400</v>
      </c>
      <c r="BS125" s="8">
        <v>6120</v>
      </c>
      <c r="BT125" s="8">
        <v>7750</v>
      </c>
      <c r="BU125" s="8">
        <v>5590</v>
      </c>
      <c r="BV125" s="8">
        <v>2440</v>
      </c>
      <c r="BW125" s="8">
        <v>8010</v>
      </c>
      <c r="BX125" s="8">
        <v>340</v>
      </c>
      <c r="BY125" s="8">
        <v>1300</v>
      </c>
      <c r="BZ125" s="8">
        <v>4910</v>
      </c>
      <c r="CA125" s="8">
        <v>1830</v>
      </c>
      <c r="CB125" s="8">
        <v>13480</v>
      </c>
      <c r="CC125" s="8">
        <v>9140</v>
      </c>
      <c r="CD125" s="8">
        <v>1390</v>
      </c>
      <c r="CE125" s="8">
        <v>9660</v>
      </c>
      <c r="CF125" s="8">
        <v>1510</v>
      </c>
      <c r="CG125" s="8">
        <v>1710</v>
      </c>
      <c r="CH125" s="8">
        <v>7960</v>
      </c>
      <c r="CI125" s="8">
        <v>1180</v>
      </c>
      <c r="CJ125" s="8">
        <v>590</v>
      </c>
      <c r="CK125" s="8">
        <v>1870</v>
      </c>
      <c r="CL125" s="8">
        <v>3620</v>
      </c>
      <c r="CM125" s="8">
        <v>5910</v>
      </c>
      <c r="CN125" s="8">
        <v>10660</v>
      </c>
      <c r="CO125" s="8">
        <v>1720</v>
      </c>
      <c r="CP125" s="8">
        <v>13140</v>
      </c>
      <c r="CQ125" s="8">
        <v>1790</v>
      </c>
      <c r="CR125" s="8">
        <v>1580</v>
      </c>
      <c r="CS125" s="8">
        <v>4720</v>
      </c>
      <c r="CT125" s="8">
        <v>1390</v>
      </c>
      <c r="CU125" s="8">
        <v>970</v>
      </c>
      <c r="CV125" s="8">
        <v>670</v>
      </c>
      <c r="CW125" s="8">
        <v>1750</v>
      </c>
      <c r="CX125" s="8">
        <v>8230</v>
      </c>
      <c r="CY125" s="8">
        <v>950</v>
      </c>
      <c r="CZ125" s="8">
        <v>7610</v>
      </c>
      <c r="DA125" s="8">
        <v>970</v>
      </c>
      <c r="DB125" s="8">
        <v>880</v>
      </c>
      <c r="DC125" s="8">
        <v>1450</v>
      </c>
      <c r="DD125" s="8">
        <v>2420</v>
      </c>
      <c r="DE125" s="8">
        <v>1760</v>
      </c>
      <c r="DF125" s="8">
        <v>1940</v>
      </c>
      <c r="DG125" s="8">
        <v>2340</v>
      </c>
      <c r="DH125" s="8">
        <v>1270</v>
      </c>
      <c r="DI125" s="8">
        <v>40</v>
      </c>
      <c r="DJ125" s="8">
        <v>2290</v>
      </c>
      <c r="DK125" s="8">
        <v>2360</v>
      </c>
      <c r="DL125" s="8">
        <v>2230</v>
      </c>
      <c r="DM125" s="8">
        <v>1570</v>
      </c>
      <c r="DN125" s="8">
        <v>1310</v>
      </c>
      <c r="DO125" s="8">
        <v>730</v>
      </c>
      <c r="DP125" s="8">
        <v>1310</v>
      </c>
      <c r="DQ125" s="8">
        <v>1880</v>
      </c>
      <c r="DR125" s="8">
        <v>2390</v>
      </c>
      <c r="DS125" s="8">
        <v>1870</v>
      </c>
      <c r="DT125" s="8">
        <v>1320</v>
      </c>
      <c r="DU125" s="8">
        <v>1410</v>
      </c>
      <c r="DV125" s="8">
        <v>720</v>
      </c>
      <c r="DW125" s="8">
        <v>890</v>
      </c>
      <c r="DX125" s="8">
        <v>1610</v>
      </c>
      <c r="DY125" s="8">
        <v>1400</v>
      </c>
      <c r="DZ125" s="8">
        <v>1060</v>
      </c>
      <c r="EA125" s="8">
        <v>1890</v>
      </c>
      <c r="EB125" s="8">
        <v>2180</v>
      </c>
      <c r="EC125" s="8">
        <v>950</v>
      </c>
      <c r="ED125" s="8">
        <v>1660</v>
      </c>
      <c r="EE125" s="8">
        <v>1200</v>
      </c>
      <c r="EF125" s="8">
        <v>1480</v>
      </c>
      <c r="EG125" s="8">
        <v>1490</v>
      </c>
      <c r="EH125" s="8">
        <v>1340</v>
      </c>
      <c r="EI125" s="8">
        <v>1250</v>
      </c>
      <c r="EJ125" s="8">
        <v>1670</v>
      </c>
      <c r="EK125" s="8">
        <v>1940</v>
      </c>
      <c r="EL125" s="8">
        <v>4210</v>
      </c>
      <c r="EM125" s="8">
        <v>6160</v>
      </c>
      <c r="EN125" s="8">
        <v>9320</v>
      </c>
      <c r="EO125" s="8">
        <v>5120</v>
      </c>
      <c r="EP125" s="8">
        <v>6230</v>
      </c>
      <c r="EQ125" s="8">
        <v>30</v>
      </c>
      <c r="ER125" s="8">
        <v>2310</v>
      </c>
      <c r="ES125" s="8">
        <v>2640</v>
      </c>
      <c r="ET125" s="8">
        <v>1520</v>
      </c>
      <c r="EU125" s="8">
        <v>6230</v>
      </c>
      <c r="EV125" s="8">
        <v>2550</v>
      </c>
      <c r="EW125" s="8">
        <v>1570</v>
      </c>
      <c r="EX125" s="8">
        <v>2040</v>
      </c>
      <c r="EY125" s="8">
        <v>4250</v>
      </c>
      <c r="EZ125" s="8">
        <v>940</v>
      </c>
      <c r="FA125" s="8">
        <v>950</v>
      </c>
      <c r="FB125" s="8">
        <v>1690</v>
      </c>
      <c r="FC125" s="8">
        <v>2260</v>
      </c>
      <c r="FD125" s="8">
        <v>3340</v>
      </c>
      <c r="FE125" s="8">
        <v>2780</v>
      </c>
      <c r="FF125" s="8">
        <v>940</v>
      </c>
      <c r="FG125" s="8">
        <v>1970</v>
      </c>
      <c r="FH125" s="8">
        <v>1580</v>
      </c>
      <c r="FI125" s="8">
        <v>1650</v>
      </c>
      <c r="FJ125" s="8">
        <v>1500</v>
      </c>
      <c r="FK125" s="8">
        <v>610</v>
      </c>
      <c r="FL125" s="8">
        <v>1240</v>
      </c>
      <c r="FM125" s="8">
        <v>2310</v>
      </c>
      <c r="FN125" s="8">
        <v>1820</v>
      </c>
      <c r="FO125" s="8">
        <v>1450</v>
      </c>
      <c r="FP125" s="8">
        <v>1910</v>
      </c>
      <c r="FQ125" s="8">
        <v>3270</v>
      </c>
      <c r="FR125" s="8">
        <v>3550</v>
      </c>
      <c r="FS125" s="8">
        <v>1640</v>
      </c>
      <c r="FT125" s="8">
        <v>1130</v>
      </c>
      <c r="FU125" s="8">
        <v>1520</v>
      </c>
    </row>
    <row r="126" spans="1:177">
      <c r="A126" s="37" t="s">
        <v>255</v>
      </c>
      <c r="B126" s="51" t="s">
        <v>229</v>
      </c>
      <c r="C126" s="20" t="s">
        <v>209</v>
      </c>
      <c r="D126" s="6">
        <v>2150</v>
      </c>
      <c r="E126" s="6">
        <v>16320</v>
      </c>
      <c r="F126" s="6">
        <v>4950</v>
      </c>
      <c r="G126" s="6">
        <v>2590</v>
      </c>
      <c r="H126" s="6">
        <v>3330</v>
      </c>
      <c r="I126" s="6">
        <v>5290</v>
      </c>
      <c r="J126" s="6">
        <v>4310</v>
      </c>
      <c r="K126" s="6">
        <v>6510</v>
      </c>
      <c r="L126" s="6">
        <v>3670</v>
      </c>
      <c r="M126" s="6">
        <v>4430</v>
      </c>
      <c r="N126" s="6">
        <v>3770</v>
      </c>
      <c r="O126" s="6">
        <v>9200</v>
      </c>
      <c r="P126" s="6">
        <v>7890</v>
      </c>
      <c r="Q126" s="6">
        <v>8440</v>
      </c>
      <c r="R126" s="6">
        <v>3190</v>
      </c>
      <c r="S126" s="6">
        <v>8240</v>
      </c>
      <c r="T126" s="6">
        <v>6270</v>
      </c>
      <c r="U126" s="6">
        <v>5800</v>
      </c>
      <c r="V126" s="6">
        <v>7780</v>
      </c>
      <c r="W126" s="6">
        <v>12290</v>
      </c>
      <c r="X126" s="6">
        <v>2620</v>
      </c>
      <c r="Y126" s="6">
        <v>3040</v>
      </c>
      <c r="Z126" s="6">
        <v>8090</v>
      </c>
      <c r="AA126" s="6">
        <v>7880</v>
      </c>
      <c r="AB126" s="6">
        <v>11230</v>
      </c>
      <c r="AC126" s="6">
        <v>9780</v>
      </c>
      <c r="AD126" s="6">
        <v>1920</v>
      </c>
      <c r="AE126" s="6">
        <v>3590</v>
      </c>
      <c r="AF126" s="6">
        <v>4730</v>
      </c>
      <c r="AG126" s="6">
        <v>6550</v>
      </c>
      <c r="AH126" s="6">
        <v>3580</v>
      </c>
      <c r="AI126" s="6">
        <v>5070</v>
      </c>
      <c r="AJ126" s="6">
        <v>6490</v>
      </c>
      <c r="AK126" s="6">
        <v>10650</v>
      </c>
      <c r="AL126" s="8">
        <v>4290</v>
      </c>
      <c r="AM126" s="8">
        <v>6870</v>
      </c>
      <c r="AN126" s="8">
        <v>26380</v>
      </c>
      <c r="AO126" s="8">
        <v>17400</v>
      </c>
      <c r="AP126" s="8">
        <v>9650</v>
      </c>
      <c r="AQ126" s="8">
        <v>4730</v>
      </c>
      <c r="AR126" s="8">
        <v>4740</v>
      </c>
      <c r="AS126" s="8">
        <v>6520</v>
      </c>
      <c r="AT126" s="8">
        <v>8350</v>
      </c>
      <c r="AU126" s="8">
        <v>6520</v>
      </c>
      <c r="AV126" s="8">
        <v>4610</v>
      </c>
      <c r="AW126" s="8">
        <v>5290</v>
      </c>
      <c r="AX126" s="8">
        <v>3680</v>
      </c>
      <c r="AY126" s="8">
        <v>4320</v>
      </c>
      <c r="AZ126" s="8">
        <v>9700</v>
      </c>
      <c r="BA126" s="8">
        <v>9760</v>
      </c>
      <c r="BB126" s="8">
        <v>18390</v>
      </c>
      <c r="BC126" s="8">
        <v>6000</v>
      </c>
      <c r="BD126" s="8">
        <v>6430</v>
      </c>
      <c r="BE126" s="8">
        <v>2690</v>
      </c>
      <c r="BF126" s="8">
        <v>7580</v>
      </c>
      <c r="BG126" s="8">
        <v>4980</v>
      </c>
      <c r="BH126" s="8">
        <v>3390</v>
      </c>
      <c r="BI126" s="8">
        <v>15770</v>
      </c>
      <c r="BJ126" s="8">
        <v>7670</v>
      </c>
      <c r="BK126" s="8">
        <v>3500</v>
      </c>
      <c r="BL126" s="8">
        <v>6130</v>
      </c>
      <c r="BM126" s="8">
        <v>8160</v>
      </c>
      <c r="BN126" s="8">
        <v>5410</v>
      </c>
      <c r="BO126" s="8">
        <v>8270</v>
      </c>
      <c r="BP126" s="8">
        <v>4380</v>
      </c>
      <c r="BQ126" s="8">
        <v>16460</v>
      </c>
      <c r="BR126" s="8">
        <v>4750</v>
      </c>
      <c r="BS126" s="8">
        <v>7760</v>
      </c>
      <c r="BT126" s="8">
        <v>12980</v>
      </c>
      <c r="BU126" s="8">
        <v>8620</v>
      </c>
      <c r="BV126" s="8">
        <v>5750</v>
      </c>
      <c r="BW126" s="8">
        <v>16110</v>
      </c>
      <c r="BX126" s="8">
        <v>280</v>
      </c>
      <c r="BY126" s="8">
        <v>1690</v>
      </c>
      <c r="BZ126" s="8">
        <v>6150</v>
      </c>
      <c r="CA126" s="8">
        <v>2170</v>
      </c>
      <c r="CB126" s="8">
        <v>18340</v>
      </c>
      <c r="CC126" s="8">
        <v>9720</v>
      </c>
      <c r="CD126" s="8">
        <v>2080</v>
      </c>
      <c r="CE126" s="8">
        <v>12700</v>
      </c>
      <c r="CF126" s="8">
        <v>2250</v>
      </c>
      <c r="CG126" s="8">
        <v>2160</v>
      </c>
      <c r="CH126" s="8">
        <v>9310</v>
      </c>
      <c r="CI126" s="8">
        <v>1940</v>
      </c>
      <c r="CJ126" s="8">
        <v>770</v>
      </c>
      <c r="CK126" s="8">
        <v>3140</v>
      </c>
      <c r="CL126" s="8">
        <v>3520</v>
      </c>
      <c r="CM126" s="8">
        <v>6840</v>
      </c>
      <c r="CN126" s="8">
        <v>12030</v>
      </c>
      <c r="CO126" s="8">
        <v>2500</v>
      </c>
      <c r="CP126" s="8">
        <v>18450</v>
      </c>
      <c r="CQ126" s="8">
        <v>3080</v>
      </c>
      <c r="CR126" s="8">
        <v>2670</v>
      </c>
      <c r="CS126" s="8">
        <v>4830</v>
      </c>
      <c r="CT126" s="8">
        <v>2360</v>
      </c>
      <c r="CU126" s="8">
        <v>1090</v>
      </c>
      <c r="CV126" s="8">
        <v>1150</v>
      </c>
      <c r="CW126" s="8">
        <v>3070</v>
      </c>
      <c r="CX126" s="8">
        <v>7390</v>
      </c>
      <c r="CY126" s="8">
        <v>1010</v>
      </c>
      <c r="CZ126" s="8">
        <v>7920</v>
      </c>
      <c r="DA126" s="8">
        <v>940</v>
      </c>
      <c r="DB126" s="8">
        <v>890</v>
      </c>
      <c r="DC126" s="8">
        <v>2760</v>
      </c>
      <c r="DD126" s="8">
        <v>2780</v>
      </c>
      <c r="DE126" s="8">
        <v>2810</v>
      </c>
      <c r="DF126" s="8">
        <v>3080</v>
      </c>
      <c r="DG126" s="8">
        <v>2670</v>
      </c>
      <c r="DH126" s="8">
        <v>2230</v>
      </c>
      <c r="DI126" s="8">
        <v>50</v>
      </c>
      <c r="DJ126" s="8">
        <v>3340</v>
      </c>
      <c r="DK126" s="8">
        <v>3640</v>
      </c>
      <c r="DL126" s="8">
        <v>3070</v>
      </c>
      <c r="DM126" s="8">
        <v>3170</v>
      </c>
      <c r="DN126" s="8">
        <v>2780</v>
      </c>
      <c r="DO126" s="8">
        <v>1740</v>
      </c>
      <c r="DP126" s="8">
        <v>2670</v>
      </c>
      <c r="DQ126" s="8">
        <v>2240</v>
      </c>
      <c r="DR126" s="8">
        <v>3190</v>
      </c>
      <c r="DS126" s="8">
        <v>2610</v>
      </c>
      <c r="DT126" s="8">
        <v>2730</v>
      </c>
      <c r="DU126" s="8">
        <v>2710</v>
      </c>
      <c r="DV126" s="8">
        <v>1290</v>
      </c>
      <c r="DW126" s="8">
        <v>1000</v>
      </c>
      <c r="DX126" s="8">
        <v>2630</v>
      </c>
      <c r="DY126" s="8">
        <v>2960</v>
      </c>
      <c r="DZ126" s="8">
        <v>1500</v>
      </c>
      <c r="EA126" s="8">
        <v>3780</v>
      </c>
      <c r="EB126" s="8">
        <v>3100</v>
      </c>
      <c r="EC126" s="8">
        <v>1130</v>
      </c>
      <c r="ED126" s="8">
        <v>2930</v>
      </c>
      <c r="EE126" s="8">
        <v>1660</v>
      </c>
      <c r="EF126" s="8">
        <v>2440</v>
      </c>
      <c r="EG126" s="8">
        <v>2830</v>
      </c>
      <c r="EH126" s="8">
        <v>2430</v>
      </c>
      <c r="EI126" s="8">
        <v>2060</v>
      </c>
      <c r="EJ126" s="8">
        <v>1680</v>
      </c>
      <c r="EK126" s="8">
        <v>2180</v>
      </c>
      <c r="EL126" s="8">
        <v>5750</v>
      </c>
      <c r="EM126" s="8">
        <v>10150</v>
      </c>
      <c r="EN126" s="8">
        <v>10410</v>
      </c>
      <c r="EO126" s="8">
        <v>5280</v>
      </c>
      <c r="EP126" s="8">
        <v>6800</v>
      </c>
      <c r="EQ126" s="8">
        <v>10</v>
      </c>
      <c r="ER126" s="8">
        <v>2900</v>
      </c>
      <c r="ES126" s="8">
        <v>5120</v>
      </c>
      <c r="ET126" s="8">
        <v>1780</v>
      </c>
      <c r="EU126" s="8">
        <v>7240</v>
      </c>
      <c r="EV126" s="8">
        <v>2840</v>
      </c>
      <c r="EW126" s="8">
        <v>2450</v>
      </c>
      <c r="EX126" s="8">
        <v>2920</v>
      </c>
      <c r="EY126" s="8">
        <v>4350</v>
      </c>
      <c r="EZ126" s="8">
        <v>2040</v>
      </c>
      <c r="FA126" s="8">
        <v>3550</v>
      </c>
      <c r="FB126" s="8">
        <v>5880</v>
      </c>
      <c r="FC126" s="8">
        <v>8010</v>
      </c>
      <c r="FD126" s="8">
        <v>6700</v>
      </c>
      <c r="FE126" s="8">
        <v>6860</v>
      </c>
      <c r="FF126" s="8">
        <v>1560</v>
      </c>
      <c r="FG126" s="8">
        <v>3160</v>
      </c>
      <c r="FH126" s="8">
        <v>3060</v>
      </c>
      <c r="FI126" s="8">
        <v>3870</v>
      </c>
      <c r="FJ126" s="8">
        <v>2740</v>
      </c>
      <c r="FK126" s="8">
        <v>3310</v>
      </c>
      <c r="FL126" s="8">
        <v>1820</v>
      </c>
      <c r="FM126" s="8">
        <v>7190</v>
      </c>
      <c r="FN126" s="8">
        <v>3780</v>
      </c>
      <c r="FO126" s="8">
        <v>3140</v>
      </c>
      <c r="FP126" s="8">
        <v>2980</v>
      </c>
      <c r="FQ126" s="8">
        <v>10300</v>
      </c>
      <c r="FR126" s="8">
        <v>8020</v>
      </c>
      <c r="FS126" s="8">
        <v>2850</v>
      </c>
      <c r="FT126" s="8">
        <v>3700</v>
      </c>
      <c r="FU126" s="8">
        <v>4019.9999999999995</v>
      </c>
    </row>
    <row r="127" spans="1:177">
      <c r="A127" s="37" t="s">
        <v>255</v>
      </c>
      <c r="B127" s="51" t="s">
        <v>451</v>
      </c>
      <c r="C127" s="20" t="s">
        <v>209</v>
      </c>
      <c r="D127" s="6">
        <v>400</v>
      </c>
      <c r="E127" s="6">
        <v>2700</v>
      </c>
      <c r="F127" s="6">
        <v>850</v>
      </c>
      <c r="G127" s="6">
        <v>450</v>
      </c>
      <c r="H127" s="6">
        <v>610</v>
      </c>
      <c r="I127" s="6">
        <v>1010</v>
      </c>
      <c r="J127" s="6">
        <v>790</v>
      </c>
      <c r="K127" s="6">
        <v>1240</v>
      </c>
      <c r="L127" s="6">
        <v>660</v>
      </c>
      <c r="M127" s="6">
        <v>740</v>
      </c>
      <c r="N127" s="6">
        <v>720</v>
      </c>
      <c r="O127" s="6">
        <v>1440</v>
      </c>
      <c r="P127" s="6">
        <v>1300</v>
      </c>
      <c r="Q127" s="6">
        <v>1680</v>
      </c>
      <c r="R127" s="6">
        <v>670</v>
      </c>
      <c r="S127" s="6">
        <v>1450</v>
      </c>
      <c r="T127" s="6">
        <v>1160</v>
      </c>
      <c r="U127" s="6">
        <v>1150</v>
      </c>
      <c r="V127" s="6">
        <v>1540</v>
      </c>
      <c r="W127" s="6">
        <v>2330</v>
      </c>
      <c r="X127" s="6">
        <v>500</v>
      </c>
      <c r="Y127" s="6">
        <v>610</v>
      </c>
      <c r="Z127" s="6">
        <v>1520</v>
      </c>
      <c r="AA127" s="6">
        <v>1200</v>
      </c>
      <c r="AB127" s="6">
        <v>1860</v>
      </c>
      <c r="AC127" s="6">
        <v>1580</v>
      </c>
      <c r="AD127" s="6">
        <v>400</v>
      </c>
      <c r="AE127" s="6">
        <v>710</v>
      </c>
      <c r="AF127" s="6">
        <v>770</v>
      </c>
      <c r="AG127" s="6">
        <v>1220</v>
      </c>
      <c r="AH127" s="6">
        <v>690</v>
      </c>
      <c r="AI127" s="6">
        <v>1030</v>
      </c>
      <c r="AJ127" s="6">
        <v>1150</v>
      </c>
      <c r="AK127" s="6">
        <v>1970</v>
      </c>
      <c r="AL127" s="8">
        <v>780</v>
      </c>
      <c r="AM127" s="8">
        <v>1070</v>
      </c>
      <c r="AN127" s="8">
        <v>4760</v>
      </c>
      <c r="AO127" s="8">
        <v>2900</v>
      </c>
      <c r="AP127" s="8">
        <v>2000</v>
      </c>
      <c r="AQ127" s="8">
        <v>930</v>
      </c>
      <c r="AR127" s="8">
        <v>990</v>
      </c>
      <c r="AS127" s="8">
        <v>1150</v>
      </c>
      <c r="AT127" s="8">
        <v>1370</v>
      </c>
      <c r="AU127" s="8">
        <v>1000</v>
      </c>
      <c r="AV127" s="8">
        <v>970</v>
      </c>
      <c r="AW127" s="8">
        <v>1050</v>
      </c>
      <c r="AX127" s="8">
        <v>680</v>
      </c>
      <c r="AY127" s="8">
        <v>710</v>
      </c>
      <c r="AZ127" s="8">
        <v>1680</v>
      </c>
      <c r="BA127" s="8">
        <v>1630</v>
      </c>
      <c r="BB127" s="8">
        <v>3520</v>
      </c>
      <c r="BC127" s="8">
        <v>1150</v>
      </c>
      <c r="BD127" s="8">
        <v>1100</v>
      </c>
      <c r="BE127" s="8">
        <v>540</v>
      </c>
      <c r="BF127" s="8">
        <v>1420</v>
      </c>
      <c r="BG127" s="8">
        <v>930</v>
      </c>
      <c r="BH127" s="8">
        <v>630</v>
      </c>
      <c r="BI127" s="8">
        <v>2800</v>
      </c>
      <c r="BJ127" s="8">
        <v>1300</v>
      </c>
      <c r="BK127" s="8">
        <v>740</v>
      </c>
      <c r="BL127" s="8">
        <v>1060</v>
      </c>
      <c r="BM127" s="8">
        <v>1520</v>
      </c>
      <c r="BN127" s="8">
        <v>910</v>
      </c>
      <c r="BO127" s="8">
        <v>1550</v>
      </c>
      <c r="BP127" s="8">
        <v>800</v>
      </c>
      <c r="BQ127" s="8">
        <v>2960</v>
      </c>
      <c r="BR127" s="8">
        <v>1040</v>
      </c>
      <c r="BS127" s="8">
        <v>1560</v>
      </c>
      <c r="BT127" s="8">
        <v>2550</v>
      </c>
      <c r="BU127" s="8">
        <v>1850</v>
      </c>
      <c r="BV127" s="8">
        <v>1080</v>
      </c>
      <c r="BW127" s="8">
        <v>2840</v>
      </c>
      <c r="BX127" s="8">
        <v>40</v>
      </c>
      <c r="BY127" s="8">
        <v>370</v>
      </c>
      <c r="BZ127" s="8">
        <v>1370</v>
      </c>
      <c r="CA127" s="8">
        <v>490</v>
      </c>
      <c r="CB127" s="8">
        <v>3680</v>
      </c>
      <c r="CC127" s="8">
        <v>2020</v>
      </c>
      <c r="CD127" s="8">
        <v>390</v>
      </c>
      <c r="CE127" s="8">
        <v>2650</v>
      </c>
      <c r="CF127" s="8">
        <v>470</v>
      </c>
      <c r="CG127" s="8">
        <v>460</v>
      </c>
      <c r="CH127" s="8">
        <v>2020</v>
      </c>
      <c r="CI127" s="8">
        <v>430</v>
      </c>
      <c r="CJ127" s="8">
        <v>160</v>
      </c>
      <c r="CK127" s="8">
        <v>660</v>
      </c>
      <c r="CL127" s="8">
        <v>720</v>
      </c>
      <c r="CM127" s="8">
        <v>1550</v>
      </c>
      <c r="CN127" s="8">
        <v>2610</v>
      </c>
      <c r="CO127" s="8">
        <v>520</v>
      </c>
      <c r="CP127" s="8">
        <v>4150</v>
      </c>
      <c r="CQ127" s="8">
        <v>760</v>
      </c>
      <c r="CR127" s="8">
        <v>650</v>
      </c>
      <c r="CS127" s="8">
        <v>1020</v>
      </c>
      <c r="CT127" s="8">
        <v>500</v>
      </c>
      <c r="CU127" s="8">
        <v>250</v>
      </c>
      <c r="CV127" s="8">
        <v>260</v>
      </c>
      <c r="CW127" s="8">
        <v>690</v>
      </c>
      <c r="CX127" s="8">
        <v>1650</v>
      </c>
      <c r="CY127" s="8">
        <v>200</v>
      </c>
      <c r="CZ127" s="8">
        <v>1750</v>
      </c>
      <c r="DA127" s="8">
        <v>200</v>
      </c>
      <c r="DB127" s="8">
        <v>220</v>
      </c>
      <c r="DC127" s="8">
        <v>560</v>
      </c>
      <c r="DD127" s="8">
        <v>630</v>
      </c>
      <c r="DE127" s="8">
        <v>600</v>
      </c>
      <c r="DF127" s="8">
        <v>610</v>
      </c>
      <c r="DG127" s="8">
        <v>560</v>
      </c>
      <c r="DH127" s="8">
        <v>500</v>
      </c>
      <c r="DI127" s="8">
        <v>10</v>
      </c>
      <c r="DJ127" s="8">
        <v>800</v>
      </c>
      <c r="DK127" s="8">
        <v>740</v>
      </c>
      <c r="DL127" s="8">
        <v>610</v>
      </c>
      <c r="DM127" s="8">
        <v>720</v>
      </c>
      <c r="DN127" s="8">
        <v>580</v>
      </c>
      <c r="DO127" s="8">
        <v>390</v>
      </c>
      <c r="DP127" s="8">
        <v>540</v>
      </c>
      <c r="DQ127" s="8">
        <v>450</v>
      </c>
      <c r="DR127" s="8">
        <v>590</v>
      </c>
      <c r="DS127" s="8">
        <v>570</v>
      </c>
      <c r="DT127" s="8">
        <v>570</v>
      </c>
      <c r="DU127" s="8">
        <v>600</v>
      </c>
      <c r="DV127" s="8">
        <v>290</v>
      </c>
      <c r="DW127" s="8">
        <v>250</v>
      </c>
      <c r="DX127" s="8">
        <v>590</v>
      </c>
      <c r="DY127" s="8">
        <v>600</v>
      </c>
      <c r="DZ127" s="8">
        <v>350</v>
      </c>
      <c r="EA127" s="8">
        <v>770</v>
      </c>
      <c r="EB127" s="8">
        <v>590</v>
      </c>
      <c r="EC127" s="8">
        <v>270</v>
      </c>
      <c r="ED127" s="8">
        <v>710</v>
      </c>
      <c r="EE127" s="8">
        <v>380</v>
      </c>
      <c r="EF127" s="8">
        <v>470</v>
      </c>
      <c r="EG127" s="8">
        <v>570</v>
      </c>
      <c r="EH127" s="8">
        <v>550</v>
      </c>
      <c r="EI127" s="8">
        <v>450</v>
      </c>
      <c r="EJ127" s="8">
        <v>370</v>
      </c>
      <c r="EK127" s="8">
        <v>450</v>
      </c>
      <c r="EL127" s="8">
        <v>1180</v>
      </c>
      <c r="EM127" s="8">
        <v>1990</v>
      </c>
      <c r="EN127" s="8">
        <v>2180</v>
      </c>
      <c r="EO127" s="8">
        <v>1070</v>
      </c>
      <c r="EP127" s="8">
        <v>1380</v>
      </c>
      <c r="EQ127" s="8" t="s">
        <v>218</v>
      </c>
      <c r="ER127" s="8">
        <v>610</v>
      </c>
      <c r="ES127" s="8">
        <v>1050</v>
      </c>
      <c r="ET127" s="8">
        <v>350</v>
      </c>
      <c r="EU127" s="8">
        <v>1560</v>
      </c>
      <c r="EV127" s="8">
        <v>550</v>
      </c>
      <c r="EW127" s="8">
        <v>510</v>
      </c>
      <c r="EX127" s="8">
        <v>590</v>
      </c>
      <c r="EY127" s="8">
        <v>950</v>
      </c>
      <c r="EZ127" s="8">
        <v>340</v>
      </c>
      <c r="FA127" s="8">
        <v>540</v>
      </c>
      <c r="FB127" s="8">
        <v>880</v>
      </c>
      <c r="FC127" s="8">
        <v>1310</v>
      </c>
      <c r="FD127" s="8">
        <v>1230</v>
      </c>
      <c r="FE127" s="8">
        <v>1100</v>
      </c>
      <c r="FF127" s="8">
        <v>300</v>
      </c>
      <c r="FG127" s="8">
        <v>520</v>
      </c>
      <c r="FH127" s="8">
        <v>540</v>
      </c>
      <c r="FI127" s="8">
        <v>690</v>
      </c>
      <c r="FJ127" s="8">
        <v>460</v>
      </c>
      <c r="FK127" s="8">
        <v>520</v>
      </c>
      <c r="FL127" s="8">
        <v>330</v>
      </c>
      <c r="FM127" s="8">
        <v>1130</v>
      </c>
      <c r="FN127" s="8">
        <v>670</v>
      </c>
      <c r="FO127" s="8">
        <v>560</v>
      </c>
      <c r="FP127" s="8">
        <v>560</v>
      </c>
      <c r="FQ127" s="8">
        <v>1660</v>
      </c>
      <c r="FR127" s="8">
        <v>1390</v>
      </c>
      <c r="FS127" s="8">
        <v>510</v>
      </c>
      <c r="FT127" s="8">
        <v>580</v>
      </c>
      <c r="FU127" s="8">
        <v>650</v>
      </c>
    </row>
    <row r="128" spans="1:177">
      <c r="A128" s="37" t="s">
        <v>255</v>
      </c>
      <c r="B128" s="51" t="s">
        <v>214</v>
      </c>
      <c r="C128" s="20" t="s">
        <v>209</v>
      </c>
      <c r="D128" s="6">
        <v>700</v>
      </c>
      <c r="E128" s="6">
        <v>5130</v>
      </c>
      <c r="F128" s="6">
        <v>1540</v>
      </c>
      <c r="G128" s="6">
        <v>730</v>
      </c>
      <c r="H128" s="6">
        <v>980</v>
      </c>
      <c r="I128" s="6">
        <v>1700</v>
      </c>
      <c r="J128" s="6">
        <v>1390</v>
      </c>
      <c r="K128" s="6">
        <v>2200</v>
      </c>
      <c r="L128" s="6">
        <v>1180</v>
      </c>
      <c r="M128" s="6">
        <v>1290</v>
      </c>
      <c r="N128" s="6">
        <v>1160</v>
      </c>
      <c r="O128" s="6">
        <v>2730</v>
      </c>
      <c r="P128" s="6">
        <v>2730</v>
      </c>
      <c r="Q128" s="6">
        <v>2550</v>
      </c>
      <c r="R128" s="6">
        <v>1050</v>
      </c>
      <c r="S128" s="6">
        <v>2610</v>
      </c>
      <c r="T128" s="6">
        <v>2210</v>
      </c>
      <c r="U128" s="6">
        <v>1850</v>
      </c>
      <c r="V128" s="6">
        <v>2490</v>
      </c>
      <c r="W128" s="6">
        <v>3980</v>
      </c>
      <c r="X128" s="6">
        <v>920</v>
      </c>
      <c r="Y128" s="6">
        <v>1070</v>
      </c>
      <c r="Z128" s="6">
        <v>2790</v>
      </c>
      <c r="AA128" s="6">
        <v>2440</v>
      </c>
      <c r="AB128" s="6">
        <v>3630</v>
      </c>
      <c r="AC128" s="6">
        <v>3270</v>
      </c>
      <c r="AD128" s="6">
        <v>630</v>
      </c>
      <c r="AE128" s="6">
        <v>1200</v>
      </c>
      <c r="AF128" s="6">
        <v>1560</v>
      </c>
      <c r="AG128" s="6">
        <v>2110</v>
      </c>
      <c r="AH128" s="6">
        <v>1220</v>
      </c>
      <c r="AI128" s="6">
        <v>1730</v>
      </c>
      <c r="AJ128" s="6">
        <v>2100</v>
      </c>
      <c r="AK128" s="6">
        <v>3580</v>
      </c>
      <c r="AL128" s="8">
        <v>1380</v>
      </c>
      <c r="AM128" s="8">
        <v>1940</v>
      </c>
      <c r="AN128" s="8">
        <v>8820</v>
      </c>
      <c r="AO128" s="8">
        <v>5140</v>
      </c>
      <c r="AP128" s="8">
        <v>3300</v>
      </c>
      <c r="AQ128" s="8">
        <v>1520</v>
      </c>
      <c r="AR128" s="8">
        <v>1590</v>
      </c>
      <c r="AS128" s="8">
        <v>2080</v>
      </c>
      <c r="AT128" s="8">
        <v>2660</v>
      </c>
      <c r="AU128" s="8">
        <v>2040</v>
      </c>
      <c r="AV128" s="8">
        <v>1520</v>
      </c>
      <c r="AW128" s="8">
        <v>1840</v>
      </c>
      <c r="AX128" s="8">
        <v>1260</v>
      </c>
      <c r="AY128" s="8">
        <v>1380</v>
      </c>
      <c r="AZ128" s="8">
        <v>3240</v>
      </c>
      <c r="BA128" s="8">
        <v>3120</v>
      </c>
      <c r="BB128" s="8">
        <v>5960</v>
      </c>
      <c r="BC128" s="8">
        <v>2020</v>
      </c>
      <c r="BD128" s="8">
        <v>2270</v>
      </c>
      <c r="BE128" s="8">
        <v>950</v>
      </c>
      <c r="BF128" s="8">
        <v>2610</v>
      </c>
      <c r="BG128" s="8">
        <v>1800</v>
      </c>
      <c r="BH128" s="8">
        <v>1160</v>
      </c>
      <c r="BI128" s="8">
        <v>5510</v>
      </c>
      <c r="BJ128" s="8">
        <v>2470</v>
      </c>
      <c r="BK128" s="8">
        <v>1190</v>
      </c>
      <c r="BL128" s="8">
        <v>2009.9999999999998</v>
      </c>
      <c r="BM128" s="8">
        <v>2790</v>
      </c>
      <c r="BN128" s="8">
        <v>1770</v>
      </c>
      <c r="BO128" s="8">
        <v>3030</v>
      </c>
      <c r="BP128" s="8">
        <v>1450</v>
      </c>
      <c r="BQ128" s="8">
        <v>5700</v>
      </c>
      <c r="BR128" s="8">
        <v>1580</v>
      </c>
      <c r="BS128" s="8">
        <v>2640</v>
      </c>
      <c r="BT128" s="8">
        <v>4710</v>
      </c>
      <c r="BU128" s="8">
        <v>3090</v>
      </c>
      <c r="BV128" s="8">
        <v>1870</v>
      </c>
      <c r="BW128" s="8">
        <v>5640</v>
      </c>
      <c r="BX128" s="8">
        <v>110</v>
      </c>
      <c r="BY128" s="8">
        <v>540</v>
      </c>
      <c r="BZ128" s="8">
        <v>2130</v>
      </c>
      <c r="CA128" s="8">
        <v>790</v>
      </c>
      <c r="CB128" s="8">
        <v>6150</v>
      </c>
      <c r="CC128" s="8">
        <v>3320</v>
      </c>
      <c r="CD128" s="8">
        <v>740</v>
      </c>
      <c r="CE128" s="8">
        <v>4420</v>
      </c>
      <c r="CF128" s="8">
        <v>740</v>
      </c>
      <c r="CG128" s="8">
        <v>790</v>
      </c>
      <c r="CH128" s="8">
        <v>3200</v>
      </c>
      <c r="CI128" s="8">
        <v>660</v>
      </c>
      <c r="CJ128" s="8">
        <v>290</v>
      </c>
      <c r="CK128" s="8">
        <v>1170</v>
      </c>
      <c r="CL128" s="8">
        <v>1260</v>
      </c>
      <c r="CM128" s="8">
        <v>2480</v>
      </c>
      <c r="CN128" s="8">
        <v>4210</v>
      </c>
      <c r="CO128" s="8">
        <v>930</v>
      </c>
      <c r="CP128" s="8">
        <v>6710</v>
      </c>
      <c r="CQ128" s="8">
        <v>1110</v>
      </c>
      <c r="CR128" s="8">
        <v>900</v>
      </c>
      <c r="CS128" s="8">
        <v>1700</v>
      </c>
      <c r="CT128" s="8">
        <v>840</v>
      </c>
      <c r="CU128" s="8">
        <v>370</v>
      </c>
      <c r="CV128" s="8">
        <v>380</v>
      </c>
      <c r="CW128" s="8">
        <v>1140</v>
      </c>
      <c r="CX128" s="8">
        <v>2580</v>
      </c>
      <c r="CY128" s="8">
        <v>400</v>
      </c>
      <c r="CZ128" s="8">
        <v>2830</v>
      </c>
      <c r="DA128" s="8">
        <v>320</v>
      </c>
      <c r="DB128" s="8">
        <v>300</v>
      </c>
      <c r="DC128" s="8">
        <v>900</v>
      </c>
      <c r="DD128" s="8">
        <v>960</v>
      </c>
      <c r="DE128" s="8">
        <v>960</v>
      </c>
      <c r="DF128" s="8">
        <v>1090</v>
      </c>
      <c r="DG128" s="8">
        <v>930</v>
      </c>
      <c r="DH128" s="8">
        <v>790</v>
      </c>
      <c r="DI128" s="8">
        <v>20</v>
      </c>
      <c r="DJ128" s="8">
        <v>1170</v>
      </c>
      <c r="DK128" s="8">
        <v>1260</v>
      </c>
      <c r="DL128" s="8">
        <v>1070</v>
      </c>
      <c r="DM128" s="8">
        <v>1150</v>
      </c>
      <c r="DN128" s="8">
        <v>980</v>
      </c>
      <c r="DO128" s="8">
        <v>620</v>
      </c>
      <c r="DP128" s="8">
        <v>870</v>
      </c>
      <c r="DQ128" s="8">
        <v>730</v>
      </c>
      <c r="DR128" s="8">
        <v>1020</v>
      </c>
      <c r="DS128" s="8">
        <v>880</v>
      </c>
      <c r="DT128" s="8">
        <v>900</v>
      </c>
      <c r="DU128" s="8">
        <v>910</v>
      </c>
      <c r="DV128" s="8">
        <v>480</v>
      </c>
      <c r="DW128" s="8">
        <v>350</v>
      </c>
      <c r="DX128" s="8">
        <v>970</v>
      </c>
      <c r="DY128" s="8">
        <v>1030</v>
      </c>
      <c r="DZ128" s="8">
        <v>510</v>
      </c>
      <c r="EA128" s="8">
        <v>1190</v>
      </c>
      <c r="EB128" s="8">
        <v>1020</v>
      </c>
      <c r="EC128" s="8">
        <v>410</v>
      </c>
      <c r="ED128" s="8">
        <v>1070</v>
      </c>
      <c r="EE128" s="8">
        <v>560</v>
      </c>
      <c r="EF128" s="8">
        <v>770</v>
      </c>
      <c r="EG128" s="8">
        <v>960</v>
      </c>
      <c r="EH128" s="8">
        <v>830</v>
      </c>
      <c r="EI128" s="8">
        <v>760</v>
      </c>
      <c r="EJ128" s="8">
        <v>600</v>
      </c>
      <c r="EK128" s="8">
        <v>780</v>
      </c>
      <c r="EL128" s="8">
        <v>2029.9999999999998</v>
      </c>
      <c r="EM128" s="8">
        <v>3640</v>
      </c>
      <c r="EN128" s="8">
        <v>3810</v>
      </c>
      <c r="EO128" s="8">
        <v>1910</v>
      </c>
      <c r="EP128" s="8">
        <v>2440</v>
      </c>
      <c r="EQ128" s="8" t="s">
        <v>218</v>
      </c>
      <c r="ER128" s="8">
        <v>1100</v>
      </c>
      <c r="ES128" s="8">
        <v>1910</v>
      </c>
      <c r="ET128" s="8">
        <v>620</v>
      </c>
      <c r="EU128" s="8">
        <v>2640</v>
      </c>
      <c r="EV128" s="8">
        <v>1020</v>
      </c>
      <c r="EW128" s="8">
        <v>840</v>
      </c>
      <c r="EX128" s="8">
        <v>1090</v>
      </c>
      <c r="EY128" s="8">
        <v>1590</v>
      </c>
      <c r="EZ128" s="8">
        <v>710</v>
      </c>
      <c r="FA128" s="8">
        <v>1170</v>
      </c>
      <c r="FB128" s="8">
        <v>1920</v>
      </c>
      <c r="FC128" s="8">
        <v>2600</v>
      </c>
      <c r="FD128" s="8">
        <v>2190</v>
      </c>
      <c r="FE128" s="8">
        <v>2310</v>
      </c>
      <c r="FF128" s="8">
        <v>530</v>
      </c>
      <c r="FG128" s="8">
        <v>1110</v>
      </c>
      <c r="FH128" s="8">
        <v>1010</v>
      </c>
      <c r="FI128" s="8">
        <v>1260</v>
      </c>
      <c r="FJ128" s="8">
        <v>940</v>
      </c>
      <c r="FK128" s="8">
        <v>1010</v>
      </c>
      <c r="FL128" s="8">
        <v>600</v>
      </c>
      <c r="FM128" s="8">
        <v>2280</v>
      </c>
      <c r="FN128" s="8">
        <v>1220</v>
      </c>
      <c r="FO128" s="8">
        <v>1040</v>
      </c>
      <c r="FP128" s="8">
        <v>1030</v>
      </c>
      <c r="FQ128" s="8">
        <v>3320</v>
      </c>
      <c r="FR128" s="8">
        <v>2550</v>
      </c>
      <c r="FS128" s="8">
        <v>880</v>
      </c>
      <c r="FT128" s="8">
        <v>1160</v>
      </c>
      <c r="FU128" s="8">
        <v>1330</v>
      </c>
    </row>
    <row r="129" spans="1:177">
      <c r="A129" s="37" t="s">
        <v>255</v>
      </c>
      <c r="B129" s="51" t="s">
        <v>215</v>
      </c>
      <c r="C129" s="20" t="s">
        <v>209</v>
      </c>
      <c r="D129" s="6">
        <v>510</v>
      </c>
      <c r="E129" s="6">
        <v>4170</v>
      </c>
      <c r="F129" s="6">
        <v>1280</v>
      </c>
      <c r="G129" s="6">
        <v>710</v>
      </c>
      <c r="H129" s="6">
        <v>900</v>
      </c>
      <c r="I129" s="6">
        <v>1380</v>
      </c>
      <c r="J129" s="6">
        <v>1050</v>
      </c>
      <c r="K129" s="6">
        <v>1670</v>
      </c>
      <c r="L129" s="6">
        <v>980</v>
      </c>
      <c r="M129" s="6">
        <v>1220</v>
      </c>
      <c r="N129" s="6">
        <v>960</v>
      </c>
      <c r="O129" s="6">
        <v>2490</v>
      </c>
      <c r="P129" s="6">
        <v>2040</v>
      </c>
      <c r="Q129" s="6">
        <v>2270</v>
      </c>
      <c r="R129" s="6">
        <v>780</v>
      </c>
      <c r="S129" s="6">
        <v>2200</v>
      </c>
      <c r="T129" s="6">
        <v>1640</v>
      </c>
      <c r="U129" s="6">
        <v>1490</v>
      </c>
      <c r="V129" s="6">
        <v>1920</v>
      </c>
      <c r="W129" s="6">
        <v>3040</v>
      </c>
      <c r="X129" s="6">
        <v>650</v>
      </c>
      <c r="Y129" s="6">
        <v>720</v>
      </c>
      <c r="Z129" s="6">
        <v>1970</v>
      </c>
      <c r="AA129" s="6">
        <v>2080</v>
      </c>
      <c r="AB129" s="6">
        <v>3030</v>
      </c>
      <c r="AC129" s="6">
        <v>2530</v>
      </c>
      <c r="AD129" s="6">
        <v>480</v>
      </c>
      <c r="AE129" s="6">
        <v>900</v>
      </c>
      <c r="AF129" s="6">
        <v>1210</v>
      </c>
      <c r="AG129" s="6">
        <v>1640</v>
      </c>
      <c r="AH129" s="6">
        <v>870</v>
      </c>
      <c r="AI129" s="6">
        <v>1180</v>
      </c>
      <c r="AJ129" s="6">
        <v>1700</v>
      </c>
      <c r="AK129" s="6">
        <v>2700</v>
      </c>
      <c r="AL129" s="8">
        <v>1060</v>
      </c>
      <c r="AM129" s="8">
        <v>1810</v>
      </c>
      <c r="AN129" s="8">
        <v>6570</v>
      </c>
      <c r="AO129" s="8">
        <v>4690</v>
      </c>
      <c r="AP129" s="8">
        <v>2330</v>
      </c>
      <c r="AQ129" s="8">
        <v>1210</v>
      </c>
      <c r="AR129" s="8">
        <v>1160</v>
      </c>
      <c r="AS129" s="8">
        <v>1630</v>
      </c>
      <c r="AT129" s="8">
        <v>2130</v>
      </c>
      <c r="AU129" s="8">
        <v>1730</v>
      </c>
      <c r="AV129" s="8">
        <v>1110</v>
      </c>
      <c r="AW129" s="8">
        <v>1360</v>
      </c>
      <c r="AX129" s="8">
        <v>920</v>
      </c>
      <c r="AY129" s="8">
        <v>1160</v>
      </c>
      <c r="AZ129" s="8">
        <v>2560</v>
      </c>
      <c r="BA129" s="8">
        <v>2410</v>
      </c>
      <c r="BB129" s="8">
        <v>4670</v>
      </c>
      <c r="BC129" s="8">
        <v>1430</v>
      </c>
      <c r="BD129" s="8">
        <v>1640</v>
      </c>
      <c r="BE129" s="8">
        <v>670</v>
      </c>
      <c r="BF129" s="8">
        <v>1900</v>
      </c>
      <c r="BG129" s="8">
        <v>1210</v>
      </c>
      <c r="BH129" s="8">
        <v>810</v>
      </c>
      <c r="BI129" s="8">
        <v>3890</v>
      </c>
      <c r="BJ129" s="8">
        <v>1980</v>
      </c>
      <c r="BK129" s="8">
        <v>860</v>
      </c>
      <c r="BL129" s="8">
        <v>1570</v>
      </c>
      <c r="BM129" s="8">
        <v>1980</v>
      </c>
      <c r="BN129" s="8">
        <v>1390</v>
      </c>
      <c r="BO129" s="8">
        <v>1980</v>
      </c>
      <c r="BP129" s="8">
        <v>1090</v>
      </c>
      <c r="BQ129" s="8">
        <v>4070</v>
      </c>
      <c r="BR129" s="8">
        <v>1110</v>
      </c>
      <c r="BS129" s="8">
        <v>1800</v>
      </c>
      <c r="BT129" s="8">
        <v>3090</v>
      </c>
      <c r="BU129" s="8">
        <v>1960</v>
      </c>
      <c r="BV129" s="8">
        <v>1480</v>
      </c>
      <c r="BW129" s="8">
        <v>4000</v>
      </c>
      <c r="BX129" s="8">
        <v>70</v>
      </c>
      <c r="BY129" s="8">
        <v>400</v>
      </c>
      <c r="BZ129" s="8">
        <v>1430</v>
      </c>
      <c r="CA129" s="8">
        <v>440</v>
      </c>
      <c r="CB129" s="8">
        <v>4370</v>
      </c>
      <c r="CC129" s="8">
        <v>2290</v>
      </c>
      <c r="CD129" s="8">
        <v>560</v>
      </c>
      <c r="CE129" s="8">
        <v>3060</v>
      </c>
      <c r="CF129" s="8">
        <v>520</v>
      </c>
      <c r="CG129" s="8">
        <v>500</v>
      </c>
      <c r="CH129" s="8">
        <v>2140</v>
      </c>
      <c r="CI129" s="8">
        <v>450</v>
      </c>
      <c r="CJ129" s="8">
        <v>170</v>
      </c>
      <c r="CK129" s="8">
        <v>690</v>
      </c>
      <c r="CL129" s="8">
        <v>850</v>
      </c>
      <c r="CM129" s="8">
        <v>1430</v>
      </c>
      <c r="CN129" s="8">
        <v>2740</v>
      </c>
      <c r="CO129" s="8">
        <v>560</v>
      </c>
      <c r="CP129" s="8">
        <v>4050</v>
      </c>
      <c r="CQ129" s="8">
        <v>680</v>
      </c>
      <c r="CR129" s="8">
        <v>590</v>
      </c>
      <c r="CS129" s="8">
        <v>1160</v>
      </c>
      <c r="CT129" s="8">
        <v>540</v>
      </c>
      <c r="CU129" s="8">
        <v>260</v>
      </c>
      <c r="CV129" s="8">
        <v>290</v>
      </c>
      <c r="CW129" s="8">
        <v>700</v>
      </c>
      <c r="CX129" s="8">
        <v>1650</v>
      </c>
      <c r="CY129" s="8">
        <v>210</v>
      </c>
      <c r="CZ129" s="8">
        <v>1770</v>
      </c>
      <c r="DA129" s="8">
        <v>210</v>
      </c>
      <c r="DB129" s="8">
        <v>190</v>
      </c>
      <c r="DC129" s="8">
        <v>680</v>
      </c>
      <c r="DD129" s="8">
        <v>650</v>
      </c>
      <c r="DE129" s="8">
        <v>670</v>
      </c>
      <c r="DF129" s="8">
        <v>790</v>
      </c>
      <c r="DG129" s="8">
        <v>620</v>
      </c>
      <c r="DH129" s="8">
        <v>540</v>
      </c>
      <c r="DI129" s="8">
        <v>10</v>
      </c>
      <c r="DJ129" s="8">
        <v>770</v>
      </c>
      <c r="DK129" s="8">
        <v>940</v>
      </c>
      <c r="DL129" s="8">
        <v>810</v>
      </c>
      <c r="DM129" s="8">
        <v>720</v>
      </c>
      <c r="DN129" s="8">
        <v>710</v>
      </c>
      <c r="DO129" s="8">
        <v>430</v>
      </c>
      <c r="DP129" s="8">
        <v>710</v>
      </c>
      <c r="DQ129" s="8">
        <v>580</v>
      </c>
      <c r="DR129" s="8">
        <v>790</v>
      </c>
      <c r="DS129" s="8">
        <v>670</v>
      </c>
      <c r="DT129" s="8">
        <v>680</v>
      </c>
      <c r="DU129" s="8">
        <v>680</v>
      </c>
      <c r="DV129" s="8">
        <v>330</v>
      </c>
      <c r="DW129" s="8">
        <v>230</v>
      </c>
      <c r="DX129" s="8">
        <v>600</v>
      </c>
      <c r="DY129" s="8">
        <v>710</v>
      </c>
      <c r="DZ129" s="8">
        <v>360</v>
      </c>
      <c r="EA129" s="8">
        <v>1040</v>
      </c>
      <c r="EB129" s="8">
        <v>810</v>
      </c>
      <c r="EC129" s="8">
        <v>230</v>
      </c>
      <c r="ED129" s="8">
        <v>680</v>
      </c>
      <c r="EE129" s="8">
        <v>370</v>
      </c>
      <c r="EF129" s="8">
        <v>710</v>
      </c>
      <c r="EG129" s="8">
        <v>710</v>
      </c>
      <c r="EH129" s="8">
        <v>570</v>
      </c>
      <c r="EI129" s="8">
        <v>460</v>
      </c>
      <c r="EJ129" s="8">
        <v>380</v>
      </c>
      <c r="EK129" s="8">
        <v>480</v>
      </c>
      <c r="EL129" s="8">
        <v>1420</v>
      </c>
      <c r="EM129" s="8">
        <v>2340</v>
      </c>
      <c r="EN129" s="8">
        <v>2320</v>
      </c>
      <c r="EO129" s="8">
        <v>1210</v>
      </c>
      <c r="EP129" s="8">
        <v>1560</v>
      </c>
      <c r="EQ129" s="8" t="s">
        <v>241</v>
      </c>
      <c r="ER129" s="8">
        <v>620</v>
      </c>
      <c r="ES129" s="8">
        <v>1130</v>
      </c>
      <c r="ET129" s="8">
        <v>400</v>
      </c>
      <c r="EU129" s="8">
        <v>1620</v>
      </c>
      <c r="EV129" s="8">
        <v>670</v>
      </c>
      <c r="EW129" s="8">
        <v>550</v>
      </c>
      <c r="EX129" s="8">
        <v>690</v>
      </c>
      <c r="EY129" s="8">
        <v>960</v>
      </c>
      <c r="EZ129" s="8">
        <v>490</v>
      </c>
      <c r="FA129" s="8">
        <v>940</v>
      </c>
      <c r="FB129" s="8">
        <v>1510</v>
      </c>
      <c r="FC129" s="8">
        <v>2040</v>
      </c>
      <c r="FD129" s="8">
        <v>1730</v>
      </c>
      <c r="FE129" s="8">
        <v>1750</v>
      </c>
      <c r="FF129" s="8">
        <v>370</v>
      </c>
      <c r="FG129" s="8">
        <v>760</v>
      </c>
      <c r="FH129" s="8">
        <v>780</v>
      </c>
      <c r="FI129" s="8">
        <v>990</v>
      </c>
      <c r="FJ129" s="8">
        <v>670</v>
      </c>
      <c r="FK129" s="8">
        <v>900</v>
      </c>
      <c r="FL129" s="8">
        <v>430</v>
      </c>
      <c r="FM129" s="8">
        <v>1840</v>
      </c>
      <c r="FN129" s="8">
        <v>1000</v>
      </c>
      <c r="FO129" s="8">
        <v>840</v>
      </c>
      <c r="FP129" s="8">
        <v>700</v>
      </c>
      <c r="FQ129" s="8">
        <v>2710</v>
      </c>
      <c r="FR129" s="8">
        <v>2060</v>
      </c>
      <c r="FS129" s="8">
        <v>770</v>
      </c>
      <c r="FT129" s="8">
        <v>840</v>
      </c>
      <c r="FU129" s="8">
        <v>980</v>
      </c>
    </row>
    <row r="130" spans="1:177">
      <c r="A130" s="37" t="s">
        <v>255</v>
      </c>
      <c r="B130" s="51" t="s">
        <v>216</v>
      </c>
      <c r="C130" s="20" t="s">
        <v>209</v>
      </c>
      <c r="D130" s="6">
        <v>340</v>
      </c>
      <c r="E130" s="6">
        <v>2830</v>
      </c>
      <c r="F130" s="6">
        <v>860</v>
      </c>
      <c r="G130" s="6">
        <v>470</v>
      </c>
      <c r="H130" s="6">
        <v>560</v>
      </c>
      <c r="I130" s="6">
        <v>870</v>
      </c>
      <c r="J130" s="6">
        <v>740</v>
      </c>
      <c r="K130" s="6">
        <v>980</v>
      </c>
      <c r="L130" s="6">
        <v>530</v>
      </c>
      <c r="M130" s="6">
        <v>780</v>
      </c>
      <c r="N130" s="6">
        <v>610</v>
      </c>
      <c r="O130" s="6">
        <v>1730</v>
      </c>
      <c r="P130" s="6">
        <v>1170</v>
      </c>
      <c r="Q130" s="6">
        <v>1280</v>
      </c>
      <c r="R130" s="6">
        <v>450</v>
      </c>
      <c r="S130" s="6">
        <v>1270</v>
      </c>
      <c r="T130" s="6">
        <v>870</v>
      </c>
      <c r="U130" s="6">
        <v>900</v>
      </c>
      <c r="V130" s="6">
        <v>1160</v>
      </c>
      <c r="W130" s="6">
        <v>1940</v>
      </c>
      <c r="X130" s="6">
        <v>370</v>
      </c>
      <c r="Y130" s="6">
        <v>390</v>
      </c>
      <c r="Z130" s="6">
        <v>1140</v>
      </c>
      <c r="AA130" s="6">
        <v>1320</v>
      </c>
      <c r="AB130" s="6">
        <v>1800</v>
      </c>
      <c r="AC130" s="6">
        <v>1590</v>
      </c>
      <c r="AD130" s="6">
        <v>250</v>
      </c>
      <c r="AE130" s="6">
        <v>530</v>
      </c>
      <c r="AF130" s="6">
        <v>780</v>
      </c>
      <c r="AG130" s="6">
        <v>1010</v>
      </c>
      <c r="AH130" s="6">
        <v>520</v>
      </c>
      <c r="AI130" s="6">
        <v>670</v>
      </c>
      <c r="AJ130" s="6">
        <v>990</v>
      </c>
      <c r="AK130" s="6">
        <v>1620</v>
      </c>
      <c r="AL130" s="8">
        <v>660</v>
      </c>
      <c r="AM130" s="8">
        <v>1340</v>
      </c>
      <c r="AN130" s="8">
        <v>3940</v>
      </c>
      <c r="AO130" s="8">
        <v>3170</v>
      </c>
      <c r="AP130" s="8">
        <v>1390</v>
      </c>
      <c r="AQ130" s="8">
        <v>700</v>
      </c>
      <c r="AR130" s="8">
        <v>680</v>
      </c>
      <c r="AS130" s="8">
        <v>1040</v>
      </c>
      <c r="AT130" s="8">
        <v>1440</v>
      </c>
      <c r="AU130" s="8">
        <v>1100</v>
      </c>
      <c r="AV130" s="8">
        <v>640</v>
      </c>
      <c r="AW130" s="8">
        <v>760</v>
      </c>
      <c r="AX130" s="8">
        <v>560</v>
      </c>
      <c r="AY130" s="8">
        <v>690</v>
      </c>
      <c r="AZ130" s="8">
        <v>1480</v>
      </c>
      <c r="BA130" s="8">
        <v>1640</v>
      </c>
      <c r="BB130" s="8">
        <v>2850</v>
      </c>
      <c r="BC130" s="8">
        <v>950</v>
      </c>
      <c r="BD130" s="8">
        <v>970</v>
      </c>
      <c r="BE130" s="8">
        <v>380</v>
      </c>
      <c r="BF130" s="8">
        <v>1130</v>
      </c>
      <c r="BG130" s="8">
        <v>680</v>
      </c>
      <c r="BH130" s="8">
        <v>490</v>
      </c>
      <c r="BI130" s="8">
        <v>2350</v>
      </c>
      <c r="BJ130" s="8">
        <v>1270</v>
      </c>
      <c r="BK130" s="8">
        <v>450</v>
      </c>
      <c r="BL130" s="8">
        <v>960</v>
      </c>
      <c r="BM130" s="8">
        <v>1240</v>
      </c>
      <c r="BN130" s="8">
        <v>880</v>
      </c>
      <c r="BO130" s="8">
        <v>1120</v>
      </c>
      <c r="BP130" s="8">
        <v>690</v>
      </c>
      <c r="BQ130" s="8">
        <v>2470</v>
      </c>
      <c r="BR130" s="8">
        <v>670</v>
      </c>
      <c r="BS130" s="8">
        <v>1090</v>
      </c>
      <c r="BT130" s="8">
        <v>1700</v>
      </c>
      <c r="BU130" s="8">
        <v>1090</v>
      </c>
      <c r="BV130" s="8">
        <v>870</v>
      </c>
      <c r="BW130" s="8">
        <v>2310</v>
      </c>
      <c r="BX130" s="8">
        <v>40</v>
      </c>
      <c r="BY130" s="8">
        <v>240</v>
      </c>
      <c r="BZ130" s="8">
        <v>760</v>
      </c>
      <c r="CA130" s="8">
        <v>310</v>
      </c>
      <c r="CB130" s="8">
        <v>2600</v>
      </c>
      <c r="CC130" s="8">
        <v>1360</v>
      </c>
      <c r="CD130" s="8">
        <v>280</v>
      </c>
      <c r="CE130" s="8">
        <v>1630</v>
      </c>
      <c r="CF130" s="8">
        <v>330</v>
      </c>
      <c r="CG130" s="8">
        <v>270</v>
      </c>
      <c r="CH130" s="8">
        <v>1230</v>
      </c>
      <c r="CI130" s="8">
        <v>240</v>
      </c>
      <c r="CJ130" s="8">
        <v>90</v>
      </c>
      <c r="CK130" s="8">
        <v>390</v>
      </c>
      <c r="CL130" s="8">
        <v>470</v>
      </c>
      <c r="CM130" s="8">
        <v>850</v>
      </c>
      <c r="CN130" s="8">
        <v>1550</v>
      </c>
      <c r="CO130" s="8">
        <v>320</v>
      </c>
      <c r="CP130" s="8">
        <v>2210</v>
      </c>
      <c r="CQ130" s="8">
        <v>350</v>
      </c>
      <c r="CR130" s="8">
        <v>340</v>
      </c>
      <c r="CS130" s="8">
        <v>630</v>
      </c>
      <c r="CT130" s="8">
        <v>290</v>
      </c>
      <c r="CU130" s="8">
        <v>130</v>
      </c>
      <c r="CV130" s="8">
        <v>150</v>
      </c>
      <c r="CW130" s="8">
        <v>350</v>
      </c>
      <c r="CX130" s="8">
        <v>940</v>
      </c>
      <c r="CY130" s="8">
        <v>130</v>
      </c>
      <c r="CZ130" s="8">
        <v>1030</v>
      </c>
      <c r="DA130" s="8">
        <v>120</v>
      </c>
      <c r="DB130" s="8">
        <v>110</v>
      </c>
      <c r="DC130" s="8">
        <v>390</v>
      </c>
      <c r="DD130" s="8">
        <v>350</v>
      </c>
      <c r="DE130" s="8">
        <v>380</v>
      </c>
      <c r="DF130" s="8">
        <v>420</v>
      </c>
      <c r="DG130" s="8">
        <v>340</v>
      </c>
      <c r="DH130" s="8">
        <v>290</v>
      </c>
      <c r="DI130" s="8">
        <v>10</v>
      </c>
      <c r="DJ130" s="8">
        <v>420</v>
      </c>
      <c r="DK130" s="8">
        <v>470</v>
      </c>
      <c r="DL130" s="8">
        <v>400</v>
      </c>
      <c r="DM130" s="8">
        <v>390</v>
      </c>
      <c r="DN130" s="8">
        <v>370</v>
      </c>
      <c r="DO130" s="8">
        <v>210</v>
      </c>
      <c r="DP130" s="8">
        <v>400</v>
      </c>
      <c r="DQ130" s="8">
        <v>320</v>
      </c>
      <c r="DR130" s="8">
        <v>550</v>
      </c>
      <c r="DS130" s="8">
        <v>330</v>
      </c>
      <c r="DT130" s="8">
        <v>370</v>
      </c>
      <c r="DU130" s="8">
        <v>370</v>
      </c>
      <c r="DV130" s="8">
        <v>150</v>
      </c>
      <c r="DW130" s="8">
        <v>110</v>
      </c>
      <c r="DX130" s="8">
        <v>320</v>
      </c>
      <c r="DY130" s="8">
        <v>410</v>
      </c>
      <c r="DZ130" s="8">
        <v>200</v>
      </c>
      <c r="EA130" s="8">
        <v>570</v>
      </c>
      <c r="EB130" s="8">
        <v>440</v>
      </c>
      <c r="EC130" s="8">
        <v>120</v>
      </c>
      <c r="ED130" s="8">
        <v>330</v>
      </c>
      <c r="EE130" s="8">
        <v>220</v>
      </c>
      <c r="EF130" s="8">
        <v>350</v>
      </c>
      <c r="EG130" s="8">
        <v>400</v>
      </c>
      <c r="EH130" s="8">
        <v>330</v>
      </c>
      <c r="EI130" s="8">
        <v>270</v>
      </c>
      <c r="EJ130" s="8">
        <v>230</v>
      </c>
      <c r="EK130" s="8">
        <v>280</v>
      </c>
      <c r="EL130" s="8">
        <v>770</v>
      </c>
      <c r="EM130" s="8">
        <v>1410</v>
      </c>
      <c r="EN130" s="8">
        <v>1330</v>
      </c>
      <c r="EO130" s="8">
        <v>690</v>
      </c>
      <c r="EP130" s="8">
        <v>860</v>
      </c>
      <c r="EQ130" s="8" t="s">
        <v>218</v>
      </c>
      <c r="ER130" s="8">
        <v>380</v>
      </c>
      <c r="ES130" s="8">
        <v>690</v>
      </c>
      <c r="ET130" s="8">
        <v>260</v>
      </c>
      <c r="EU130" s="8">
        <v>930</v>
      </c>
      <c r="EV130" s="8">
        <v>410</v>
      </c>
      <c r="EW130" s="8">
        <v>350</v>
      </c>
      <c r="EX130" s="8">
        <v>370</v>
      </c>
      <c r="EY130" s="8">
        <v>530</v>
      </c>
      <c r="EZ130" s="8">
        <v>320</v>
      </c>
      <c r="FA130" s="8">
        <v>590</v>
      </c>
      <c r="FB130" s="8">
        <v>960</v>
      </c>
      <c r="FC130" s="8">
        <v>1340</v>
      </c>
      <c r="FD130" s="8">
        <v>1020</v>
      </c>
      <c r="FE130" s="8">
        <v>1160</v>
      </c>
      <c r="FF130" s="8">
        <v>240</v>
      </c>
      <c r="FG130" s="8">
        <v>510</v>
      </c>
      <c r="FH130" s="8">
        <v>460</v>
      </c>
      <c r="FI130" s="8">
        <v>600</v>
      </c>
      <c r="FJ130" s="8">
        <v>390</v>
      </c>
      <c r="FK130" s="8">
        <v>590</v>
      </c>
      <c r="FL130" s="8">
        <v>290</v>
      </c>
      <c r="FM130" s="8">
        <v>1200</v>
      </c>
      <c r="FN130" s="8">
        <v>640</v>
      </c>
      <c r="FO130" s="8">
        <v>500</v>
      </c>
      <c r="FP130" s="8">
        <v>450</v>
      </c>
      <c r="FQ130" s="8">
        <v>1770</v>
      </c>
      <c r="FR130" s="8">
        <v>1390</v>
      </c>
      <c r="FS130" s="8">
        <v>430</v>
      </c>
      <c r="FT130" s="8">
        <v>630</v>
      </c>
      <c r="FU130" s="8">
        <v>640</v>
      </c>
    </row>
    <row r="131" spans="1:177">
      <c r="A131" s="37" t="s">
        <v>255</v>
      </c>
      <c r="B131" s="51" t="s">
        <v>217</v>
      </c>
      <c r="C131" s="20" t="s">
        <v>209</v>
      </c>
      <c r="D131" s="6">
        <v>170</v>
      </c>
      <c r="E131" s="6">
        <v>1230</v>
      </c>
      <c r="F131" s="6">
        <v>360</v>
      </c>
      <c r="G131" s="6">
        <v>210</v>
      </c>
      <c r="H131" s="6">
        <v>240</v>
      </c>
      <c r="I131" s="6">
        <v>300</v>
      </c>
      <c r="J131" s="6">
        <v>280</v>
      </c>
      <c r="K131" s="6">
        <v>350</v>
      </c>
      <c r="L131" s="6">
        <v>250</v>
      </c>
      <c r="M131" s="6">
        <v>330</v>
      </c>
      <c r="N131" s="6">
        <v>260</v>
      </c>
      <c r="O131" s="6">
        <v>700</v>
      </c>
      <c r="P131" s="6">
        <v>500</v>
      </c>
      <c r="Q131" s="6">
        <v>550</v>
      </c>
      <c r="R131" s="6">
        <v>180</v>
      </c>
      <c r="S131" s="6">
        <v>580</v>
      </c>
      <c r="T131" s="6">
        <v>330</v>
      </c>
      <c r="U131" s="6">
        <v>370</v>
      </c>
      <c r="V131" s="6">
        <v>560</v>
      </c>
      <c r="W131" s="6">
        <v>820</v>
      </c>
      <c r="X131" s="6">
        <v>150</v>
      </c>
      <c r="Y131" s="6">
        <v>190</v>
      </c>
      <c r="Z131" s="6">
        <v>550</v>
      </c>
      <c r="AA131" s="6">
        <v>650</v>
      </c>
      <c r="AB131" s="6">
        <v>750</v>
      </c>
      <c r="AC131" s="6">
        <v>660</v>
      </c>
      <c r="AD131" s="6">
        <v>140</v>
      </c>
      <c r="AE131" s="6">
        <v>210</v>
      </c>
      <c r="AF131" s="6">
        <v>330</v>
      </c>
      <c r="AG131" s="6">
        <v>440</v>
      </c>
      <c r="AH131" s="6">
        <v>230</v>
      </c>
      <c r="AI131" s="6">
        <v>340</v>
      </c>
      <c r="AJ131" s="6">
        <v>430</v>
      </c>
      <c r="AK131" s="6">
        <v>650</v>
      </c>
      <c r="AL131" s="8">
        <v>340</v>
      </c>
      <c r="AM131" s="8">
        <v>630</v>
      </c>
      <c r="AN131" s="8">
        <v>1830</v>
      </c>
      <c r="AO131" s="8">
        <v>1310</v>
      </c>
      <c r="AP131" s="8">
        <v>520</v>
      </c>
      <c r="AQ131" s="8">
        <v>280</v>
      </c>
      <c r="AR131" s="8">
        <v>270</v>
      </c>
      <c r="AS131" s="8">
        <v>480</v>
      </c>
      <c r="AT131" s="8">
        <v>660</v>
      </c>
      <c r="AU131" s="8">
        <v>520</v>
      </c>
      <c r="AV131" s="8">
        <v>290</v>
      </c>
      <c r="AW131" s="8">
        <v>240</v>
      </c>
      <c r="AX131" s="8">
        <v>210</v>
      </c>
      <c r="AY131" s="8">
        <v>300</v>
      </c>
      <c r="AZ131" s="8">
        <v>610</v>
      </c>
      <c r="BA131" s="8">
        <v>820</v>
      </c>
      <c r="BB131" s="8">
        <v>1210</v>
      </c>
      <c r="BC131" s="8">
        <v>380</v>
      </c>
      <c r="BD131" s="8">
        <v>390</v>
      </c>
      <c r="BE131" s="8">
        <v>140</v>
      </c>
      <c r="BF131" s="8">
        <v>460</v>
      </c>
      <c r="BG131" s="8">
        <v>280</v>
      </c>
      <c r="BH131" s="8">
        <v>240</v>
      </c>
      <c r="BI131" s="8">
        <v>940</v>
      </c>
      <c r="BJ131" s="8">
        <v>540</v>
      </c>
      <c r="BK131" s="8">
        <v>210</v>
      </c>
      <c r="BL131" s="8">
        <v>450</v>
      </c>
      <c r="BM131" s="8">
        <v>470</v>
      </c>
      <c r="BN131" s="8">
        <v>400</v>
      </c>
      <c r="BO131" s="8">
        <v>460</v>
      </c>
      <c r="BP131" s="8">
        <v>300</v>
      </c>
      <c r="BQ131" s="8">
        <v>980</v>
      </c>
      <c r="BR131" s="8">
        <v>270</v>
      </c>
      <c r="BS131" s="8">
        <v>540</v>
      </c>
      <c r="BT131" s="8">
        <v>720</v>
      </c>
      <c r="BU131" s="8">
        <v>510</v>
      </c>
      <c r="BV131" s="8">
        <v>360</v>
      </c>
      <c r="BW131" s="8">
        <v>970</v>
      </c>
      <c r="BX131" s="8">
        <v>10</v>
      </c>
      <c r="BY131" s="8">
        <v>110</v>
      </c>
      <c r="BZ131" s="8">
        <v>360</v>
      </c>
      <c r="CA131" s="8">
        <v>110</v>
      </c>
      <c r="CB131" s="8">
        <v>1210</v>
      </c>
      <c r="CC131" s="8">
        <v>570</v>
      </c>
      <c r="CD131" s="8">
        <v>100</v>
      </c>
      <c r="CE131" s="8">
        <v>720</v>
      </c>
      <c r="CF131" s="8">
        <v>160</v>
      </c>
      <c r="CG131" s="8">
        <v>120</v>
      </c>
      <c r="CH131" s="8">
        <v>560</v>
      </c>
      <c r="CI131" s="8">
        <v>130</v>
      </c>
      <c r="CJ131" s="8">
        <v>40</v>
      </c>
      <c r="CK131" s="8">
        <v>190</v>
      </c>
      <c r="CL131" s="8">
        <v>180</v>
      </c>
      <c r="CM131" s="8">
        <v>400</v>
      </c>
      <c r="CN131" s="8">
        <v>670</v>
      </c>
      <c r="CO131" s="8">
        <v>130</v>
      </c>
      <c r="CP131" s="8">
        <v>1020</v>
      </c>
      <c r="CQ131" s="8">
        <v>160</v>
      </c>
      <c r="CR131" s="8">
        <v>150</v>
      </c>
      <c r="CS131" s="8">
        <v>250</v>
      </c>
      <c r="CT131" s="8">
        <v>140</v>
      </c>
      <c r="CU131" s="8">
        <v>70</v>
      </c>
      <c r="CV131" s="8">
        <v>60</v>
      </c>
      <c r="CW131" s="8">
        <v>160</v>
      </c>
      <c r="CX131" s="8">
        <v>400</v>
      </c>
      <c r="CY131" s="8">
        <v>50</v>
      </c>
      <c r="CZ131" s="8">
        <v>430</v>
      </c>
      <c r="DA131" s="8">
        <v>60</v>
      </c>
      <c r="DB131" s="8">
        <v>50</v>
      </c>
      <c r="DC131" s="8">
        <v>190</v>
      </c>
      <c r="DD131" s="8">
        <v>140</v>
      </c>
      <c r="DE131" s="8">
        <v>160</v>
      </c>
      <c r="DF131" s="8">
        <v>140</v>
      </c>
      <c r="DG131" s="8">
        <v>180</v>
      </c>
      <c r="DH131" s="8">
        <v>100</v>
      </c>
      <c r="DI131" s="8" t="s">
        <v>218</v>
      </c>
      <c r="DJ131" s="8">
        <v>150</v>
      </c>
      <c r="DK131" s="8">
        <v>190</v>
      </c>
      <c r="DL131" s="8">
        <v>160</v>
      </c>
      <c r="DM131" s="8">
        <v>160</v>
      </c>
      <c r="DN131" s="8">
        <v>130</v>
      </c>
      <c r="DO131" s="8">
        <v>70</v>
      </c>
      <c r="DP131" s="8">
        <v>120</v>
      </c>
      <c r="DQ131" s="8">
        <v>130</v>
      </c>
      <c r="DR131" s="8">
        <v>200</v>
      </c>
      <c r="DS131" s="8">
        <v>130</v>
      </c>
      <c r="DT131" s="8">
        <v>180</v>
      </c>
      <c r="DU131" s="8">
        <v>130</v>
      </c>
      <c r="DV131" s="8">
        <v>40</v>
      </c>
      <c r="DW131" s="8">
        <v>50</v>
      </c>
      <c r="DX131" s="8">
        <v>120</v>
      </c>
      <c r="DY131" s="8">
        <v>170</v>
      </c>
      <c r="DZ131" s="8">
        <v>60</v>
      </c>
      <c r="EA131" s="8">
        <v>190</v>
      </c>
      <c r="EB131" s="8">
        <v>190</v>
      </c>
      <c r="EC131" s="8">
        <v>80</v>
      </c>
      <c r="ED131" s="8">
        <v>130</v>
      </c>
      <c r="EE131" s="8">
        <v>100</v>
      </c>
      <c r="EF131" s="8">
        <v>130</v>
      </c>
      <c r="EG131" s="8">
        <v>160</v>
      </c>
      <c r="EH131" s="8">
        <v>120</v>
      </c>
      <c r="EI131" s="8">
        <v>100</v>
      </c>
      <c r="EJ131" s="8">
        <v>80</v>
      </c>
      <c r="EK131" s="8">
        <v>140</v>
      </c>
      <c r="EL131" s="8">
        <v>300</v>
      </c>
      <c r="EM131" s="8">
        <v>600</v>
      </c>
      <c r="EN131" s="8">
        <v>610</v>
      </c>
      <c r="EO131" s="8">
        <v>310</v>
      </c>
      <c r="EP131" s="8">
        <v>440</v>
      </c>
      <c r="EQ131" s="8" t="s">
        <v>218</v>
      </c>
      <c r="ER131" s="8">
        <v>150</v>
      </c>
      <c r="ES131" s="8">
        <v>280</v>
      </c>
      <c r="ET131" s="8">
        <v>110</v>
      </c>
      <c r="EU131" s="8">
        <v>380</v>
      </c>
      <c r="EV131" s="8">
        <v>150</v>
      </c>
      <c r="EW131" s="8">
        <v>170</v>
      </c>
      <c r="EX131" s="8">
        <v>150</v>
      </c>
      <c r="EY131" s="8">
        <v>240</v>
      </c>
      <c r="EZ131" s="8">
        <v>150</v>
      </c>
      <c r="FA131" s="8">
        <v>250</v>
      </c>
      <c r="FB131" s="8">
        <v>440</v>
      </c>
      <c r="FC131" s="8">
        <v>570</v>
      </c>
      <c r="FD131" s="8">
        <v>440</v>
      </c>
      <c r="FE131" s="8">
        <v>450</v>
      </c>
      <c r="FF131" s="8">
        <v>100</v>
      </c>
      <c r="FG131" s="8">
        <v>200</v>
      </c>
      <c r="FH131" s="8">
        <v>210</v>
      </c>
      <c r="FI131" s="8">
        <v>250</v>
      </c>
      <c r="FJ131" s="8">
        <v>220</v>
      </c>
      <c r="FK131" s="8">
        <v>240</v>
      </c>
      <c r="FL131" s="8">
        <v>120</v>
      </c>
      <c r="FM131" s="8">
        <v>610</v>
      </c>
      <c r="FN131" s="8">
        <v>220</v>
      </c>
      <c r="FO131" s="8">
        <v>170</v>
      </c>
      <c r="FP131" s="8">
        <v>190</v>
      </c>
      <c r="FQ131" s="8">
        <v>700</v>
      </c>
      <c r="FR131" s="8">
        <v>550</v>
      </c>
      <c r="FS131" s="8">
        <v>220</v>
      </c>
      <c r="FT131" s="8">
        <v>330</v>
      </c>
      <c r="FU131" s="8">
        <v>330</v>
      </c>
    </row>
    <row r="132" spans="1:177">
      <c r="A132" s="37" t="s">
        <v>255</v>
      </c>
      <c r="B132" s="51" t="s">
        <v>213</v>
      </c>
      <c r="C132" s="20" t="s">
        <v>209</v>
      </c>
      <c r="D132" s="6">
        <v>30</v>
      </c>
      <c r="E132" s="6">
        <v>240</v>
      </c>
      <c r="F132" s="6">
        <v>60</v>
      </c>
      <c r="G132" s="6">
        <v>30</v>
      </c>
      <c r="H132" s="6">
        <v>40</v>
      </c>
      <c r="I132" s="6">
        <v>30</v>
      </c>
      <c r="J132" s="6">
        <v>40</v>
      </c>
      <c r="K132" s="6">
        <v>60</v>
      </c>
      <c r="L132" s="6">
        <v>50</v>
      </c>
      <c r="M132" s="6">
        <v>60</v>
      </c>
      <c r="N132" s="6">
        <v>60</v>
      </c>
      <c r="O132" s="6">
        <v>100</v>
      </c>
      <c r="P132" s="6">
        <v>120</v>
      </c>
      <c r="Q132" s="6">
        <v>100</v>
      </c>
      <c r="R132" s="6">
        <v>40</v>
      </c>
      <c r="S132" s="6">
        <v>120</v>
      </c>
      <c r="T132" s="6">
        <v>50</v>
      </c>
      <c r="U132" s="6">
        <v>40</v>
      </c>
      <c r="V132" s="6">
        <v>90</v>
      </c>
      <c r="W132" s="6">
        <v>150</v>
      </c>
      <c r="X132" s="6">
        <v>30</v>
      </c>
      <c r="Y132" s="6">
        <v>40</v>
      </c>
      <c r="Z132" s="6">
        <v>130</v>
      </c>
      <c r="AA132" s="6">
        <v>170</v>
      </c>
      <c r="AB132" s="6">
        <v>130</v>
      </c>
      <c r="AC132" s="6">
        <v>140</v>
      </c>
      <c r="AD132" s="6">
        <v>20</v>
      </c>
      <c r="AE132" s="6">
        <v>40</v>
      </c>
      <c r="AF132" s="6">
        <v>70</v>
      </c>
      <c r="AG132" s="6">
        <v>120</v>
      </c>
      <c r="AH132" s="6">
        <v>50</v>
      </c>
      <c r="AI132" s="6">
        <v>90</v>
      </c>
      <c r="AJ132" s="6">
        <v>90</v>
      </c>
      <c r="AK132" s="6">
        <v>110</v>
      </c>
      <c r="AL132" s="8">
        <v>70</v>
      </c>
      <c r="AM132" s="8">
        <v>80</v>
      </c>
      <c r="AN132" s="8">
        <v>380</v>
      </c>
      <c r="AO132" s="8">
        <v>170</v>
      </c>
      <c r="AP132" s="8">
        <v>100</v>
      </c>
      <c r="AQ132" s="8">
        <v>70</v>
      </c>
      <c r="AR132" s="8">
        <v>50</v>
      </c>
      <c r="AS132" s="8">
        <v>130</v>
      </c>
      <c r="AT132" s="8">
        <v>90</v>
      </c>
      <c r="AU132" s="8">
        <v>120</v>
      </c>
      <c r="AV132" s="8">
        <v>80</v>
      </c>
      <c r="AW132" s="8">
        <v>40</v>
      </c>
      <c r="AX132" s="8">
        <v>50</v>
      </c>
      <c r="AY132" s="8">
        <v>70</v>
      </c>
      <c r="AZ132" s="8">
        <v>110</v>
      </c>
      <c r="BA132" s="8">
        <v>140</v>
      </c>
      <c r="BB132" s="8">
        <v>160</v>
      </c>
      <c r="BC132" s="8">
        <v>60</v>
      </c>
      <c r="BD132" s="8">
        <v>60</v>
      </c>
      <c r="BE132" s="8">
        <v>30</v>
      </c>
      <c r="BF132" s="8">
        <v>60</v>
      </c>
      <c r="BG132" s="8">
        <v>70</v>
      </c>
      <c r="BH132" s="8">
        <v>50</v>
      </c>
      <c r="BI132" s="8">
        <v>200</v>
      </c>
      <c r="BJ132" s="8">
        <v>100</v>
      </c>
      <c r="BK132" s="8">
        <v>50</v>
      </c>
      <c r="BL132" s="8">
        <v>80</v>
      </c>
      <c r="BM132" s="8">
        <v>120</v>
      </c>
      <c r="BN132" s="8">
        <v>60</v>
      </c>
      <c r="BO132" s="8">
        <v>100</v>
      </c>
      <c r="BP132" s="8">
        <v>40</v>
      </c>
      <c r="BQ132" s="8">
        <v>230</v>
      </c>
      <c r="BR132" s="8">
        <v>60</v>
      </c>
      <c r="BS132" s="8">
        <v>110</v>
      </c>
      <c r="BT132" s="8">
        <v>160</v>
      </c>
      <c r="BU132" s="8">
        <v>110</v>
      </c>
      <c r="BV132" s="8">
        <v>90</v>
      </c>
      <c r="BW132" s="8">
        <v>300</v>
      </c>
      <c r="BX132" s="8">
        <v>0</v>
      </c>
      <c r="BY132" s="8">
        <v>30</v>
      </c>
      <c r="BZ132" s="8">
        <v>70</v>
      </c>
      <c r="CA132" s="8">
        <v>30</v>
      </c>
      <c r="CB132" s="8">
        <v>300</v>
      </c>
      <c r="CC132" s="8">
        <v>140</v>
      </c>
      <c r="CD132" s="8">
        <v>20</v>
      </c>
      <c r="CE132" s="8">
        <v>180</v>
      </c>
      <c r="CF132" s="8">
        <v>20</v>
      </c>
      <c r="CG132" s="8">
        <v>20</v>
      </c>
      <c r="CH132" s="8">
        <v>120</v>
      </c>
      <c r="CI132" s="8">
        <v>30</v>
      </c>
      <c r="CJ132" s="8">
        <v>20</v>
      </c>
      <c r="CK132" s="8">
        <v>40</v>
      </c>
      <c r="CL132" s="8">
        <v>50</v>
      </c>
      <c r="CM132" s="8">
        <v>110</v>
      </c>
      <c r="CN132" s="8">
        <v>200</v>
      </c>
      <c r="CO132" s="8">
        <v>30</v>
      </c>
      <c r="CP132" s="8">
        <v>240</v>
      </c>
      <c r="CQ132" s="8">
        <v>20</v>
      </c>
      <c r="CR132" s="8">
        <v>30</v>
      </c>
      <c r="CS132" s="8">
        <v>50</v>
      </c>
      <c r="CT132" s="8">
        <v>40</v>
      </c>
      <c r="CU132" s="8">
        <v>10</v>
      </c>
      <c r="CV132" s="8">
        <v>20</v>
      </c>
      <c r="CW132" s="8">
        <v>30</v>
      </c>
      <c r="CX132" s="8">
        <v>110</v>
      </c>
      <c r="CY132" s="8">
        <v>10</v>
      </c>
      <c r="CZ132" s="8">
        <v>110</v>
      </c>
      <c r="DA132" s="8">
        <v>10</v>
      </c>
      <c r="DB132" s="8">
        <v>10</v>
      </c>
      <c r="DC132" s="8">
        <v>30</v>
      </c>
      <c r="DD132" s="8">
        <v>30</v>
      </c>
      <c r="DE132" s="8">
        <v>30</v>
      </c>
      <c r="DF132" s="8">
        <v>20</v>
      </c>
      <c r="DG132" s="8">
        <v>40</v>
      </c>
      <c r="DH132" s="8">
        <v>10</v>
      </c>
      <c r="DI132" s="8" t="s">
        <v>241</v>
      </c>
      <c r="DJ132" s="8">
        <v>30</v>
      </c>
      <c r="DK132" s="8">
        <v>30</v>
      </c>
      <c r="DL132" s="8">
        <v>20</v>
      </c>
      <c r="DM132" s="8">
        <v>30</v>
      </c>
      <c r="DN132" s="8">
        <v>10</v>
      </c>
      <c r="DO132" s="8">
        <v>10</v>
      </c>
      <c r="DP132" s="8">
        <v>20</v>
      </c>
      <c r="DQ132" s="8">
        <v>20</v>
      </c>
      <c r="DR132" s="8">
        <v>40</v>
      </c>
      <c r="DS132" s="8">
        <v>30</v>
      </c>
      <c r="DT132" s="8">
        <v>30</v>
      </c>
      <c r="DU132" s="8">
        <v>20</v>
      </c>
      <c r="DV132" s="8">
        <v>10</v>
      </c>
      <c r="DW132" s="8">
        <v>20</v>
      </c>
      <c r="DX132" s="8">
        <v>20</v>
      </c>
      <c r="DY132" s="8">
        <v>30</v>
      </c>
      <c r="DZ132" s="8">
        <v>10</v>
      </c>
      <c r="EA132" s="8">
        <v>20</v>
      </c>
      <c r="EB132" s="8">
        <v>40</v>
      </c>
      <c r="EC132" s="8">
        <v>10</v>
      </c>
      <c r="ED132" s="8">
        <v>20</v>
      </c>
      <c r="EE132" s="8">
        <v>20</v>
      </c>
      <c r="EF132" s="8">
        <v>10</v>
      </c>
      <c r="EG132" s="8">
        <v>30</v>
      </c>
      <c r="EH132" s="8">
        <v>30</v>
      </c>
      <c r="EI132" s="8">
        <v>10</v>
      </c>
      <c r="EJ132" s="8">
        <v>20</v>
      </c>
      <c r="EK132" s="8">
        <v>30</v>
      </c>
      <c r="EL132" s="8">
        <v>50</v>
      </c>
      <c r="EM132" s="8">
        <v>130</v>
      </c>
      <c r="EN132" s="8">
        <v>120</v>
      </c>
      <c r="EO132" s="8">
        <v>70</v>
      </c>
      <c r="EP132" s="8">
        <v>120</v>
      </c>
      <c r="EQ132" s="8" t="s">
        <v>241</v>
      </c>
      <c r="ER132" s="8">
        <v>40</v>
      </c>
      <c r="ES132" s="8">
        <v>60</v>
      </c>
      <c r="ET132" s="8">
        <v>30</v>
      </c>
      <c r="EU132" s="8">
        <v>90</v>
      </c>
      <c r="EV132" s="8">
        <v>30</v>
      </c>
      <c r="EW132" s="8">
        <v>30</v>
      </c>
      <c r="EX132" s="8">
        <v>30</v>
      </c>
      <c r="EY132" s="8">
        <v>60</v>
      </c>
      <c r="EZ132" s="8">
        <v>30</v>
      </c>
      <c r="FA132" s="8">
        <v>50</v>
      </c>
      <c r="FB132" s="8">
        <v>150</v>
      </c>
      <c r="FC132" s="8">
        <v>130</v>
      </c>
      <c r="FD132" s="8">
        <v>80</v>
      </c>
      <c r="FE132" s="8">
        <v>80</v>
      </c>
      <c r="FF132" s="8">
        <v>20</v>
      </c>
      <c r="FG132" s="8">
        <v>50</v>
      </c>
      <c r="FH132" s="8">
        <v>50</v>
      </c>
      <c r="FI132" s="8">
        <v>60</v>
      </c>
      <c r="FJ132" s="8">
        <v>50</v>
      </c>
      <c r="FK132" s="8">
        <v>40</v>
      </c>
      <c r="FL132" s="8">
        <v>30</v>
      </c>
      <c r="FM132" s="8">
        <v>120</v>
      </c>
      <c r="FN132" s="8">
        <v>30</v>
      </c>
      <c r="FO132" s="8">
        <v>40</v>
      </c>
      <c r="FP132" s="8">
        <v>40</v>
      </c>
      <c r="FQ132" s="8">
        <v>120</v>
      </c>
      <c r="FR132" s="8">
        <v>70</v>
      </c>
      <c r="FS132" s="8">
        <v>40</v>
      </c>
      <c r="FT132" s="8">
        <v>120</v>
      </c>
      <c r="FU132" s="8">
        <v>80</v>
      </c>
    </row>
    <row r="133" spans="1:177">
      <c r="A133" s="37" t="s">
        <v>255</v>
      </c>
      <c r="B133" s="51" t="s">
        <v>242</v>
      </c>
      <c r="C133" s="20" t="s">
        <v>209</v>
      </c>
      <c r="D133" s="6">
        <v>0</v>
      </c>
      <c r="E133" s="6">
        <v>20</v>
      </c>
      <c r="F133" s="6">
        <v>10</v>
      </c>
      <c r="G133" s="6">
        <v>0</v>
      </c>
      <c r="H133" s="6">
        <v>0</v>
      </c>
      <c r="I133" s="6">
        <v>10</v>
      </c>
      <c r="J133" s="6">
        <v>10</v>
      </c>
      <c r="K133" s="6">
        <v>10</v>
      </c>
      <c r="L133" s="6">
        <v>10</v>
      </c>
      <c r="M133" s="6">
        <v>10</v>
      </c>
      <c r="N133" s="6">
        <v>10</v>
      </c>
      <c r="O133" s="6">
        <v>10</v>
      </c>
      <c r="P133" s="6">
        <v>20</v>
      </c>
      <c r="Q133" s="6">
        <v>10</v>
      </c>
      <c r="R133" s="6">
        <v>10</v>
      </c>
      <c r="S133" s="6">
        <v>20</v>
      </c>
      <c r="T133" s="6">
        <v>20</v>
      </c>
      <c r="U133" s="6">
        <v>10</v>
      </c>
      <c r="V133" s="6">
        <v>20</v>
      </c>
      <c r="W133" s="6">
        <v>20</v>
      </c>
      <c r="X133" s="6">
        <v>10</v>
      </c>
      <c r="Y133" s="6">
        <v>10</v>
      </c>
      <c r="Z133" s="6">
        <v>20</v>
      </c>
      <c r="AA133" s="6">
        <v>20</v>
      </c>
      <c r="AB133" s="6">
        <v>40</v>
      </c>
      <c r="AC133" s="6">
        <v>20</v>
      </c>
      <c r="AD133" s="6">
        <v>10</v>
      </c>
      <c r="AE133" s="6">
        <v>10</v>
      </c>
      <c r="AF133" s="6">
        <v>10</v>
      </c>
      <c r="AG133" s="6">
        <v>10</v>
      </c>
      <c r="AH133" s="6">
        <v>10</v>
      </c>
      <c r="AI133" s="6">
        <v>10</v>
      </c>
      <c r="AJ133" s="6">
        <v>20</v>
      </c>
      <c r="AK133" s="6">
        <v>0</v>
      </c>
      <c r="AL133" s="8">
        <v>10</v>
      </c>
      <c r="AM133" s="8">
        <v>10</v>
      </c>
      <c r="AN133" s="8">
        <v>30</v>
      </c>
      <c r="AO133" s="8">
        <v>20</v>
      </c>
      <c r="AP133" s="8">
        <v>10</v>
      </c>
      <c r="AQ133" s="8">
        <v>10</v>
      </c>
      <c r="AR133" s="8">
        <v>0</v>
      </c>
      <c r="AS133" s="8">
        <v>10</v>
      </c>
      <c r="AT133" s="8">
        <v>10</v>
      </c>
      <c r="AU133" s="8">
        <v>20</v>
      </c>
      <c r="AV133" s="8">
        <v>0</v>
      </c>
      <c r="AW133" s="8">
        <v>0</v>
      </c>
      <c r="AX133" s="8">
        <v>10</v>
      </c>
      <c r="AY133" s="8">
        <v>10</v>
      </c>
      <c r="AZ133" s="8">
        <v>10</v>
      </c>
      <c r="BA133" s="8">
        <v>10</v>
      </c>
      <c r="BB133" s="8">
        <v>20</v>
      </c>
      <c r="BC133" s="8">
        <v>10</v>
      </c>
      <c r="BD133" s="8">
        <v>10</v>
      </c>
      <c r="BE133" s="8">
        <v>10</v>
      </c>
      <c r="BF133" s="8">
        <v>10</v>
      </c>
      <c r="BG133" s="8">
        <v>10</v>
      </c>
      <c r="BH133" s="8">
        <v>10</v>
      </c>
      <c r="BI133" s="8">
        <v>0</v>
      </c>
      <c r="BJ133" s="8">
        <v>10</v>
      </c>
      <c r="BK133" s="8">
        <v>0</v>
      </c>
      <c r="BL133" s="8">
        <v>10</v>
      </c>
      <c r="BM133" s="8">
        <v>20</v>
      </c>
      <c r="BN133" s="8">
        <v>0</v>
      </c>
      <c r="BO133" s="8">
        <v>10</v>
      </c>
      <c r="BP133" s="8">
        <v>10</v>
      </c>
      <c r="BQ133" s="8">
        <v>30</v>
      </c>
      <c r="BR133" s="8">
        <v>10</v>
      </c>
      <c r="BS133" s="8">
        <v>0</v>
      </c>
      <c r="BT133" s="8">
        <v>30</v>
      </c>
      <c r="BU133" s="8">
        <v>0</v>
      </c>
      <c r="BV133" s="8">
        <v>10</v>
      </c>
      <c r="BW133" s="8">
        <v>20</v>
      </c>
      <c r="BX133" s="8">
        <v>0</v>
      </c>
      <c r="BY133" s="8">
        <v>10</v>
      </c>
      <c r="BZ133" s="8">
        <v>20</v>
      </c>
      <c r="CA133" s="8">
        <v>10</v>
      </c>
      <c r="CB133" s="8">
        <v>10</v>
      </c>
      <c r="CC133" s="8">
        <v>10</v>
      </c>
      <c r="CD133" s="8">
        <v>0</v>
      </c>
      <c r="CE133" s="8">
        <v>10</v>
      </c>
      <c r="CF133" s="8">
        <v>0</v>
      </c>
      <c r="CG133" s="8">
        <v>0</v>
      </c>
      <c r="CH133" s="8">
        <v>20</v>
      </c>
      <c r="CI133" s="8">
        <v>0</v>
      </c>
      <c r="CJ133" s="8">
        <v>0</v>
      </c>
      <c r="CK133" s="8">
        <v>0</v>
      </c>
      <c r="CL133" s="8">
        <v>0</v>
      </c>
      <c r="CM133" s="8">
        <v>10</v>
      </c>
      <c r="CN133" s="8">
        <v>10</v>
      </c>
      <c r="CO133" s="8">
        <v>10</v>
      </c>
      <c r="CP133" s="8">
        <v>30</v>
      </c>
      <c r="CQ133" s="8">
        <v>0</v>
      </c>
      <c r="CR133" s="8">
        <v>10</v>
      </c>
      <c r="CS133" s="8">
        <v>10</v>
      </c>
      <c r="CT133" s="8">
        <v>0</v>
      </c>
      <c r="CU133" s="8">
        <v>0</v>
      </c>
      <c r="CV133" s="8">
        <v>0</v>
      </c>
      <c r="CW133" s="8">
        <v>0</v>
      </c>
      <c r="CX133" s="8">
        <v>20</v>
      </c>
      <c r="CY133" s="8">
        <v>0</v>
      </c>
      <c r="CZ133" s="8">
        <v>10</v>
      </c>
      <c r="DA133" s="8">
        <v>0</v>
      </c>
      <c r="DB133" s="8">
        <v>0</v>
      </c>
      <c r="DC133" s="8">
        <v>10</v>
      </c>
      <c r="DD133" s="8">
        <v>10</v>
      </c>
      <c r="DE133" s="8">
        <v>10</v>
      </c>
      <c r="DF133" s="8">
        <v>0</v>
      </c>
      <c r="DG133" s="8">
        <v>10</v>
      </c>
      <c r="DH133" s="8">
        <v>0</v>
      </c>
      <c r="DI133" s="8">
        <v>0</v>
      </c>
      <c r="DJ133" s="8">
        <v>10</v>
      </c>
      <c r="DK133" s="8">
        <v>0</v>
      </c>
      <c r="DL133" s="8">
        <v>10</v>
      </c>
      <c r="DM133" s="8">
        <v>10</v>
      </c>
      <c r="DN133" s="8">
        <v>0</v>
      </c>
      <c r="DO133" s="8">
        <v>0</v>
      </c>
      <c r="DP133" s="8">
        <v>0</v>
      </c>
      <c r="DQ133" s="8">
        <v>0</v>
      </c>
      <c r="DR133" s="8">
        <v>10</v>
      </c>
      <c r="DS133" s="8">
        <v>0</v>
      </c>
      <c r="DT133" s="8">
        <v>10</v>
      </c>
      <c r="DU133" s="8">
        <v>0</v>
      </c>
      <c r="DV133" s="8">
        <v>0</v>
      </c>
      <c r="DW133" s="8">
        <v>10</v>
      </c>
      <c r="DX133" s="8">
        <v>0</v>
      </c>
      <c r="DY133" s="8">
        <v>10</v>
      </c>
      <c r="DZ133" s="8">
        <v>0</v>
      </c>
      <c r="EA133" s="8">
        <v>0</v>
      </c>
      <c r="EB133" s="8">
        <v>0</v>
      </c>
      <c r="EC133" s="8">
        <v>10</v>
      </c>
      <c r="ED133" s="8">
        <v>0</v>
      </c>
      <c r="EE133" s="8">
        <v>0</v>
      </c>
      <c r="EF133" s="8">
        <v>0</v>
      </c>
      <c r="EG133" s="8">
        <v>10</v>
      </c>
      <c r="EH133" s="8">
        <v>0</v>
      </c>
      <c r="EI133" s="8">
        <v>0</v>
      </c>
      <c r="EJ133" s="8">
        <v>10</v>
      </c>
      <c r="EK133" s="8">
        <v>10</v>
      </c>
      <c r="EL133" s="8">
        <v>10</v>
      </c>
      <c r="EM133" s="8">
        <v>30</v>
      </c>
      <c r="EN133" s="8">
        <v>20</v>
      </c>
      <c r="EO133" s="8">
        <v>10</v>
      </c>
      <c r="EP133" s="8">
        <v>10</v>
      </c>
      <c r="EQ133" s="8">
        <v>0</v>
      </c>
      <c r="ER133" s="8">
        <v>10</v>
      </c>
      <c r="ES133" s="8">
        <v>10</v>
      </c>
      <c r="ET133" s="8">
        <v>10</v>
      </c>
      <c r="EU133" s="8">
        <v>0</v>
      </c>
      <c r="EV133" s="8">
        <v>10</v>
      </c>
      <c r="EW133" s="8">
        <v>10</v>
      </c>
      <c r="EX133" s="8">
        <v>10</v>
      </c>
      <c r="EY133" s="8">
        <v>20</v>
      </c>
      <c r="EZ133" s="8">
        <v>0</v>
      </c>
      <c r="FA133" s="8">
        <v>10</v>
      </c>
      <c r="FB133" s="8">
        <v>20</v>
      </c>
      <c r="FC133" s="8">
        <v>20</v>
      </c>
      <c r="FD133" s="8">
        <v>10</v>
      </c>
      <c r="FE133" s="8">
        <v>10</v>
      </c>
      <c r="FF133" s="8">
        <v>0</v>
      </c>
      <c r="FG133" s="8">
        <v>10</v>
      </c>
      <c r="FH133" s="8">
        <v>10</v>
      </c>
      <c r="FI133" s="8">
        <v>10</v>
      </c>
      <c r="FJ133" s="8">
        <v>10</v>
      </c>
      <c r="FK133" s="8">
        <v>10</v>
      </c>
      <c r="FL133" s="8">
        <v>10</v>
      </c>
      <c r="FM133" s="8">
        <v>10</v>
      </c>
      <c r="FN133" s="8">
        <v>10</v>
      </c>
      <c r="FO133" s="8">
        <v>10</v>
      </c>
      <c r="FP133" s="8">
        <v>10</v>
      </c>
      <c r="FQ133" s="8">
        <v>20</v>
      </c>
      <c r="FR133" s="8">
        <v>10</v>
      </c>
      <c r="FS133" s="8">
        <v>0</v>
      </c>
      <c r="FT133" s="8">
        <v>30</v>
      </c>
      <c r="FU133" s="8">
        <v>10</v>
      </c>
    </row>
    <row r="134" spans="1:177">
      <c r="A134" s="37" t="s">
        <v>321</v>
      </c>
      <c r="B134" s="51" t="s">
        <v>243</v>
      </c>
      <c r="C134" s="20" t="s">
        <v>209</v>
      </c>
      <c r="D134" s="6">
        <f t="shared" ref="D134:AI134" si="72">SUM(D128:D133)</f>
        <v>1750</v>
      </c>
      <c r="E134" s="6">
        <f t="shared" si="72"/>
        <v>13620</v>
      </c>
      <c r="F134" s="6">
        <f t="shared" si="72"/>
        <v>4110</v>
      </c>
      <c r="G134" s="6">
        <f t="shared" si="72"/>
        <v>2150</v>
      </c>
      <c r="H134" s="6">
        <f t="shared" si="72"/>
        <v>2720</v>
      </c>
      <c r="I134" s="6">
        <f t="shared" si="72"/>
        <v>4290</v>
      </c>
      <c r="J134" s="6">
        <f t="shared" si="72"/>
        <v>3510</v>
      </c>
      <c r="K134" s="6">
        <f t="shared" si="72"/>
        <v>5270</v>
      </c>
      <c r="L134" s="6">
        <f t="shared" si="72"/>
        <v>3000</v>
      </c>
      <c r="M134" s="6">
        <f t="shared" si="72"/>
        <v>3690</v>
      </c>
      <c r="N134" s="6">
        <f t="shared" si="72"/>
        <v>3060</v>
      </c>
      <c r="O134" s="6">
        <f t="shared" si="72"/>
        <v>7760</v>
      </c>
      <c r="P134" s="6">
        <f t="shared" si="72"/>
        <v>6580</v>
      </c>
      <c r="Q134" s="6">
        <f t="shared" si="72"/>
        <v>6760</v>
      </c>
      <c r="R134" s="6">
        <f t="shared" si="72"/>
        <v>2510</v>
      </c>
      <c r="S134" s="6">
        <f t="shared" si="72"/>
        <v>6800</v>
      </c>
      <c r="T134" s="6">
        <f t="shared" si="72"/>
        <v>5120</v>
      </c>
      <c r="U134" s="6">
        <f t="shared" si="72"/>
        <v>4660</v>
      </c>
      <c r="V134" s="6">
        <f t="shared" si="72"/>
        <v>6240</v>
      </c>
      <c r="W134" s="6">
        <f t="shared" si="72"/>
        <v>9950</v>
      </c>
      <c r="X134" s="6">
        <f t="shared" si="72"/>
        <v>2130</v>
      </c>
      <c r="Y134" s="6">
        <f t="shared" si="72"/>
        <v>2420</v>
      </c>
      <c r="Z134" s="6">
        <f t="shared" si="72"/>
        <v>6600</v>
      </c>
      <c r="AA134" s="6">
        <f t="shared" si="72"/>
        <v>6680</v>
      </c>
      <c r="AB134" s="6">
        <f t="shared" si="72"/>
        <v>9380</v>
      </c>
      <c r="AC134" s="6">
        <f t="shared" si="72"/>
        <v>8210</v>
      </c>
      <c r="AD134" s="6">
        <f t="shared" si="72"/>
        <v>1530</v>
      </c>
      <c r="AE134" s="6">
        <f t="shared" si="72"/>
        <v>2890</v>
      </c>
      <c r="AF134" s="6">
        <f t="shared" si="72"/>
        <v>3960</v>
      </c>
      <c r="AG134" s="6">
        <f t="shared" si="72"/>
        <v>5330</v>
      </c>
      <c r="AH134" s="6">
        <f t="shared" si="72"/>
        <v>2900</v>
      </c>
      <c r="AI134" s="6">
        <f t="shared" si="72"/>
        <v>4020</v>
      </c>
      <c r="AJ134" s="6">
        <f t="shared" ref="AJ134:BO134" si="73">SUM(AJ128:AJ133)</f>
        <v>5330</v>
      </c>
      <c r="AK134" s="6">
        <f t="shared" si="73"/>
        <v>8660</v>
      </c>
      <c r="AL134" s="6">
        <f t="shared" si="73"/>
        <v>3520</v>
      </c>
      <c r="AM134" s="6">
        <f t="shared" si="73"/>
        <v>5810</v>
      </c>
      <c r="AN134" s="6">
        <f t="shared" si="73"/>
        <v>21570</v>
      </c>
      <c r="AO134" s="6">
        <f t="shared" si="73"/>
        <v>14500</v>
      </c>
      <c r="AP134" s="6">
        <f t="shared" si="73"/>
        <v>7650</v>
      </c>
      <c r="AQ134" s="6">
        <f t="shared" si="73"/>
        <v>3790</v>
      </c>
      <c r="AR134" s="6">
        <f t="shared" si="73"/>
        <v>3750</v>
      </c>
      <c r="AS134" s="6">
        <f t="shared" si="73"/>
        <v>5370</v>
      </c>
      <c r="AT134" s="6">
        <f t="shared" si="73"/>
        <v>6990</v>
      </c>
      <c r="AU134" s="6">
        <f t="shared" si="73"/>
        <v>5530</v>
      </c>
      <c r="AV134" s="6">
        <f t="shared" si="73"/>
        <v>3640</v>
      </c>
      <c r="AW134" s="6">
        <f t="shared" si="73"/>
        <v>4240</v>
      </c>
      <c r="AX134" s="6">
        <f t="shared" si="73"/>
        <v>3010</v>
      </c>
      <c r="AY134" s="6">
        <f t="shared" si="73"/>
        <v>3610</v>
      </c>
      <c r="AZ134" s="6">
        <f t="shared" si="73"/>
        <v>8010</v>
      </c>
      <c r="BA134" s="6">
        <f t="shared" si="73"/>
        <v>8140</v>
      </c>
      <c r="BB134" s="6">
        <f t="shared" si="73"/>
        <v>14870</v>
      </c>
      <c r="BC134" s="6">
        <f t="shared" si="73"/>
        <v>4850</v>
      </c>
      <c r="BD134" s="6">
        <f t="shared" si="73"/>
        <v>5340</v>
      </c>
      <c r="BE134" s="6">
        <f t="shared" si="73"/>
        <v>2180</v>
      </c>
      <c r="BF134" s="6">
        <f t="shared" si="73"/>
        <v>6170</v>
      </c>
      <c r="BG134" s="6">
        <f t="shared" si="73"/>
        <v>4050</v>
      </c>
      <c r="BH134" s="6">
        <f t="shared" si="73"/>
        <v>2760</v>
      </c>
      <c r="BI134" s="6">
        <f t="shared" si="73"/>
        <v>12890</v>
      </c>
      <c r="BJ134" s="6">
        <f t="shared" si="73"/>
        <v>6370</v>
      </c>
      <c r="BK134" s="6">
        <f t="shared" si="73"/>
        <v>2760</v>
      </c>
      <c r="BL134" s="6">
        <f t="shared" si="73"/>
        <v>5080</v>
      </c>
      <c r="BM134" s="6">
        <f t="shared" si="73"/>
        <v>6620</v>
      </c>
      <c r="BN134" s="6">
        <f t="shared" si="73"/>
        <v>4500</v>
      </c>
      <c r="BO134" s="6">
        <f t="shared" si="73"/>
        <v>6700</v>
      </c>
      <c r="BP134" s="6">
        <f t="shared" ref="BP134:CU134" si="74">SUM(BP128:BP133)</f>
        <v>3580</v>
      </c>
      <c r="BQ134" s="6">
        <f t="shared" si="74"/>
        <v>13480</v>
      </c>
      <c r="BR134" s="6">
        <f t="shared" si="74"/>
        <v>3700</v>
      </c>
      <c r="BS134" s="6">
        <f t="shared" si="74"/>
        <v>6180</v>
      </c>
      <c r="BT134" s="6">
        <f t="shared" si="74"/>
        <v>10410</v>
      </c>
      <c r="BU134" s="6">
        <f t="shared" si="74"/>
        <v>6760</v>
      </c>
      <c r="BV134" s="6">
        <f t="shared" si="74"/>
        <v>4680</v>
      </c>
      <c r="BW134" s="6">
        <f t="shared" si="74"/>
        <v>13240</v>
      </c>
      <c r="BX134" s="6">
        <f t="shared" si="74"/>
        <v>230</v>
      </c>
      <c r="BY134" s="6">
        <f t="shared" si="74"/>
        <v>1330</v>
      </c>
      <c r="BZ134" s="6">
        <f t="shared" si="74"/>
        <v>4770</v>
      </c>
      <c r="CA134" s="6">
        <f t="shared" si="74"/>
        <v>1690</v>
      </c>
      <c r="CB134" s="6">
        <f t="shared" si="74"/>
        <v>14640</v>
      </c>
      <c r="CC134" s="6">
        <f t="shared" si="74"/>
        <v>7690</v>
      </c>
      <c r="CD134" s="6">
        <f t="shared" si="74"/>
        <v>1700</v>
      </c>
      <c r="CE134" s="6">
        <f t="shared" si="74"/>
        <v>10020</v>
      </c>
      <c r="CF134" s="6">
        <f t="shared" si="74"/>
        <v>1770</v>
      </c>
      <c r="CG134" s="6">
        <f t="shared" si="74"/>
        <v>1700</v>
      </c>
      <c r="CH134" s="6">
        <f t="shared" si="74"/>
        <v>7270</v>
      </c>
      <c r="CI134" s="6">
        <f t="shared" si="74"/>
        <v>1510</v>
      </c>
      <c r="CJ134" s="6">
        <f t="shared" si="74"/>
        <v>610</v>
      </c>
      <c r="CK134" s="6">
        <f t="shared" si="74"/>
        <v>2480</v>
      </c>
      <c r="CL134" s="6">
        <f t="shared" si="74"/>
        <v>2810</v>
      </c>
      <c r="CM134" s="6">
        <f t="shared" si="74"/>
        <v>5280</v>
      </c>
      <c r="CN134" s="6">
        <f t="shared" si="74"/>
        <v>9380</v>
      </c>
      <c r="CO134" s="6">
        <f t="shared" si="74"/>
        <v>1980</v>
      </c>
      <c r="CP134" s="6">
        <f t="shared" si="74"/>
        <v>14260</v>
      </c>
      <c r="CQ134" s="6">
        <f t="shared" si="74"/>
        <v>2320</v>
      </c>
      <c r="CR134" s="6">
        <f t="shared" si="74"/>
        <v>2020</v>
      </c>
      <c r="CS134" s="6">
        <f t="shared" si="74"/>
        <v>3800</v>
      </c>
      <c r="CT134" s="6">
        <f t="shared" si="74"/>
        <v>1850</v>
      </c>
      <c r="CU134" s="6">
        <f t="shared" si="74"/>
        <v>840</v>
      </c>
      <c r="CV134" s="6">
        <f t="shared" ref="CV134:EA134" si="75">SUM(CV128:CV133)</f>
        <v>900</v>
      </c>
      <c r="CW134" s="6">
        <f t="shared" si="75"/>
        <v>2380</v>
      </c>
      <c r="CX134" s="6">
        <f t="shared" si="75"/>
        <v>5700</v>
      </c>
      <c r="CY134" s="6">
        <f t="shared" si="75"/>
        <v>800</v>
      </c>
      <c r="CZ134" s="6">
        <f t="shared" si="75"/>
        <v>6180</v>
      </c>
      <c r="DA134" s="6">
        <f t="shared" si="75"/>
        <v>720</v>
      </c>
      <c r="DB134" s="6">
        <f t="shared" si="75"/>
        <v>660</v>
      </c>
      <c r="DC134" s="6">
        <f t="shared" si="75"/>
        <v>2200</v>
      </c>
      <c r="DD134" s="6">
        <f t="shared" si="75"/>
        <v>2140</v>
      </c>
      <c r="DE134" s="6">
        <f t="shared" si="75"/>
        <v>2210</v>
      </c>
      <c r="DF134" s="6">
        <f t="shared" si="75"/>
        <v>2460</v>
      </c>
      <c r="DG134" s="6">
        <f t="shared" si="75"/>
        <v>2120</v>
      </c>
      <c r="DH134" s="6">
        <f t="shared" si="75"/>
        <v>1730</v>
      </c>
      <c r="DI134" s="6">
        <f t="shared" si="75"/>
        <v>40</v>
      </c>
      <c r="DJ134" s="6">
        <f t="shared" si="75"/>
        <v>2550</v>
      </c>
      <c r="DK134" s="6">
        <f t="shared" si="75"/>
        <v>2890</v>
      </c>
      <c r="DL134" s="6">
        <f t="shared" si="75"/>
        <v>2470</v>
      </c>
      <c r="DM134" s="6">
        <f t="shared" si="75"/>
        <v>2460</v>
      </c>
      <c r="DN134" s="6">
        <f t="shared" si="75"/>
        <v>2200</v>
      </c>
      <c r="DO134" s="6">
        <f t="shared" si="75"/>
        <v>1340</v>
      </c>
      <c r="DP134" s="6">
        <f t="shared" si="75"/>
        <v>2120</v>
      </c>
      <c r="DQ134" s="6">
        <f t="shared" si="75"/>
        <v>1780</v>
      </c>
      <c r="DR134" s="6">
        <f t="shared" si="75"/>
        <v>2610</v>
      </c>
      <c r="DS134" s="6">
        <f t="shared" si="75"/>
        <v>2040</v>
      </c>
      <c r="DT134" s="6">
        <f t="shared" si="75"/>
        <v>2170</v>
      </c>
      <c r="DU134" s="6">
        <f t="shared" si="75"/>
        <v>2110</v>
      </c>
      <c r="DV134" s="6">
        <f t="shared" si="75"/>
        <v>1010</v>
      </c>
      <c r="DW134" s="6">
        <f t="shared" si="75"/>
        <v>770</v>
      </c>
      <c r="DX134" s="6">
        <f t="shared" si="75"/>
        <v>2030</v>
      </c>
      <c r="DY134" s="6">
        <f t="shared" si="75"/>
        <v>2360</v>
      </c>
      <c r="DZ134" s="6">
        <f t="shared" si="75"/>
        <v>1140</v>
      </c>
      <c r="EA134" s="6">
        <f t="shared" si="75"/>
        <v>3010</v>
      </c>
      <c r="EB134" s="6">
        <f t="shared" ref="EB134:FG134" si="76">SUM(EB128:EB133)</f>
        <v>2500</v>
      </c>
      <c r="EC134" s="6">
        <f t="shared" si="76"/>
        <v>860</v>
      </c>
      <c r="ED134" s="6">
        <f t="shared" si="76"/>
        <v>2230</v>
      </c>
      <c r="EE134" s="6">
        <f t="shared" si="76"/>
        <v>1270</v>
      </c>
      <c r="EF134" s="6">
        <f t="shared" si="76"/>
        <v>1970</v>
      </c>
      <c r="EG134" s="6">
        <f t="shared" si="76"/>
        <v>2270</v>
      </c>
      <c r="EH134" s="6">
        <f t="shared" si="76"/>
        <v>1880</v>
      </c>
      <c r="EI134" s="6">
        <f t="shared" si="76"/>
        <v>1600</v>
      </c>
      <c r="EJ134" s="6">
        <f t="shared" si="76"/>
        <v>1320</v>
      </c>
      <c r="EK134" s="6">
        <f t="shared" si="76"/>
        <v>1720</v>
      </c>
      <c r="EL134" s="6">
        <f t="shared" si="76"/>
        <v>4580</v>
      </c>
      <c r="EM134" s="6">
        <f t="shared" si="76"/>
        <v>8150</v>
      </c>
      <c r="EN134" s="6">
        <f t="shared" si="76"/>
        <v>8210</v>
      </c>
      <c r="EO134" s="6">
        <f t="shared" si="76"/>
        <v>4200</v>
      </c>
      <c r="EP134" s="6">
        <f t="shared" si="76"/>
        <v>5430</v>
      </c>
      <c r="EQ134" s="6">
        <f t="shared" si="76"/>
        <v>0</v>
      </c>
      <c r="ER134" s="6">
        <f t="shared" si="76"/>
        <v>2300</v>
      </c>
      <c r="ES134" s="6">
        <f t="shared" si="76"/>
        <v>4080</v>
      </c>
      <c r="ET134" s="6">
        <f t="shared" si="76"/>
        <v>1430</v>
      </c>
      <c r="EU134" s="6">
        <f t="shared" si="76"/>
        <v>5660</v>
      </c>
      <c r="EV134" s="6">
        <f t="shared" si="76"/>
        <v>2290</v>
      </c>
      <c r="EW134" s="6">
        <f t="shared" si="76"/>
        <v>1950</v>
      </c>
      <c r="EX134" s="6">
        <f t="shared" si="76"/>
        <v>2340</v>
      </c>
      <c r="EY134" s="6">
        <f t="shared" si="76"/>
        <v>3400</v>
      </c>
      <c r="EZ134" s="6">
        <f t="shared" si="76"/>
        <v>1700</v>
      </c>
      <c r="FA134" s="6">
        <f t="shared" si="76"/>
        <v>3010</v>
      </c>
      <c r="FB134" s="6">
        <f t="shared" si="76"/>
        <v>5000</v>
      </c>
      <c r="FC134" s="6">
        <f t="shared" si="76"/>
        <v>6700</v>
      </c>
      <c r="FD134" s="6">
        <f t="shared" si="76"/>
        <v>5470</v>
      </c>
      <c r="FE134" s="6">
        <f t="shared" si="76"/>
        <v>5760</v>
      </c>
      <c r="FF134" s="6">
        <f t="shared" si="76"/>
        <v>1260</v>
      </c>
      <c r="FG134" s="6">
        <f t="shared" si="76"/>
        <v>2640</v>
      </c>
      <c r="FH134" s="6">
        <f t="shared" ref="FH134:FU134" si="77">SUM(FH128:FH133)</f>
        <v>2520</v>
      </c>
      <c r="FI134" s="6">
        <f t="shared" si="77"/>
        <v>3170</v>
      </c>
      <c r="FJ134" s="6">
        <f t="shared" si="77"/>
        <v>2280</v>
      </c>
      <c r="FK134" s="6">
        <f t="shared" si="77"/>
        <v>2790</v>
      </c>
      <c r="FL134" s="6">
        <f t="shared" si="77"/>
        <v>1480</v>
      </c>
      <c r="FM134" s="6">
        <f t="shared" si="77"/>
        <v>6060</v>
      </c>
      <c r="FN134" s="6">
        <f t="shared" si="77"/>
        <v>3120</v>
      </c>
      <c r="FO134" s="6">
        <f t="shared" si="77"/>
        <v>2600</v>
      </c>
      <c r="FP134" s="6">
        <f t="shared" si="77"/>
        <v>2420</v>
      </c>
      <c r="FQ134" s="6">
        <f t="shared" si="77"/>
        <v>8640</v>
      </c>
      <c r="FR134" s="6">
        <f t="shared" si="77"/>
        <v>6630</v>
      </c>
      <c r="FS134" s="6">
        <f t="shared" si="77"/>
        <v>2340</v>
      </c>
      <c r="FT134" s="6">
        <f t="shared" si="77"/>
        <v>3110</v>
      </c>
      <c r="FU134" s="6">
        <f t="shared" si="77"/>
        <v>3370</v>
      </c>
    </row>
    <row r="135" spans="1:177">
      <c r="A135" s="37" t="s">
        <v>321</v>
      </c>
      <c r="B135" s="51" t="s">
        <v>244</v>
      </c>
      <c r="C135" s="20" t="s">
        <v>209</v>
      </c>
      <c r="D135" s="6">
        <f>D132+D133</f>
        <v>30</v>
      </c>
      <c r="E135" s="6">
        <f t="shared" ref="E135:BP135" si="78">E132+E133</f>
        <v>260</v>
      </c>
      <c r="F135" s="6">
        <f t="shared" si="78"/>
        <v>70</v>
      </c>
      <c r="G135" s="6">
        <f t="shared" si="78"/>
        <v>30</v>
      </c>
      <c r="H135" s="6">
        <f t="shared" si="78"/>
        <v>40</v>
      </c>
      <c r="I135" s="6">
        <f t="shared" si="78"/>
        <v>40</v>
      </c>
      <c r="J135" s="6">
        <f t="shared" si="78"/>
        <v>50</v>
      </c>
      <c r="K135" s="6">
        <f t="shared" si="78"/>
        <v>70</v>
      </c>
      <c r="L135" s="6">
        <f t="shared" si="78"/>
        <v>60</v>
      </c>
      <c r="M135" s="6">
        <f t="shared" si="78"/>
        <v>70</v>
      </c>
      <c r="N135" s="6">
        <f t="shared" si="78"/>
        <v>70</v>
      </c>
      <c r="O135" s="6">
        <f t="shared" si="78"/>
        <v>110</v>
      </c>
      <c r="P135" s="6">
        <f t="shared" si="78"/>
        <v>140</v>
      </c>
      <c r="Q135" s="6">
        <f t="shared" si="78"/>
        <v>110</v>
      </c>
      <c r="R135" s="6">
        <f t="shared" si="78"/>
        <v>50</v>
      </c>
      <c r="S135" s="6">
        <f t="shared" si="78"/>
        <v>140</v>
      </c>
      <c r="T135" s="6">
        <f t="shared" si="78"/>
        <v>70</v>
      </c>
      <c r="U135" s="6">
        <f t="shared" si="78"/>
        <v>50</v>
      </c>
      <c r="V135" s="6">
        <f t="shared" si="78"/>
        <v>110</v>
      </c>
      <c r="W135" s="6">
        <f t="shared" si="78"/>
        <v>170</v>
      </c>
      <c r="X135" s="6">
        <f t="shared" si="78"/>
        <v>40</v>
      </c>
      <c r="Y135" s="6">
        <f t="shared" si="78"/>
        <v>50</v>
      </c>
      <c r="Z135" s="6">
        <f t="shared" si="78"/>
        <v>150</v>
      </c>
      <c r="AA135" s="6">
        <f t="shared" si="78"/>
        <v>190</v>
      </c>
      <c r="AB135" s="6">
        <f t="shared" si="78"/>
        <v>170</v>
      </c>
      <c r="AC135" s="6">
        <f t="shared" si="78"/>
        <v>160</v>
      </c>
      <c r="AD135" s="6">
        <f t="shared" si="78"/>
        <v>30</v>
      </c>
      <c r="AE135" s="6">
        <f t="shared" si="78"/>
        <v>50</v>
      </c>
      <c r="AF135" s="6">
        <f t="shared" si="78"/>
        <v>80</v>
      </c>
      <c r="AG135" s="6">
        <f t="shared" si="78"/>
        <v>130</v>
      </c>
      <c r="AH135" s="6">
        <f t="shared" si="78"/>
        <v>60</v>
      </c>
      <c r="AI135" s="6">
        <f t="shared" si="78"/>
        <v>100</v>
      </c>
      <c r="AJ135" s="6">
        <f t="shared" si="78"/>
        <v>110</v>
      </c>
      <c r="AK135" s="6">
        <f t="shared" si="78"/>
        <v>110</v>
      </c>
      <c r="AL135" s="6">
        <f t="shared" si="78"/>
        <v>80</v>
      </c>
      <c r="AM135" s="6">
        <f t="shared" si="78"/>
        <v>90</v>
      </c>
      <c r="AN135" s="6">
        <f t="shared" si="78"/>
        <v>410</v>
      </c>
      <c r="AO135" s="6">
        <f t="shared" si="78"/>
        <v>190</v>
      </c>
      <c r="AP135" s="6">
        <f t="shared" si="78"/>
        <v>110</v>
      </c>
      <c r="AQ135" s="6">
        <f t="shared" si="78"/>
        <v>80</v>
      </c>
      <c r="AR135" s="6">
        <f t="shared" si="78"/>
        <v>50</v>
      </c>
      <c r="AS135" s="6">
        <f t="shared" si="78"/>
        <v>140</v>
      </c>
      <c r="AT135" s="6">
        <f t="shared" si="78"/>
        <v>100</v>
      </c>
      <c r="AU135" s="6">
        <f t="shared" si="78"/>
        <v>140</v>
      </c>
      <c r="AV135" s="6">
        <f t="shared" si="78"/>
        <v>80</v>
      </c>
      <c r="AW135" s="6">
        <f t="shared" si="78"/>
        <v>40</v>
      </c>
      <c r="AX135" s="6">
        <f t="shared" si="78"/>
        <v>60</v>
      </c>
      <c r="AY135" s="6">
        <f t="shared" si="78"/>
        <v>80</v>
      </c>
      <c r="AZ135" s="6">
        <f t="shared" si="78"/>
        <v>120</v>
      </c>
      <c r="BA135" s="6">
        <f t="shared" si="78"/>
        <v>150</v>
      </c>
      <c r="BB135" s="6">
        <f t="shared" si="78"/>
        <v>180</v>
      </c>
      <c r="BC135" s="6">
        <f t="shared" si="78"/>
        <v>70</v>
      </c>
      <c r="BD135" s="6">
        <f t="shared" si="78"/>
        <v>70</v>
      </c>
      <c r="BE135" s="6">
        <f t="shared" si="78"/>
        <v>40</v>
      </c>
      <c r="BF135" s="6">
        <f t="shared" si="78"/>
        <v>70</v>
      </c>
      <c r="BG135" s="6">
        <f t="shared" si="78"/>
        <v>80</v>
      </c>
      <c r="BH135" s="6">
        <f t="shared" si="78"/>
        <v>60</v>
      </c>
      <c r="BI135" s="6">
        <f t="shared" si="78"/>
        <v>200</v>
      </c>
      <c r="BJ135" s="6">
        <f t="shared" si="78"/>
        <v>110</v>
      </c>
      <c r="BK135" s="6">
        <f t="shared" si="78"/>
        <v>50</v>
      </c>
      <c r="BL135" s="6">
        <f t="shared" si="78"/>
        <v>90</v>
      </c>
      <c r="BM135" s="6">
        <f t="shared" si="78"/>
        <v>140</v>
      </c>
      <c r="BN135" s="6">
        <f t="shared" si="78"/>
        <v>60</v>
      </c>
      <c r="BO135" s="6">
        <f t="shared" si="78"/>
        <v>110</v>
      </c>
      <c r="BP135" s="6">
        <f t="shared" si="78"/>
        <v>50</v>
      </c>
      <c r="BQ135" s="6">
        <f t="shared" ref="BQ135:EB135" si="79">BQ132+BQ133</f>
        <v>260</v>
      </c>
      <c r="BR135" s="6">
        <f t="shared" si="79"/>
        <v>70</v>
      </c>
      <c r="BS135" s="6">
        <f t="shared" si="79"/>
        <v>110</v>
      </c>
      <c r="BT135" s="6">
        <f t="shared" si="79"/>
        <v>190</v>
      </c>
      <c r="BU135" s="6">
        <f t="shared" si="79"/>
        <v>110</v>
      </c>
      <c r="BV135" s="6">
        <f t="shared" si="79"/>
        <v>100</v>
      </c>
      <c r="BW135" s="6">
        <f t="shared" si="79"/>
        <v>320</v>
      </c>
      <c r="BX135" s="6">
        <f t="shared" si="79"/>
        <v>0</v>
      </c>
      <c r="BY135" s="6">
        <f t="shared" si="79"/>
        <v>40</v>
      </c>
      <c r="BZ135" s="6">
        <f t="shared" si="79"/>
        <v>90</v>
      </c>
      <c r="CA135" s="6">
        <f t="shared" si="79"/>
        <v>40</v>
      </c>
      <c r="CB135" s="6">
        <f t="shared" si="79"/>
        <v>310</v>
      </c>
      <c r="CC135" s="6">
        <f t="shared" si="79"/>
        <v>150</v>
      </c>
      <c r="CD135" s="6">
        <f t="shared" si="79"/>
        <v>20</v>
      </c>
      <c r="CE135" s="6">
        <f t="shared" si="79"/>
        <v>190</v>
      </c>
      <c r="CF135" s="6">
        <f t="shared" si="79"/>
        <v>20</v>
      </c>
      <c r="CG135" s="6">
        <f t="shared" si="79"/>
        <v>20</v>
      </c>
      <c r="CH135" s="6">
        <f t="shared" si="79"/>
        <v>140</v>
      </c>
      <c r="CI135" s="6">
        <f t="shared" si="79"/>
        <v>30</v>
      </c>
      <c r="CJ135" s="6">
        <f t="shared" si="79"/>
        <v>20</v>
      </c>
      <c r="CK135" s="6">
        <f t="shared" si="79"/>
        <v>40</v>
      </c>
      <c r="CL135" s="6">
        <f t="shared" si="79"/>
        <v>50</v>
      </c>
      <c r="CM135" s="6">
        <f t="shared" si="79"/>
        <v>120</v>
      </c>
      <c r="CN135" s="6">
        <f t="shared" si="79"/>
        <v>210</v>
      </c>
      <c r="CO135" s="6">
        <f t="shared" si="79"/>
        <v>40</v>
      </c>
      <c r="CP135" s="6">
        <f t="shared" si="79"/>
        <v>270</v>
      </c>
      <c r="CQ135" s="6">
        <f t="shared" si="79"/>
        <v>20</v>
      </c>
      <c r="CR135" s="6">
        <f t="shared" si="79"/>
        <v>40</v>
      </c>
      <c r="CS135" s="6">
        <f t="shared" si="79"/>
        <v>60</v>
      </c>
      <c r="CT135" s="6">
        <f t="shared" si="79"/>
        <v>40</v>
      </c>
      <c r="CU135" s="6">
        <f t="shared" si="79"/>
        <v>10</v>
      </c>
      <c r="CV135" s="6">
        <f t="shared" si="79"/>
        <v>20</v>
      </c>
      <c r="CW135" s="6">
        <f t="shared" si="79"/>
        <v>30</v>
      </c>
      <c r="CX135" s="6">
        <f t="shared" si="79"/>
        <v>130</v>
      </c>
      <c r="CY135" s="6">
        <f t="shared" si="79"/>
        <v>10</v>
      </c>
      <c r="CZ135" s="6">
        <f t="shared" si="79"/>
        <v>120</v>
      </c>
      <c r="DA135" s="6">
        <f t="shared" si="79"/>
        <v>10</v>
      </c>
      <c r="DB135" s="6">
        <f t="shared" si="79"/>
        <v>10</v>
      </c>
      <c r="DC135" s="6">
        <f t="shared" si="79"/>
        <v>40</v>
      </c>
      <c r="DD135" s="6">
        <f t="shared" si="79"/>
        <v>40</v>
      </c>
      <c r="DE135" s="6">
        <f t="shared" si="79"/>
        <v>40</v>
      </c>
      <c r="DF135" s="6">
        <f t="shared" si="79"/>
        <v>20</v>
      </c>
      <c r="DG135" s="6">
        <f t="shared" si="79"/>
        <v>50</v>
      </c>
      <c r="DH135" s="6">
        <f t="shared" si="79"/>
        <v>10</v>
      </c>
      <c r="DI135" s="6" t="e">
        <f t="shared" si="79"/>
        <v>#VALUE!</v>
      </c>
      <c r="DJ135" s="6">
        <f t="shared" si="79"/>
        <v>40</v>
      </c>
      <c r="DK135" s="6">
        <f t="shared" si="79"/>
        <v>30</v>
      </c>
      <c r="DL135" s="6">
        <f t="shared" si="79"/>
        <v>30</v>
      </c>
      <c r="DM135" s="6">
        <f t="shared" si="79"/>
        <v>40</v>
      </c>
      <c r="DN135" s="6">
        <f t="shared" si="79"/>
        <v>10</v>
      </c>
      <c r="DO135" s="6">
        <f t="shared" si="79"/>
        <v>10</v>
      </c>
      <c r="DP135" s="6">
        <f t="shared" si="79"/>
        <v>20</v>
      </c>
      <c r="DQ135" s="6">
        <f t="shared" si="79"/>
        <v>20</v>
      </c>
      <c r="DR135" s="6">
        <f t="shared" si="79"/>
        <v>50</v>
      </c>
      <c r="DS135" s="6">
        <f t="shared" si="79"/>
        <v>30</v>
      </c>
      <c r="DT135" s="6">
        <f t="shared" si="79"/>
        <v>40</v>
      </c>
      <c r="DU135" s="6">
        <f t="shared" si="79"/>
        <v>20</v>
      </c>
      <c r="DV135" s="6">
        <f t="shared" si="79"/>
        <v>10</v>
      </c>
      <c r="DW135" s="6">
        <f t="shared" si="79"/>
        <v>30</v>
      </c>
      <c r="DX135" s="6">
        <f t="shared" si="79"/>
        <v>20</v>
      </c>
      <c r="DY135" s="6">
        <f t="shared" si="79"/>
        <v>40</v>
      </c>
      <c r="DZ135" s="6">
        <f t="shared" si="79"/>
        <v>10</v>
      </c>
      <c r="EA135" s="6">
        <f t="shared" si="79"/>
        <v>20</v>
      </c>
      <c r="EB135" s="6">
        <f t="shared" si="79"/>
        <v>40</v>
      </c>
      <c r="EC135" s="6">
        <f t="shared" ref="EC135:FU135" si="80">EC132+EC133</f>
        <v>20</v>
      </c>
      <c r="ED135" s="6">
        <f t="shared" si="80"/>
        <v>20</v>
      </c>
      <c r="EE135" s="6">
        <f t="shared" si="80"/>
        <v>20</v>
      </c>
      <c r="EF135" s="6">
        <f t="shared" si="80"/>
        <v>10</v>
      </c>
      <c r="EG135" s="6">
        <f t="shared" si="80"/>
        <v>40</v>
      </c>
      <c r="EH135" s="6">
        <f t="shared" si="80"/>
        <v>30</v>
      </c>
      <c r="EI135" s="6">
        <f t="shared" si="80"/>
        <v>10</v>
      </c>
      <c r="EJ135" s="6">
        <f t="shared" si="80"/>
        <v>30</v>
      </c>
      <c r="EK135" s="6">
        <f t="shared" si="80"/>
        <v>40</v>
      </c>
      <c r="EL135" s="6">
        <f t="shared" si="80"/>
        <v>60</v>
      </c>
      <c r="EM135" s="6">
        <f t="shared" si="80"/>
        <v>160</v>
      </c>
      <c r="EN135" s="6">
        <f t="shared" si="80"/>
        <v>140</v>
      </c>
      <c r="EO135" s="6">
        <f t="shared" si="80"/>
        <v>80</v>
      </c>
      <c r="EP135" s="6">
        <f t="shared" si="80"/>
        <v>130</v>
      </c>
      <c r="EQ135" s="6" t="e">
        <f t="shared" si="80"/>
        <v>#VALUE!</v>
      </c>
      <c r="ER135" s="6">
        <f t="shared" si="80"/>
        <v>50</v>
      </c>
      <c r="ES135" s="6">
        <f t="shared" si="80"/>
        <v>70</v>
      </c>
      <c r="ET135" s="6">
        <f t="shared" si="80"/>
        <v>40</v>
      </c>
      <c r="EU135" s="6">
        <f t="shared" si="80"/>
        <v>90</v>
      </c>
      <c r="EV135" s="6">
        <f t="shared" si="80"/>
        <v>40</v>
      </c>
      <c r="EW135" s="6">
        <f t="shared" si="80"/>
        <v>40</v>
      </c>
      <c r="EX135" s="6">
        <f t="shared" si="80"/>
        <v>40</v>
      </c>
      <c r="EY135" s="6">
        <f t="shared" si="80"/>
        <v>80</v>
      </c>
      <c r="EZ135" s="6">
        <f t="shared" si="80"/>
        <v>30</v>
      </c>
      <c r="FA135" s="6">
        <f t="shared" si="80"/>
        <v>60</v>
      </c>
      <c r="FB135" s="6">
        <f t="shared" si="80"/>
        <v>170</v>
      </c>
      <c r="FC135" s="6">
        <f t="shared" si="80"/>
        <v>150</v>
      </c>
      <c r="FD135" s="6">
        <f t="shared" si="80"/>
        <v>90</v>
      </c>
      <c r="FE135" s="6">
        <f t="shared" si="80"/>
        <v>90</v>
      </c>
      <c r="FF135" s="6">
        <f t="shared" si="80"/>
        <v>20</v>
      </c>
      <c r="FG135" s="6">
        <f t="shared" si="80"/>
        <v>60</v>
      </c>
      <c r="FH135" s="6">
        <f t="shared" si="80"/>
        <v>60</v>
      </c>
      <c r="FI135" s="6">
        <f t="shared" si="80"/>
        <v>70</v>
      </c>
      <c r="FJ135" s="6">
        <f t="shared" si="80"/>
        <v>60</v>
      </c>
      <c r="FK135" s="6">
        <f t="shared" si="80"/>
        <v>50</v>
      </c>
      <c r="FL135" s="6">
        <f t="shared" si="80"/>
        <v>40</v>
      </c>
      <c r="FM135" s="6">
        <f t="shared" si="80"/>
        <v>130</v>
      </c>
      <c r="FN135" s="6">
        <f t="shared" si="80"/>
        <v>40</v>
      </c>
      <c r="FO135" s="6">
        <f t="shared" si="80"/>
        <v>50</v>
      </c>
      <c r="FP135" s="6">
        <f t="shared" si="80"/>
        <v>50</v>
      </c>
      <c r="FQ135" s="6">
        <f t="shared" si="80"/>
        <v>140</v>
      </c>
      <c r="FR135" s="6">
        <f t="shared" si="80"/>
        <v>80</v>
      </c>
      <c r="FS135" s="6">
        <f t="shared" si="80"/>
        <v>40</v>
      </c>
      <c r="FT135" s="6">
        <f t="shared" si="80"/>
        <v>150</v>
      </c>
      <c r="FU135" s="6">
        <f t="shared" si="80"/>
        <v>90</v>
      </c>
    </row>
    <row r="136" spans="1:177">
      <c r="A136" s="37" t="s">
        <v>357</v>
      </c>
      <c r="B136" s="51" t="s">
        <v>219</v>
      </c>
      <c r="C136" s="20" t="s">
        <v>209</v>
      </c>
      <c r="D136" s="6">
        <v>0</v>
      </c>
      <c r="E136" s="6">
        <v>20</v>
      </c>
      <c r="F136" s="6">
        <v>10</v>
      </c>
      <c r="G136" s="6" t="s">
        <v>218</v>
      </c>
      <c r="H136" s="6">
        <v>10</v>
      </c>
      <c r="I136" s="6">
        <v>10</v>
      </c>
      <c r="J136" s="6">
        <v>10</v>
      </c>
      <c r="K136" s="6">
        <v>10</v>
      </c>
      <c r="L136" s="6" t="s">
        <v>218</v>
      </c>
      <c r="M136" s="6">
        <v>10</v>
      </c>
      <c r="N136" s="6">
        <v>10</v>
      </c>
      <c r="O136" s="6">
        <v>10</v>
      </c>
      <c r="P136" s="6">
        <v>20</v>
      </c>
      <c r="Q136" s="6">
        <v>20</v>
      </c>
      <c r="R136" s="6" t="s">
        <v>218</v>
      </c>
      <c r="S136" s="6">
        <v>10</v>
      </c>
      <c r="T136" s="6">
        <v>10</v>
      </c>
      <c r="U136" s="6">
        <v>10</v>
      </c>
      <c r="V136" s="6">
        <v>20</v>
      </c>
      <c r="W136" s="6">
        <v>30</v>
      </c>
      <c r="X136" s="6">
        <v>10</v>
      </c>
      <c r="Y136" s="6">
        <v>10</v>
      </c>
      <c r="Z136" s="6">
        <v>10</v>
      </c>
      <c r="AA136" s="6" t="s">
        <v>218</v>
      </c>
      <c r="AB136" s="6">
        <v>20</v>
      </c>
      <c r="AC136" s="6">
        <v>20</v>
      </c>
      <c r="AD136" s="6">
        <v>10</v>
      </c>
      <c r="AE136" s="6" t="s">
        <v>218</v>
      </c>
      <c r="AF136" s="6">
        <v>10</v>
      </c>
      <c r="AG136" s="6">
        <v>10</v>
      </c>
      <c r="AH136" s="6">
        <v>10</v>
      </c>
      <c r="AI136" s="6">
        <v>20</v>
      </c>
      <c r="AJ136" s="6">
        <v>20</v>
      </c>
      <c r="AK136" s="6">
        <v>10</v>
      </c>
      <c r="AL136" s="8">
        <v>10</v>
      </c>
      <c r="AM136" s="8">
        <v>10</v>
      </c>
      <c r="AN136" s="8">
        <v>60</v>
      </c>
      <c r="AO136" s="8">
        <v>10</v>
      </c>
      <c r="AP136" s="8">
        <v>20</v>
      </c>
      <c r="AQ136" s="8">
        <v>10</v>
      </c>
      <c r="AR136" s="8">
        <v>10</v>
      </c>
      <c r="AS136" s="8">
        <v>10</v>
      </c>
      <c r="AT136" s="8">
        <v>20</v>
      </c>
      <c r="AU136" s="8">
        <v>20</v>
      </c>
      <c r="AV136" s="8">
        <v>10</v>
      </c>
      <c r="AW136" s="8">
        <v>20</v>
      </c>
      <c r="AX136" s="8">
        <v>10</v>
      </c>
      <c r="AY136" s="8">
        <v>10</v>
      </c>
      <c r="AZ136" s="8">
        <v>20</v>
      </c>
      <c r="BA136" s="8">
        <v>10</v>
      </c>
      <c r="BB136" s="8">
        <v>50</v>
      </c>
      <c r="BC136" s="8">
        <v>10</v>
      </c>
      <c r="BD136" s="8">
        <v>20</v>
      </c>
      <c r="BE136" s="8">
        <v>10</v>
      </c>
      <c r="BF136" s="8">
        <v>10</v>
      </c>
      <c r="BG136" s="8">
        <v>10</v>
      </c>
      <c r="BH136" s="8">
        <v>10</v>
      </c>
      <c r="BI136" s="8">
        <v>30</v>
      </c>
      <c r="BJ136" s="8">
        <v>10</v>
      </c>
      <c r="BK136" s="8">
        <v>10</v>
      </c>
      <c r="BL136" s="8">
        <v>20</v>
      </c>
      <c r="BM136" s="8">
        <v>10</v>
      </c>
      <c r="BN136" s="8">
        <v>10</v>
      </c>
      <c r="BO136" s="8">
        <v>20</v>
      </c>
      <c r="BP136" s="8">
        <v>10</v>
      </c>
      <c r="BQ136" s="8">
        <v>40</v>
      </c>
      <c r="BR136" s="8">
        <v>10</v>
      </c>
      <c r="BS136" s="8">
        <v>10</v>
      </c>
      <c r="BT136" s="8">
        <v>40</v>
      </c>
      <c r="BU136" s="8">
        <v>20</v>
      </c>
      <c r="BV136" s="8">
        <v>20</v>
      </c>
      <c r="BW136" s="8">
        <v>30</v>
      </c>
      <c r="BX136" s="8" t="s">
        <v>218</v>
      </c>
      <c r="BY136" s="8" t="s">
        <v>218</v>
      </c>
      <c r="BZ136" s="8">
        <v>20</v>
      </c>
      <c r="CA136" s="8">
        <v>10</v>
      </c>
      <c r="CB136" s="8">
        <v>50</v>
      </c>
      <c r="CC136" s="8">
        <v>20</v>
      </c>
      <c r="CD136" s="8" t="s">
        <v>218</v>
      </c>
      <c r="CE136" s="8">
        <v>30</v>
      </c>
      <c r="CF136" s="8" t="s">
        <v>218</v>
      </c>
      <c r="CG136" s="8">
        <v>10</v>
      </c>
      <c r="CH136" s="8">
        <v>10</v>
      </c>
      <c r="CI136" s="8">
        <v>10</v>
      </c>
      <c r="CJ136" s="8" t="s">
        <v>218</v>
      </c>
      <c r="CK136" s="8">
        <v>10</v>
      </c>
      <c r="CL136" s="8">
        <v>10</v>
      </c>
      <c r="CM136" s="8">
        <v>30</v>
      </c>
      <c r="CN136" s="8">
        <v>30</v>
      </c>
      <c r="CO136" s="8">
        <v>10</v>
      </c>
      <c r="CP136" s="8">
        <v>90</v>
      </c>
      <c r="CQ136" s="8">
        <v>10</v>
      </c>
      <c r="CR136" s="8">
        <v>10</v>
      </c>
      <c r="CS136" s="8">
        <v>10</v>
      </c>
      <c r="CT136" s="8">
        <v>10</v>
      </c>
      <c r="CU136" s="8" t="s">
        <v>218</v>
      </c>
      <c r="CV136" s="8">
        <v>10</v>
      </c>
      <c r="CW136" s="8">
        <v>10</v>
      </c>
      <c r="CX136" s="8">
        <v>10</v>
      </c>
      <c r="CY136" s="8">
        <v>10</v>
      </c>
      <c r="CZ136" s="8">
        <v>30</v>
      </c>
      <c r="DA136" s="8" t="s">
        <v>218</v>
      </c>
      <c r="DB136" s="8" t="s">
        <v>218</v>
      </c>
      <c r="DC136" s="8">
        <v>10</v>
      </c>
      <c r="DD136" s="8">
        <v>10</v>
      </c>
      <c r="DE136" s="8">
        <v>10</v>
      </c>
      <c r="DF136" s="8">
        <v>10</v>
      </c>
      <c r="DG136" s="8">
        <v>10</v>
      </c>
      <c r="DH136" s="8" t="s">
        <v>218</v>
      </c>
      <c r="DI136" s="8" t="s">
        <v>241</v>
      </c>
      <c r="DJ136" s="8">
        <v>20</v>
      </c>
      <c r="DK136" s="8">
        <v>10</v>
      </c>
      <c r="DL136" s="8">
        <v>10</v>
      </c>
      <c r="DM136" s="8">
        <v>10</v>
      </c>
      <c r="DN136" s="8">
        <v>10</v>
      </c>
      <c r="DO136" s="8" t="s">
        <v>218</v>
      </c>
      <c r="DP136" s="8" t="s">
        <v>218</v>
      </c>
      <c r="DQ136" s="8" t="s">
        <v>218</v>
      </c>
      <c r="DR136" s="8">
        <v>10</v>
      </c>
      <c r="DS136" s="8">
        <v>10</v>
      </c>
      <c r="DT136" s="8" t="s">
        <v>218</v>
      </c>
      <c r="DU136" s="8" t="s">
        <v>218</v>
      </c>
      <c r="DV136" s="8" t="s">
        <v>218</v>
      </c>
      <c r="DW136" s="8" t="s">
        <v>218</v>
      </c>
      <c r="DX136" s="8" t="s">
        <v>218</v>
      </c>
      <c r="DY136" s="8">
        <v>10</v>
      </c>
      <c r="DZ136" s="8" t="s">
        <v>218</v>
      </c>
      <c r="EA136" s="8" t="s">
        <v>218</v>
      </c>
      <c r="EB136" s="8" t="s">
        <v>218</v>
      </c>
      <c r="EC136" s="8" t="s">
        <v>218</v>
      </c>
      <c r="ED136" s="8">
        <v>10</v>
      </c>
      <c r="EE136" s="8">
        <v>10</v>
      </c>
      <c r="EF136" s="8">
        <v>10</v>
      </c>
      <c r="EG136" s="8">
        <v>10</v>
      </c>
      <c r="EH136" s="8" t="s">
        <v>218</v>
      </c>
      <c r="EI136" s="8" t="s">
        <v>218</v>
      </c>
      <c r="EJ136" s="8">
        <v>10</v>
      </c>
      <c r="EK136" s="8">
        <v>10</v>
      </c>
      <c r="EL136" s="8">
        <v>30</v>
      </c>
      <c r="EM136" s="8">
        <v>20</v>
      </c>
      <c r="EN136" s="8">
        <v>10</v>
      </c>
      <c r="EO136" s="8">
        <v>0</v>
      </c>
      <c r="EP136" s="8">
        <v>20</v>
      </c>
      <c r="EQ136" s="8" t="s">
        <v>241</v>
      </c>
      <c r="ER136" s="8">
        <v>10</v>
      </c>
      <c r="ES136" s="8">
        <v>10</v>
      </c>
      <c r="ET136" s="8" t="s">
        <v>218</v>
      </c>
      <c r="EU136" s="8">
        <v>20</v>
      </c>
      <c r="EV136" s="8">
        <v>10</v>
      </c>
      <c r="EW136" s="8">
        <v>10</v>
      </c>
      <c r="EX136" s="8" t="s">
        <v>218</v>
      </c>
      <c r="EY136" s="8">
        <v>20</v>
      </c>
      <c r="EZ136" s="8" t="s">
        <v>218</v>
      </c>
      <c r="FA136" s="8">
        <v>10</v>
      </c>
      <c r="FB136" s="8" t="s">
        <v>218</v>
      </c>
      <c r="FC136" s="8">
        <v>10</v>
      </c>
      <c r="FD136" s="8">
        <v>10</v>
      </c>
      <c r="FE136" s="8">
        <v>10</v>
      </c>
      <c r="FF136" s="8" t="s">
        <v>218</v>
      </c>
      <c r="FG136" s="8">
        <v>10</v>
      </c>
      <c r="FH136" s="8">
        <v>10</v>
      </c>
      <c r="FI136" s="8">
        <v>10</v>
      </c>
      <c r="FJ136" s="8" t="s">
        <v>218</v>
      </c>
      <c r="FK136" s="8" t="s">
        <v>218</v>
      </c>
      <c r="FL136" s="8" t="s">
        <v>218</v>
      </c>
      <c r="FM136" s="8">
        <v>10</v>
      </c>
      <c r="FN136" s="8" t="s">
        <v>218</v>
      </c>
      <c r="FO136" s="8">
        <v>10</v>
      </c>
      <c r="FP136" s="8">
        <v>10</v>
      </c>
      <c r="FQ136" s="8">
        <v>10</v>
      </c>
      <c r="FR136" s="8">
        <v>10</v>
      </c>
      <c r="FS136" s="8" t="s">
        <v>218</v>
      </c>
      <c r="FT136" s="8" t="s">
        <v>218</v>
      </c>
      <c r="FU136" s="8">
        <v>10</v>
      </c>
    </row>
    <row r="137" spans="1:177">
      <c r="A137" s="37" t="s">
        <v>357</v>
      </c>
      <c r="B137" s="51" t="s">
        <v>455</v>
      </c>
      <c r="C137" s="20" t="s">
        <v>209</v>
      </c>
      <c r="D137" s="6">
        <v>10</v>
      </c>
      <c r="E137" s="6">
        <v>30</v>
      </c>
      <c r="F137" s="6">
        <v>10</v>
      </c>
      <c r="G137" s="6" t="s">
        <v>218</v>
      </c>
      <c r="H137" s="6">
        <v>10</v>
      </c>
      <c r="I137" s="6">
        <v>10</v>
      </c>
      <c r="J137" s="6">
        <v>10</v>
      </c>
      <c r="K137" s="6">
        <v>10</v>
      </c>
      <c r="L137" s="6">
        <v>10</v>
      </c>
      <c r="M137" s="6">
        <v>10</v>
      </c>
      <c r="N137" s="6" t="s">
        <v>218</v>
      </c>
      <c r="O137" s="6">
        <v>20</v>
      </c>
      <c r="P137" s="6">
        <v>10</v>
      </c>
      <c r="Q137" s="6">
        <v>20</v>
      </c>
      <c r="R137" s="6">
        <v>10</v>
      </c>
      <c r="S137" s="6">
        <v>10</v>
      </c>
      <c r="T137" s="6">
        <v>20</v>
      </c>
      <c r="U137" s="6">
        <v>20</v>
      </c>
      <c r="V137" s="6">
        <v>20</v>
      </c>
      <c r="W137" s="6">
        <v>30</v>
      </c>
      <c r="X137" s="6">
        <v>10</v>
      </c>
      <c r="Y137" s="6" t="s">
        <v>241</v>
      </c>
      <c r="Z137" s="6">
        <v>10</v>
      </c>
      <c r="AA137" s="6">
        <v>20</v>
      </c>
      <c r="AB137" s="6">
        <v>20</v>
      </c>
      <c r="AC137" s="6">
        <v>20</v>
      </c>
      <c r="AD137" s="6">
        <v>10</v>
      </c>
      <c r="AE137" s="6">
        <v>10</v>
      </c>
      <c r="AF137" s="6">
        <v>10</v>
      </c>
      <c r="AG137" s="6">
        <v>10</v>
      </c>
      <c r="AH137" s="6" t="s">
        <v>218</v>
      </c>
      <c r="AI137" s="6">
        <v>10</v>
      </c>
      <c r="AJ137" s="6">
        <v>10</v>
      </c>
      <c r="AK137" s="6">
        <v>20</v>
      </c>
      <c r="AL137" s="8">
        <v>10</v>
      </c>
      <c r="AM137" s="8">
        <v>10</v>
      </c>
      <c r="AN137" s="8">
        <v>50</v>
      </c>
      <c r="AO137" s="8">
        <v>30</v>
      </c>
      <c r="AP137" s="8">
        <v>30</v>
      </c>
      <c r="AQ137" s="8">
        <v>20</v>
      </c>
      <c r="AR137" s="8">
        <v>30</v>
      </c>
      <c r="AS137" s="8">
        <v>20</v>
      </c>
      <c r="AT137" s="8">
        <v>20</v>
      </c>
      <c r="AU137" s="8">
        <v>10</v>
      </c>
      <c r="AV137" s="8">
        <v>20</v>
      </c>
      <c r="AW137" s="8">
        <v>20</v>
      </c>
      <c r="AX137" s="8">
        <v>10</v>
      </c>
      <c r="AY137" s="8">
        <v>10</v>
      </c>
      <c r="AZ137" s="8">
        <v>30</v>
      </c>
      <c r="BA137" s="8">
        <v>20</v>
      </c>
      <c r="BB137" s="8">
        <v>40</v>
      </c>
      <c r="BC137" s="8">
        <v>10</v>
      </c>
      <c r="BD137" s="8">
        <v>10</v>
      </c>
      <c r="BE137" s="8">
        <v>10</v>
      </c>
      <c r="BF137" s="8">
        <v>10</v>
      </c>
      <c r="BG137" s="8">
        <v>10</v>
      </c>
      <c r="BH137" s="8">
        <v>10</v>
      </c>
      <c r="BI137" s="8">
        <v>40</v>
      </c>
      <c r="BJ137" s="8">
        <v>10</v>
      </c>
      <c r="BK137" s="8">
        <v>10</v>
      </c>
      <c r="BL137" s="8">
        <v>10</v>
      </c>
      <c r="BM137" s="8">
        <v>20</v>
      </c>
      <c r="BN137" s="8">
        <v>10</v>
      </c>
      <c r="BO137" s="8">
        <v>20</v>
      </c>
      <c r="BP137" s="8">
        <v>10</v>
      </c>
      <c r="BQ137" s="8">
        <v>40</v>
      </c>
      <c r="BR137" s="8">
        <v>10</v>
      </c>
      <c r="BS137" s="8">
        <v>10</v>
      </c>
      <c r="BT137" s="8">
        <v>30</v>
      </c>
      <c r="BU137" s="8">
        <v>20</v>
      </c>
      <c r="BV137" s="8">
        <v>10</v>
      </c>
      <c r="BW137" s="8">
        <v>30</v>
      </c>
      <c r="BX137" s="8" t="s">
        <v>218</v>
      </c>
      <c r="BY137" s="8" t="s">
        <v>218</v>
      </c>
      <c r="BZ137" s="8">
        <v>20</v>
      </c>
      <c r="CA137" s="8">
        <v>10</v>
      </c>
      <c r="CB137" s="8">
        <v>70</v>
      </c>
      <c r="CC137" s="8">
        <v>30</v>
      </c>
      <c r="CD137" s="8">
        <v>20</v>
      </c>
      <c r="CE137" s="8">
        <v>20</v>
      </c>
      <c r="CF137" s="8">
        <v>10</v>
      </c>
      <c r="CG137" s="8">
        <v>10</v>
      </c>
      <c r="CH137" s="8">
        <v>30</v>
      </c>
      <c r="CI137" s="8">
        <v>10</v>
      </c>
      <c r="CJ137" s="8" t="s">
        <v>218</v>
      </c>
      <c r="CK137" s="8">
        <v>10</v>
      </c>
      <c r="CL137" s="8">
        <v>0</v>
      </c>
      <c r="CM137" s="8">
        <v>40</v>
      </c>
      <c r="CN137" s="8">
        <v>40</v>
      </c>
      <c r="CO137" s="8">
        <v>10</v>
      </c>
      <c r="CP137" s="8">
        <v>100</v>
      </c>
      <c r="CQ137" s="8">
        <v>20</v>
      </c>
      <c r="CR137" s="8">
        <v>10</v>
      </c>
      <c r="CS137" s="8">
        <v>40</v>
      </c>
      <c r="CT137" s="8">
        <v>10</v>
      </c>
      <c r="CU137" s="8" t="s">
        <v>218</v>
      </c>
      <c r="CV137" s="8" t="s">
        <v>218</v>
      </c>
      <c r="CW137" s="8">
        <v>10</v>
      </c>
      <c r="CX137" s="8">
        <v>70</v>
      </c>
      <c r="CY137" s="8">
        <v>10</v>
      </c>
      <c r="CZ137" s="8">
        <v>30</v>
      </c>
      <c r="DA137" s="8" t="s">
        <v>218</v>
      </c>
      <c r="DB137" s="8">
        <v>10</v>
      </c>
      <c r="DC137" s="8">
        <v>10</v>
      </c>
      <c r="DD137" s="8">
        <v>10</v>
      </c>
      <c r="DE137" s="8">
        <v>10</v>
      </c>
      <c r="DF137" s="8">
        <v>10</v>
      </c>
      <c r="DG137" s="8">
        <v>10</v>
      </c>
      <c r="DH137" s="8">
        <v>10</v>
      </c>
      <c r="DI137" s="8" t="s">
        <v>241</v>
      </c>
      <c r="DJ137" s="8">
        <v>10</v>
      </c>
      <c r="DK137" s="8">
        <v>10</v>
      </c>
      <c r="DL137" s="8">
        <v>10</v>
      </c>
      <c r="DM137" s="8">
        <v>10</v>
      </c>
      <c r="DN137" s="8">
        <v>10</v>
      </c>
      <c r="DO137" s="8">
        <v>10</v>
      </c>
      <c r="DP137" s="8">
        <v>10</v>
      </c>
      <c r="DQ137" s="8">
        <v>10</v>
      </c>
      <c r="DR137" s="8">
        <v>10</v>
      </c>
      <c r="DS137" s="8">
        <v>10</v>
      </c>
      <c r="DT137" s="8">
        <v>10</v>
      </c>
      <c r="DU137" s="8">
        <v>10</v>
      </c>
      <c r="DV137" s="8" t="s">
        <v>218</v>
      </c>
      <c r="DW137" s="8">
        <v>10</v>
      </c>
      <c r="DX137" s="8">
        <v>10</v>
      </c>
      <c r="DY137" s="8">
        <v>10</v>
      </c>
      <c r="DZ137" s="8" t="s">
        <v>218</v>
      </c>
      <c r="EA137" s="8" t="s">
        <v>218</v>
      </c>
      <c r="EB137" s="8">
        <v>10</v>
      </c>
      <c r="EC137" s="8" t="s">
        <v>218</v>
      </c>
      <c r="ED137" s="8">
        <v>20</v>
      </c>
      <c r="EE137" s="8">
        <v>10</v>
      </c>
      <c r="EF137" s="8" t="s">
        <v>218</v>
      </c>
      <c r="EG137" s="8">
        <v>10</v>
      </c>
      <c r="EH137" s="8">
        <v>10</v>
      </c>
      <c r="EI137" s="8" t="s">
        <v>218</v>
      </c>
      <c r="EJ137" s="8">
        <v>10</v>
      </c>
      <c r="EK137" s="8">
        <v>10</v>
      </c>
      <c r="EL137" s="8">
        <v>20</v>
      </c>
      <c r="EM137" s="8">
        <v>30</v>
      </c>
      <c r="EN137" s="8">
        <v>20</v>
      </c>
      <c r="EO137" s="8">
        <v>0</v>
      </c>
      <c r="EP137" s="8">
        <v>10</v>
      </c>
      <c r="EQ137" s="8" t="s">
        <v>241</v>
      </c>
      <c r="ER137" s="8">
        <v>10</v>
      </c>
      <c r="ES137" s="8">
        <v>20</v>
      </c>
      <c r="ET137" s="8" t="s">
        <v>218</v>
      </c>
      <c r="EU137" s="8">
        <v>40</v>
      </c>
      <c r="EV137" s="8">
        <v>10</v>
      </c>
      <c r="EW137" s="8">
        <v>10</v>
      </c>
      <c r="EX137" s="8" t="s">
        <v>218</v>
      </c>
      <c r="EY137" s="8">
        <v>10</v>
      </c>
      <c r="EZ137" s="8" t="s">
        <v>218</v>
      </c>
      <c r="FA137" s="8" t="s">
        <v>218</v>
      </c>
      <c r="FB137" s="8">
        <v>10</v>
      </c>
      <c r="FC137" s="8">
        <v>10</v>
      </c>
      <c r="FD137" s="8">
        <v>10</v>
      </c>
      <c r="FE137" s="8">
        <v>10</v>
      </c>
      <c r="FF137" s="8" t="s">
        <v>218</v>
      </c>
      <c r="FG137" s="8" t="s">
        <v>218</v>
      </c>
      <c r="FH137" s="8" t="s">
        <v>218</v>
      </c>
      <c r="FI137" s="8">
        <v>10</v>
      </c>
      <c r="FJ137" s="8">
        <v>10</v>
      </c>
      <c r="FK137" s="8" t="s">
        <v>218</v>
      </c>
      <c r="FL137" s="8">
        <v>10</v>
      </c>
      <c r="FM137" s="8">
        <v>10</v>
      </c>
      <c r="FN137" s="8">
        <v>10</v>
      </c>
      <c r="FO137" s="8" t="s">
        <v>218</v>
      </c>
      <c r="FP137" s="8">
        <v>10</v>
      </c>
      <c r="FQ137" s="8">
        <v>20</v>
      </c>
      <c r="FR137" s="8">
        <v>10</v>
      </c>
      <c r="FS137" s="8">
        <v>10</v>
      </c>
      <c r="FT137" s="8" t="s">
        <v>218</v>
      </c>
      <c r="FU137" s="8">
        <v>10</v>
      </c>
    </row>
    <row r="138" spans="1:177">
      <c r="A138" s="37" t="s">
        <v>357</v>
      </c>
      <c r="B138" s="51" t="s">
        <v>412</v>
      </c>
      <c r="C138" s="20" t="s">
        <v>209</v>
      </c>
      <c r="D138" s="6">
        <v>20</v>
      </c>
      <c r="E138" s="6">
        <v>90</v>
      </c>
      <c r="F138" s="6">
        <v>40</v>
      </c>
      <c r="G138" s="6">
        <v>10</v>
      </c>
      <c r="H138" s="6">
        <v>20</v>
      </c>
      <c r="I138" s="6">
        <v>30</v>
      </c>
      <c r="J138" s="6">
        <v>30</v>
      </c>
      <c r="K138" s="6">
        <v>50</v>
      </c>
      <c r="L138" s="6">
        <v>20</v>
      </c>
      <c r="M138" s="6">
        <v>30</v>
      </c>
      <c r="N138" s="6">
        <v>20</v>
      </c>
      <c r="O138" s="6">
        <v>30</v>
      </c>
      <c r="P138" s="6">
        <v>50</v>
      </c>
      <c r="Q138" s="6">
        <v>40</v>
      </c>
      <c r="R138" s="6">
        <v>30</v>
      </c>
      <c r="S138" s="6">
        <v>40</v>
      </c>
      <c r="T138" s="6">
        <v>40</v>
      </c>
      <c r="U138" s="6">
        <v>30</v>
      </c>
      <c r="V138" s="6">
        <v>40</v>
      </c>
      <c r="W138" s="6">
        <v>70</v>
      </c>
      <c r="X138" s="6">
        <v>20</v>
      </c>
      <c r="Y138" s="6">
        <v>20</v>
      </c>
      <c r="Z138" s="6">
        <v>60</v>
      </c>
      <c r="AA138" s="6">
        <v>40</v>
      </c>
      <c r="AB138" s="6">
        <v>50</v>
      </c>
      <c r="AC138" s="6">
        <v>50</v>
      </c>
      <c r="AD138" s="6">
        <v>20</v>
      </c>
      <c r="AE138" s="6">
        <v>30</v>
      </c>
      <c r="AF138" s="6">
        <v>30</v>
      </c>
      <c r="AG138" s="6">
        <v>50</v>
      </c>
      <c r="AH138" s="6">
        <v>30</v>
      </c>
      <c r="AI138" s="6">
        <v>40</v>
      </c>
      <c r="AJ138" s="6">
        <v>30</v>
      </c>
      <c r="AK138" s="6">
        <v>60</v>
      </c>
      <c r="AL138" s="8">
        <v>20</v>
      </c>
      <c r="AM138" s="8">
        <v>20</v>
      </c>
      <c r="AN138" s="8">
        <v>180</v>
      </c>
      <c r="AO138" s="8">
        <v>60</v>
      </c>
      <c r="AP138" s="8">
        <v>70</v>
      </c>
      <c r="AQ138" s="8">
        <v>20</v>
      </c>
      <c r="AR138" s="8">
        <v>40</v>
      </c>
      <c r="AS138" s="8">
        <v>40</v>
      </c>
      <c r="AT138" s="8">
        <v>50</v>
      </c>
      <c r="AU138" s="8">
        <v>40</v>
      </c>
      <c r="AV138" s="8">
        <v>40</v>
      </c>
      <c r="AW138" s="8">
        <v>40</v>
      </c>
      <c r="AX138" s="8">
        <v>30</v>
      </c>
      <c r="AY138" s="8">
        <v>20</v>
      </c>
      <c r="AZ138" s="8">
        <v>60</v>
      </c>
      <c r="BA138" s="8">
        <v>50</v>
      </c>
      <c r="BB138" s="8">
        <v>140</v>
      </c>
      <c r="BC138" s="8">
        <v>40</v>
      </c>
      <c r="BD138" s="8">
        <v>30</v>
      </c>
      <c r="BE138" s="8">
        <v>20</v>
      </c>
      <c r="BF138" s="8">
        <v>50</v>
      </c>
      <c r="BG138" s="8">
        <v>40</v>
      </c>
      <c r="BH138" s="8">
        <v>20</v>
      </c>
      <c r="BI138" s="8">
        <v>110</v>
      </c>
      <c r="BJ138" s="8">
        <v>40</v>
      </c>
      <c r="BK138" s="8">
        <v>20</v>
      </c>
      <c r="BL138" s="8">
        <v>40</v>
      </c>
      <c r="BM138" s="8">
        <v>40</v>
      </c>
      <c r="BN138" s="8">
        <v>30</v>
      </c>
      <c r="BO138" s="8">
        <v>40</v>
      </c>
      <c r="BP138" s="8">
        <v>30</v>
      </c>
      <c r="BQ138" s="8">
        <v>90</v>
      </c>
      <c r="BR138" s="8">
        <v>40</v>
      </c>
      <c r="BS138" s="8">
        <v>60</v>
      </c>
      <c r="BT138" s="8">
        <v>90</v>
      </c>
      <c r="BU138" s="8">
        <v>80</v>
      </c>
      <c r="BV138" s="8">
        <v>30</v>
      </c>
      <c r="BW138" s="8">
        <v>90</v>
      </c>
      <c r="BX138" s="8" t="s">
        <v>218</v>
      </c>
      <c r="BY138" s="8">
        <v>20</v>
      </c>
      <c r="BZ138" s="8">
        <v>60</v>
      </c>
      <c r="CA138" s="8">
        <v>20</v>
      </c>
      <c r="CB138" s="8">
        <v>180</v>
      </c>
      <c r="CC138" s="8">
        <v>90</v>
      </c>
      <c r="CD138" s="8">
        <v>30</v>
      </c>
      <c r="CE138" s="8">
        <v>110</v>
      </c>
      <c r="CF138" s="8">
        <v>20</v>
      </c>
      <c r="CG138" s="8">
        <v>20</v>
      </c>
      <c r="CH138" s="8">
        <v>100</v>
      </c>
      <c r="CI138" s="8">
        <v>20</v>
      </c>
      <c r="CJ138" s="8">
        <v>10</v>
      </c>
      <c r="CK138" s="8">
        <v>30</v>
      </c>
      <c r="CL138" s="8">
        <v>50</v>
      </c>
      <c r="CM138" s="8">
        <v>70</v>
      </c>
      <c r="CN138" s="8">
        <v>140</v>
      </c>
      <c r="CO138" s="8">
        <v>20</v>
      </c>
      <c r="CP138" s="8">
        <v>210</v>
      </c>
      <c r="CQ138" s="8">
        <v>40</v>
      </c>
      <c r="CR138" s="8">
        <v>20</v>
      </c>
      <c r="CS138" s="8">
        <v>50</v>
      </c>
      <c r="CT138" s="8">
        <v>20</v>
      </c>
      <c r="CU138" s="8">
        <v>10</v>
      </c>
      <c r="CV138" s="8">
        <v>20</v>
      </c>
      <c r="CW138" s="8">
        <v>30</v>
      </c>
      <c r="CX138" s="8">
        <v>70</v>
      </c>
      <c r="CY138" s="8">
        <v>10</v>
      </c>
      <c r="CZ138" s="8">
        <v>70</v>
      </c>
      <c r="DA138" s="8">
        <v>10</v>
      </c>
      <c r="DB138" s="8">
        <v>10</v>
      </c>
      <c r="DC138" s="8">
        <v>30</v>
      </c>
      <c r="DD138" s="8">
        <v>30</v>
      </c>
      <c r="DE138" s="8">
        <v>30</v>
      </c>
      <c r="DF138" s="8">
        <v>30</v>
      </c>
      <c r="DG138" s="8">
        <v>30</v>
      </c>
      <c r="DH138" s="8">
        <v>20</v>
      </c>
      <c r="DI138" s="8" t="s">
        <v>241</v>
      </c>
      <c r="DJ138" s="8">
        <v>40</v>
      </c>
      <c r="DK138" s="8">
        <v>10</v>
      </c>
      <c r="DL138" s="8">
        <v>30</v>
      </c>
      <c r="DM138" s="8">
        <v>30</v>
      </c>
      <c r="DN138" s="8">
        <v>20</v>
      </c>
      <c r="DO138" s="8">
        <v>20</v>
      </c>
      <c r="DP138" s="8">
        <v>20</v>
      </c>
      <c r="DQ138" s="8">
        <v>20</v>
      </c>
      <c r="DR138" s="8">
        <v>20</v>
      </c>
      <c r="DS138" s="8">
        <v>30</v>
      </c>
      <c r="DT138" s="8">
        <v>20</v>
      </c>
      <c r="DU138" s="8">
        <v>10</v>
      </c>
      <c r="DV138" s="8">
        <v>10</v>
      </c>
      <c r="DW138" s="8">
        <v>10</v>
      </c>
      <c r="DX138" s="8">
        <v>30</v>
      </c>
      <c r="DY138" s="8">
        <v>20</v>
      </c>
      <c r="DZ138" s="8">
        <v>10</v>
      </c>
      <c r="EA138" s="8">
        <v>30</v>
      </c>
      <c r="EB138" s="8">
        <v>20</v>
      </c>
      <c r="EC138" s="8">
        <v>10</v>
      </c>
      <c r="ED138" s="8">
        <v>20</v>
      </c>
      <c r="EE138" s="8">
        <v>20</v>
      </c>
      <c r="EF138" s="8">
        <v>10</v>
      </c>
      <c r="EG138" s="8">
        <v>20</v>
      </c>
      <c r="EH138" s="8">
        <v>20</v>
      </c>
      <c r="EI138" s="8">
        <v>10</v>
      </c>
      <c r="EJ138" s="8">
        <v>20</v>
      </c>
      <c r="EK138" s="8">
        <v>20</v>
      </c>
      <c r="EL138" s="8">
        <v>40</v>
      </c>
      <c r="EM138" s="8">
        <v>80</v>
      </c>
      <c r="EN138" s="8">
        <v>70</v>
      </c>
      <c r="EO138" s="8">
        <v>60</v>
      </c>
      <c r="EP138" s="8">
        <v>70</v>
      </c>
      <c r="EQ138" s="8" t="s">
        <v>241</v>
      </c>
      <c r="ER138" s="8">
        <v>30</v>
      </c>
      <c r="ES138" s="8">
        <v>30</v>
      </c>
      <c r="ET138" s="8">
        <v>20</v>
      </c>
      <c r="EU138" s="8">
        <v>60</v>
      </c>
      <c r="EV138" s="8">
        <v>20</v>
      </c>
      <c r="EW138" s="8">
        <v>30</v>
      </c>
      <c r="EX138" s="8">
        <v>20</v>
      </c>
      <c r="EY138" s="8">
        <v>50</v>
      </c>
      <c r="EZ138" s="8">
        <v>10</v>
      </c>
      <c r="FA138" s="8">
        <v>10</v>
      </c>
      <c r="FB138" s="8">
        <v>30</v>
      </c>
      <c r="FC138" s="8">
        <v>30</v>
      </c>
      <c r="FD138" s="8">
        <v>40</v>
      </c>
      <c r="FE138" s="8">
        <v>20</v>
      </c>
      <c r="FF138" s="8" t="s">
        <v>218</v>
      </c>
      <c r="FG138" s="8">
        <v>20</v>
      </c>
      <c r="FH138" s="8">
        <v>20</v>
      </c>
      <c r="FI138" s="8">
        <v>30</v>
      </c>
      <c r="FJ138" s="8">
        <v>20</v>
      </c>
      <c r="FK138" s="8">
        <v>10</v>
      </c>
      <c r="FL138" s="8">
        <v>10</v>
      </c>
      <c r="FM138" s="8">
        <v>20</v>
      </c>
      <c r="FN138" s="8">
        <v>20</v>
      </c>
      <c r="FO138" s="8">
        <v>10</v>
      </c>
      <c r="FP138" s="8">
        <v>30</v>
      </c>
      <c r="FQ138" s="8">
        <v>50</v>
      </c>
      <c r="FR138" s="8">
        <v>40</v>
      </c>
      <c r="FS138" s="8">
        <v>10</v>
      </c>
      <c r="FT138" s="8">
        <v>10</v>
      </c>
      <c r="FU138" s="8">
        <v>20</v>
      </c>
    </row>
    <row r="139" spans="1:177">
      <c r="A139" s="37" t="s">
        <v>357</v>
      </c>
      <c r="B139" s="51" t="s">
        <v>453</v>
      </c>
      <c r="C139" s="20" t="s">
        <v>209</v>
      </c>
      <c r="D139" s="6">
        <v>40</v>
      </c>
      <c r="E139" s="6">
        <v>240</v>
      </c>
      <c r="F139" s="6">
        <v>70</v>
      </c>
      <c r="G139" s="6">
        <v>50</v>
      </c>
      <c r="H139" s="6">
        <v>50</v>
      </c>
      <c r="I139" s="6">
        <v>100</v>
      </c>
      <c r="J139" s="6">
        <v>80</v>
      </c>
      <c r="K139" s="6">
        <v>110</v>
      </c>
      <c r="L139" s="6">
        <v>60</v>
      </c>
      <c r="M139" s="6">
        <v>80</v>
      </c>
      <c r="N139" s="6">
        <v>80</v>
      </c>
      <c r="O139" s="6">
        <v>100</v>
      </c>
      <c r="P139" s="6">
        <v>100</v>
      </c>
      <c r="Q139" s="6">
        <v>140</v>
      </c>
      <c r="R139" s="6">
        <v>70</v>
      </c>
      <c r="S139" s="6">
        <v>120</v>
      </c>
      <c r="T139" s="6">
        <v>100</v>
      </c>
      <c r="U139" s="6">
        <v>100</v>
      </c>
      <c r="V139" s="6">
        <v>150</v>
      </c>
      <c r="W139" s="6">
        <v>210</v>
      </c>
      <c r="X139" s="6">
        <v>50</v>
      </c>
      <c r="Y139" s="6">
        <v>50</v>
      </c>
      <c r="Z139" s="6">
        <v>180</v>
      </c>
      <c r="AA139" s="6">
        <v>110</v>
      </c>
      <c r="AB139" s="6">
        <v>170</v>
      </c>
      <c r="AC139" s="6">
        <v>140</v>
      </c>
      <c r="AD139" s="6">
        <v>50</v>
      </c>
      <c r="AE139" s="6">
        <v>70</v>
      </c>
      <c r="AF139" s="6">
        <v>80</v>
      </c>
      <c r="AG139" s="6">
        <v>140</v>
      </c>
      <c r="AH139" s="6">
        <v>100</v>
      </c>
      <c r="AI139" s="6">
        <v>120</v>
      </c>
      <c r="AJ139" s="6">
        <v>90</v>
      </c>
      <c r="AK139" s="6">
        <v>190</v>
      </c>
      <c r="AL139" s="8">
        <v>70</v>
      </c>
      <c r="AM139" s="8">
        <v>70</v>
      </c>
      <c r="AN139" s="8">
        <v>480</v>
      </c>
      <c r="AO139" s="8">
        <v>210</v>
      </c>
      <c r="AP139" s="8">
        <v>220</v>
      </c>
      <c r="AQ139" s="8">
        <v>110</v>
      </c>
      <c r="AR139" s="8">
        <v>90</v>
      </c>
      <c r="AS139" s="8">
        <v>130</v>
      </c>
      <c r="AT139" s="8">
        <v>120</v>
      </c>
      <c r="AU139" s="8">
        <v>100</v>
      </c>
      <c r="AV139" s="8">
        <v>130</v>
      </c>
      <c r="AW139" s="8">
        <v>110</v>
      </c>
      <c r="AX139" s="8">
        <v>60</v>
      </c>
      <c r="AY139" s="8">
        <v>40</v>
      </c>
      <c r="AZ139" s="8">
        <v>170</v>
      </c>
      <c r="BA139" s="8">
        <v>140</v>
      </c>
      <c r="BB139" s="8">
        <v>290</v>
      </c>
      <c r="BC139" s="8">
        <v>80</v>
      </c>
      <c r="BD139" s="8">
        <v>130</v>
      </c>
      <c r="BE139" s="8">
        <v>60</v>
      </c>
      <c r="BF139" s="8">
        <v>140</v>
      </c>
      <c r="BG139" s="8">
        <v>110</v>
      </c>
      <c r="BH139" s="8">
        <v>60</v>
      </c>
      <c r="BI139" s="8">
        <v>290</v>
      </c>
      <c r="BJ139" s="8">
        <v>70</v>
      </c>
      <c r="BK139" s="8">
        <v>50</v>
      </c>
      <c r="BL139" s="8">
        <v>120</v>
      </c>
      <c r="BM139" s="8">
        <v>140</v>
      </c>
      <c r="BN139" s="8">
        <v>90</v>
      </c>
      <c r="BO139" s="8">
        <v>170</v>
      </c>
      <c r="BP139" s="8">
        <v>70</v>
      </c>
      <c r="BQ139" s="8">
        <v>330</v>
      </c>
      <c r="BR139" s="8">
        <v>100</v>
      </c>
      <c r="BS139" s="8">
        <v>170</v>
      </c>
      <c r="BT139" s="8">
        <v>290</v>
      </c>
      <c r="BU139" s="8">
        <v>190</v>
      </c>
      <c r="BV139" s="8">
        <v>70</v>
      </c>
      <c r="BW139" s="8">
        <v>270</v>
      </c>
      <c r="BX139" s="8">
        <v>10</v>
      </c>
      <c r="BY139" s="8">
        <v>40</v>
      </c>
      <c r="BZ139" s="8">
        <v>150</v>
      </c>
      <c r="CA139" s="8">
        <v>70</v>
      </c>
      <c r="CB139" s="8">
        <v>410</v>
      </c>
      <c r="CC139" s="8">
        <v>230</v>
      </c>
      <c r="CD139" s="8">
        <v>40</v>
      </c>
      <c r="CE139" s="8">
        <v>260</v>
      </c>
      <c r="CF139" s="8">
        <v>60</v>
      </c>
      <c r="CG139" s="8">
        <v>50</v>
      </c>
      <c r="CH139" s="8">
        <v>210</v>
      </c>
      <c r="CI139" s="8">
        <v>40</v>
      </c>
      <c r="CJ139" s="8">
        <v>30</v>
      </c>
      <c r="CK139" s="8">
        <v>70</v>
      </c>
      <c r="CL139" s="8">
        <v>120</v>
      </c>
      <c r="CM139" s="8">
        <v>200</v>
      </c>
      <c r="CN139" s="8">
        <v>310</v>
      </c>
      <c r="CO139" s="8">
        <v>60</v>
      </c>
      <c r="CP139" s="8">
        <v>560</v>
      </c>
      <c r="CQ139" s="8">
        <v>120</v>
      </c>
      <c r="CR139" s="8">
        <v>70</v>
      </c>
      <c r="CS139" s="8">
        <v>130</v>
      </c>
      <c r="CT139" s="8">
        <v>80</v>
      </c>
      <c r="CU139" s="8">
        <v>20</v>
      </c>
      <c r="CV139" s="8">
        <v>40</v>
      </c>
      <c r="CW139" s="8">
        <v>80</v>
      </c>
      <c r="CX139" s="8">
        <v>220</v>
      </c>
      <c r="CY139" s="8">
        <v>30</v>
      </c>
      <c r="CZ139" s="8">
        <v>230</v>
      </c>
      <c r="DA139" s="8">
        <v>20</v>
      </c>
      <c r="DB139" s="8">
        <v>40</v>
      </c>
      <c r="DC139" s="8">
        <v>60</v>
      </c>
      <c r="DD139" s="8">
        <v>80</v>
      </c>
      <c r="DE139" s="8">
        <v>90</v>
      </c>
      <c r="DF139" s="8">
        <v>60</v>
      </c>
      <c r="DG139" s="8">
        <v>70</v>
      </c>
      <c r="DH139" s="8">
        <v>50</v>
      </c>
      <c r="DI139" s="8" t="s">
        <v>241</v>
      </c>
      <c r="DJ139" s="8">
        <v>90</v>
      </c>
      <c r="DK139" s="8">
        <v>80</v>
      </c>
      <c r="DL139" s="8">
        <v>50</v>
      </c>
      <c r="DM139" s="8">
        <v>90</v>
      </c>
      <c r="DN139" s="8">
        <v>60</v>
      </c>
      <c r="DO139" s="8">
        <v>30</v>
      </c>
      <c r="DP139" s="8">
        <v>60</v>
      </c>
      <c r="DQ139" s="8">
        <v>60</v>
      </c>
      <c r="DR139" s="8">
        <v>60</v>
      </c>
      <c r="DS139" s="8">
        <v>50</v>
      </c>
      <c r="DT139" s="8">
        <v>50</v>
      </c>
      <c r="DU139" s="8">
        <v>60</v>
      </c>
      <c r="DV139" s="8">
        <v>40</v>
      </c>
      <c r="DW139" s="8">
        <v>40</v>
      </c>
      <c r="DX139" s="8">
        <v>60</v>
      </c>
      <c r="DY139" s="8">
        <v>60</v>
      </c>
      <c r="DZ139" s="8">
        <v>40</v>
      </c>
      <c r="EA139" s="8">
        <v>80</v>
      </c>
      <c r="EB139" s="8">
        <v>70</v>
      </c>
      <c r="EC139" s="8">
        <v>30</v>
      </c>
      <c r="ED139" s="8">
        <v>80</v>
      </c>
      <c r="EE139" s="8">
        <v>40</v>
      </c>
      <c r="EF139" s="8">
        <v>50</v>
      </c>
      <c r="EG139" s="8">
        <v>40</v>
      </c>
      <c r="EH139" s="8">
        <v>50</v>
      </c>
      <c r="EI139" s="8">
        <v>40</v>
      </c>
      <c r="EJ139" s="8">
        <v>50</v>
      </c>
      <c r="EK139" s="8">
        <v>50</v>
      </c>
      <c r="EL139" s="8">
        <v>150</v>
      </c>
      <c r="EM139" s="8">
        <v>220</v>
      </c>
      <c r="EN139" s="8">
        <v>230</v>
      </c>
      <c r="EO139" s="8">
        <v>120</v>
      </c>
      <c r="EP139" s="8">
        <v>160</v>
      </c>
      <c r="EQ139" s="8" t="s">
        <v>241</v>
      </c>
      <c r="ER139" s="8">
        <v>80</v>
      </c>
      <c r="ES139" s="8">
        <v>90</v>
      </c>
      <c r="ET139" s="8">
        <v>40</v>
      </c>
      <c r="EU139" s="8">
        <v>170</v>
      </c>
      <c r="EV139" s="8">
        <v>70</v>
      </c>
      <c r="EW139" s="8">
        <v>60</v>
      </c>
      <c r="EX139" s="8">
        <v>60</v>
      </c>
      <c r="EY139" s="8">
        <v>130</v>
      </c>
      <c r="EZ139" s="8">
        <v>40</v>
      </c>
      <c r="FA139" s="8">
        <v>30</v>
      </c>
      <c r="FB139" s="8">
        <v>70</v>
      </c>
      <c r="FC139" s="8">
        <v>110</v>
      </c>
      <c r="FD139" s="8">
        <v>100</v>
      </c>
      <c r="FE139" s="8">
        <v>90</v>
      </c>
      <c r="FF139" s="8">
        <v>30</v>
      </c>
      <c r="FG139" s="8">
        <v>70</v>
      </c>
      <c r="FH139" s="8">
        <v>60</v>
      </c>
      <c r="FI139" s="8">
        <v>70</v>
      </c>
      <c r="FJ139" s="8">
        <v>40</v>
      </c>
      <c r="FK139" s="8">
        <v>30</v>
      </c>
      <c r="FL139" s="8">
        <v>30</v>
      </c>
      <c r="FM139" s="8">
        <v>80</v>
      </c>
      <c r="FN139" s="8">
        <v>50</v>
      </c>
      <c r="FO139" s="8">
        <v>50</v>
      </c>
      <c r="FP139" s="8">
        <v>50</v>
      </c>
      <c r="FQ139" s="8">
        <v>150</v>
      </c>
      <c r="FR139" s="8">
        <v>110</v>
      </c>
      <c r="FS139" s="8">
        <v>70</v>
      </c>
      <c r="FT139" s="8">
        <v>40</v>
      </c>
      <c r="FU139" s="8">
        <v>50</v>
      </c>
    </row>
    <row r="140" spans="1:177">
      <c r="A140" s="37" t="s">
        <v>357</v>
      </c>
      <c r="B140" s="51" t="s">
        <v>454</v>
      </c>
      <c r="C140" s="20" t="s">
        <v>209</v>
      </c>
      <c r="D140" s="6">
        <v>170</v>
      </c>
      <c r="E140" s="6">
        <v>1100</v>
      </c>
      <c r="F140" s="6">
        <v>350</v>
      </c>
      <c r="G140" s="6">
        <v>180</v>
      </c>
      <c r="H140" s="6">
        <v>230</v>
      </c>
      <c r="I140" s="6">
        <v>420</v>
      </c>
      <c r="J140" s="6">
        <v>330</v>
      </c>
      <c r="K140" s="6">
        <v>540</v>
      </c>
      <c r="L140" s="6">
        <v>270</v>
      </c>
      <c r="M140" s="6">
        <v>330</v>
      </c>
      <c r="N140" s="6">
        <v>290</v>
      </c>
      <c r="O140" s="6">
        <v>520</v>
      </c>
      <c r="P140" s="6">
        <v>470</v>
      </c>
      <c r="Q140" s="6">
        <v>590</v>
      </c>
      <c r="R140" s="6">
        <v>230</v>
      </c>
      <c r="S140" s="6">
        <v>550</v>
      </c>
      <c r="T140" s="6">
        <v>470</v>
      </c>
      <c r="U140" s="6">
        <v>400</v>
      </c>
      <c r="V140" s="6">
        <v>560</v>
      </c>
      <c r="W140" s="6">
        <v>890</v>
      </c>
      <c r="X140" s="6">
        <v>250</v>
      </c>
      <c r="Y140" s="6">
        <v>240</v>
      </c>
      <c r="Z140" s="6">
        <v>720</v>
      </c>
      <c r="AA140" s="6">
        <v>490</v>
      </c>
      <c r="AB140" s="6">
        <v>720</v>
      </c>
      <c r="AC140" s="6">
        <v>580</v>
      </c>
      <c r="AD140" s="6">
        <v>150</v>
      </c>
      <c r="AE140" s="6">
        <v>280</v>
      </c>
      <c r="AF140" s="6">
        <v>350</v>
      </c>
      <c r="AG140" s="6">
        <v>520</v>
      </c>
      <c r="AH140" s="6">
        <v>290</v>
      </c>
      <c r="AI140" s="6">
        <v>450</v>
      </c>
      <c r="AJ140" s="6">
        <v>430</v>
      </c>
      <c r="AK140" s="6">
        <v>790</v>
      </c>
      <c r="AL140" s="8">
        <v>280</v>
      </c>
      <c r="AM140" s="8">
        <v>340</v>
      </c>
      <c r="AN140" s="8">
        <v>2080</v>
      </c>
      <c r="AO140" s="8">
        <v>950</v>
      </c>
      <c r="AP140" s="8">
        <v>760</v>
      </c>
      <c r="AQ140" s="8">
        <v>360</v>
      </c>
      <c r="AR140" s="8">
        <v>440</v>
      </c>
      <c r="AS140" s="8">
        <v>490</v>
      </c>
      <c r="AT140" s="8">
        <v>500</v>
      </c>
      <c r="AU140" s="8">
        <v>360</v>
      </c>
      <c r="AV140" s="8">
        <v>420</v>
      </c>
      <c r="AW140" s="8">
        <v>470</v>
      </c>
      <c r="AX140" s="8">
        <v>280</v>
      </c>
      <c r="AY140" s="8">
        <v>320</v>
      </c>
      <c r="AZ140" s="8">
        <v>670</v>
      </c>
      <c r="BA140" s="8">
        <v>580</v>
      </c>
      <c r="BB140" s="8">
        <v>1370</v>
      </c>
      <c r="BC140" s="8">
        <v>440</v>
      </c>
      <c r="BD140" s="8">
        <v>580</v>
      </c>
      <c r="BE140" s="8">
        <v>230</v>
      </c>
      <c r="BF140" s="8">
        <v>700</v>
      </c>
      <c r="BG140" s="8">
        <v>460</v>
      </c>
      <c r="BH140" s="8">
        <v>250</v>
      </c>
      <c r="BI140" s="8">
        <v>1310</v>
      </c>
      <c r="BJ140" s="8">
        <v>420</v>
      </c>
      <c r="BK140" s="8">
        <v>310</v>
      </c>
      <c r="BL140" s="8">
        <v>510</v>
      </c>
      <c r="BM140" s="8">
        <v>680</v>
      </c>
      <c r="BN140" s="8">
        <v>380</v>
      </c>
      <c r="BO140" s="8">
        <v>740</v>
      </c>
      <c r="BP140" s="8">
        <v>320</v>
      </c>
      <c r="BQ140" s="8">
        <v>1280</v>
      </c>
      <c r="BR140" s="8">
        <v>440</v>
      </c>
      <c r="BS140" s="8">
        <v>720</v>
      </c>
      <c r="BT140" s="8">
        <v>1040</v>
      </c>
      <c r="BU140" s="8">
        <v>810</v>
      </c>
      <c r="BV140" s="8">
        <v>360</v>
      </c>
      <c r="BW140" s="8">
        <v>1260</v>
      </c>
      <c r="BX140" s="8">
        <v>30</v>
      </c>
      <c r="BY140" s="8">
        <v>110</v>
      </c>
      <c r="BZ140" s="8">
        <v>560</v>
      </c>
      <c r="CA140" s="8">
        <v>210</v>
      </c>
      <c r="CB140" s="8">
        <v>1470</v>
      </c>
      <c r="CC140" s="8">
        <v>850</v>
      </c>
      <c r="CD140" s="8">
        <v>160</v>
      </c>
      <c r="CE140" s="8">
        <v>1020</v>
      </c>
      <c r="CF140" s="8">
        <v>160</v>
      </c>
      <c r="CG140" s="8">
        <v>190</v>
      </c>
      <c r="CH140" s="8">
        <v>750</v>
      </c>
      <c r="CI140" s="8">
        <v>140</v>
      </c>
      <c r="CJ140" s="8">
        <v>90</v>
      </c>
      <c r="CK140" s="8">
        <v>290</v>
      </c>
      <c r="CL140" s="8">
        <v>300</v>
      </c>
      <c r="CM140" s="8">
        <v>740</v>
      </c>
      <c r="CN140" s="8">
        <v>1240</v>
      </c>
      <c r="CO140" s="8">
        <v>220</v>
      </c>
      <c r="CP140" s="8">
        <v>1900</v>
      </c>
      <c r="CQ140" s="8">
        <v>380</v>
      </c>
      <c r="CR140" s="8">
        <v>240</v>
      </c>
      <c r="CS140" s="8">
        <v>430</v>
      </c>
      <c r="CT140" s="8">
        <v>240</v>
      </c>
      <c r="CU140" s="8">
        <v>110</v>
      </c>
      <c r="CV140" s="8">
        <v>110</v>
      </c>
      <c r="CW140" s="8">
        <v>260</v>
      </c>
      <c r="CX140" s="8">
        <v>780</v>
      </c>
      <c r="CY140" s="8">
        <v>130</v>
      </c>
      <c r="CZ140" s="8">
        <v>800</v>
      </c>
      <c r="DA140" s="8">
        <v>110</v>
      </c>
      <c r="DB140" s="8">
        <v>100</v>
      </c>
      <c r="DC140" s="8">
        <v>200</v>
      </c>
      <c r="DD140" s="8">
        <v>250</v>
      </c>
      <c r="DE140" s="8">
        <v>270</v>
      </c>
      <c r="DF140" s="8">
        <v>230</v>
      </c>
      <c r="DG140" s="8">
        <v>290</v>
      </c>
      <c r="DH140" s="8">
        <v>160</v>
      </c>
      <c r="DI140" s="8">
        <v>10</v>
      </c>
      <c r="DJ140" s="8">
        <v>380</v>
      </c>
      <c r="DK140" s="8">
        <v>310</v>
      </c>
      <c r="DL140" s="8">
        <v>250</v>
      </c>
      <c r="DM140" s="8">
        <v>290</v>
      </c>
      <c r="DN140" s="8">
        <v>170</v>
      </c>
      <c r="DO140" s="8">
        <v>120</v>
      </c>
      <c r="DP140" s="8">
        <v>180</v>
      </c>
      <c r="DQ140" s="8">
        <v>190</v>
      </c>
      <c r="DR140" s="8">
        <v>230</v>
      </c>
      <c r="DS140" s="8">
        <v>220</v>
      </c>
      <c r="DT140" s="8">
        <v>220</v>
      </c>
      <c r="DU140" s="8">
        <v>200</v>
      </c>
      <c r="DV140" s="8">
        <v>120</v>
      </c>
      <c r="DW140" s="8">
        <v>110</v>
      </c>
      <c r="DX140" s="8">
        <v>300</v>
      </c>
      <c r="DY140" s="8">
        <v>260</v>
      </c>
      <c r="DZ140" s="8">
        <v>160</v>
      </c>
      <c r="EA140" s="8">
        <v>270</v>
      </c>
      <c r="EB140" s="8">
        <v>210</v>
      </c>
      <c r="EC140" s="8">
        <v>110</v>
      </c>
      <c r="ED140" s="8">
        <v>300</v>
      </c>
      <c r="EE140" s="8">
        <v>150</v>
      </c>
      <c r="EF140" s="8">
        <v>160</v>
      </c>
      <c r="EG140" s="8">
        <v>200</v>
      </c>
      <c r="EH140" s="8">
        <v>220</v>
      </c>
      <c r="EI140" s="8">
        <v>170</v>
      </c>
      <c r="EJ140" s="8">
        <v>150</v>
      </c>
      <c r="EK140" s="8">
        <v>190</v>
      </c>
      <c r="EL140" s="8">
        <v>560</v>
      </c>
      <c r="EM140" s="8">
        <v>950</v>
      </c>
      <c r="EN140" s="8">
        <v>1050</v>
      </c>
      <c r="EO140" s="8">
        <v>540</v>
      </c>
      <c r="EP140" s="8">
        <v>670</v>
      </c>
      <c r="EQ140" s="8" t="s">
        <v>241</v>
      </c>
      <c r="ER140" s="8">
        <v>310</v>
      </c>
      <c r="ES140" s="8">
        <v>480</v>
      </c>
      <c r="ET140" s="8">
        <v>140</v>
      </c>
      <c r="EU140" s="8">
        <v>800</v>
      </c>
      <c r="EV140" s="8">
        <v>290</v>
      </c>
      <c r="EW140" s="8">
        <v>260</v>
      </c>
      <c r="EX140" s="8">
        <v>260</v>
      </c>
      <c r="EY140" s="8">
        <v>480</v>
      </c>
      <c r="EZ140" s="8">
        <v>140</v>
      </c>
      <c r="FA140" s="8">
        <v>210</v>
      </c>
      <c r="FB140" s="8">
        <v>360</v>
      </c>
      <c r="FC140" s="8">
        <v>450</v>
      </c>
      <c r="FD140" s="8">
        <v>480</v>
      </c>
      <c r="FE140" s="8">
        <v>430</v>
      </c>
      <c r="FF140" s="8">
        <v>120</v>
      </c>
      <c r="FG140" s="8">
        <v>210</v>
      </c>
      <c r="FH140" s="8">
        <v>200</v>
      </c>
      <c r="FI140" s="8">
        <v>280</v>
      </c>
      <c r="FJ140" s="8">
        <v>180</v>
      </c>
      <c r="FK140" s="8">
        <v>140</v>
      </c>
      <c r="FL140" s="8">
        <v>130</v>
      </c>
      <c r="FM140" s="8">
        <v>390</v>
      </c>
      <c r="FN140" s="8">
        <v>240</v>
      </c>
      <c r="FO140" s="8">
        <v>220</v>
      </c>
      <c r="FP140" s="8">
        <v>260</v>
      </c>
      <c r="FQ140" s="8">
        <v>650</v>
      </c>
      <c r="FR140" s="8">
        <v>480</v>
      </c>
      <c r="FS140" s="8">
        <v>220</v>
      </c>
      <c r="FT140" s="8">
        <v>190</v>
      </c>
      <c r="FU140" s="8">
        <v>240</v>
      </c>
    </row>
    <row r="141" spans="1:177">
      <c r="A141" s="37" t="s">
        <v>357</v>
      </c>
      <c r="B141" s="51" t="s">
        <v>224</v>
      </c>
      <c r="C141" s="20" t="s">
        <v>209</v>
      </c>
      <c r="D141" s="6">
        <v>1900</v>
      </c>
      <c r="E141" s="6">
        <v>14850</v>
      </c>
      <c r="F141" s="6">
        <v>4470</v>
      </c>
      <c r="G141" s="6">
        <v>2340</v>
      </c>
      <c r="H141" s="6">
        <v>3010</v>
      </c>
      <c r="I141" s="6">
        <v>4710</v>
      </c>
      <c r="J141" s="6">
        <v>3860</v>
      </c>
      <c r="K141" s="6">
        <v>5780</v>
      </c>
      <c r="L141" s="6">
        <v>3310</v>
      </c>
      <c r="M141" s="6">
        <v>3970</v>
      </c>
      <c r="N141" s="6">
        <v>3360</v>
      </c>
      <c r="O141" s="6">
        <v>8520</v>
      </c>
      <c r="P141" s="6">
        <v>7250</v>
      </c>
      <c r="Q141" s="6">
        <v>7620</v>
      </c>
      <c r="R141" s="6">
        <v>2850</v>
      </c>
      <c r="S141" s="6">
        <v>7500</v>
      </c>
      <c r="T141" s="6">
        <v>5630</v>
      </c>
      <c r="U141" s="6">
        <v>5240</v>
      </c>
      <c r="V141" s="6">
        <v>6980</v>
      </c>
      <c r="W141" s="6">
        <v>11060</v>
      </c>
      <c r="X141" s="6">
        <v>2280</v>
      </c>
      <c r="Y141" s="6">
        <v>2720</v>
      </c>
      <c r="Z141" s="6">
        <v>7100</v>
      </c>
      <c r="AA141" s="6">
        <v>7230</v>
      </c>
      <c r="AB141" s="6">
        <v>10250</v>
      </c>
      <c r="AC141" s="6">
        <v>8980</v>
      </c>
      <c r="AD141" s="6">
        <v>1680</v>
      </c>
      <c r="AE141" s="6">
        <v>3210</v>
      </c>
      <c r="AF141" s="6">
        <v>4260</v>
      </c>
      <c r="AG141" s="6">
        <v>5820</v>
      </c>
      <c r="AH141" s="6">
        <v>3140</v>
      </c>
      <c r="AI141" s="6">
        <v>4430</v>
      </c>
      <c r="AJ141" s="6">
        <v>5910</v>
      </c>
      <c r="AK141" s="6">
        <v>9550</v>
      </c>
      <c r="AL141" s="8">
        <v>3910</v>
      </c>
      <c r="AM141" s="8">
        <v>6430</v>
      </c>
      <c r="AN141" s="8">
        <v>23520</v>
      </c>
      <c r="AO141" s="8">
        <v>16149.999999999998</v>
      </c>
      <c r="AP141" s="8">
        <v>8550</v>
      </c>
      <c r="AQ141" s="8">
        <v>4210</v>
      </c>
      <c r="AR141" s="8">
        <v>4140</v>
      </c>
      <c r="AS141" s="8">
        <v>5830</v>
      </c>
      <c r="AT141" s="8">
        <v>7650</v>
      </c>
      <c r="AU141" s="8">
        <v>5980</v>
      </c>
      <c r="AV141" s="8">
        <v>3990</v>
      </c>
      <c r="AW141" s="8">
        <v>4630</v>
      </c>
      <c r="AX141" s="8">
        <v>3290</v>
      </c>
      <c r="AY141" s="8">
        <v>3910</v>
      </c>
      <c r="AZ141" s="8">
        <v>8760</v>
      </c>
      <c r="BA141" s="8">
        <v>8950</v>
      </c>
      <c r="BB141" s="8">
        <v>16500</v>
      </c>
      <c r="BC141" s="8">
        <v>5430</v>
      </c>
      <c r="BD141" s="8">
        <v>5660</v>
      </c>
      <c r="BE141" s="8">
        <v>2370</v>
      </c>
      <c r="BF141" s="8">
        <v>6670</v>
      </c>
      <c r="BG141" s="8">
        <v>4350</v>
      </c>
      <c r="BH141" s="8">
        <v>3040</v>
      </c>
      <c r="BI141" s="8">
        <v>13990</v>
      </c>
      <c r="BJ141" s="8">
        <v>7120</v>
      </c>
      <c r="BK141" s="8">
        <v>3100</v>
      </c>
      <c r="BL141" s="8">
        <v>5430</v>
      </c>
      <c r="BM141" s="8">
        <v>7270</v>
      </c>
      <c r="BN141" s="8">
        <v>4890</v>
      </c>
      <c r="BO141" s="8">
        <v>7280</v>
      </c>
      <c r="BP141" s="8">
        <v>3940</v>
      </c>
      <c r="BQ141" s="8">
        <v>14700</v>
      </c>
      <c r="BR141" s="8">
        <v>4160</v>
      </c>
      <c r="BS141" s="8">
        <v>6780</v>
      </c>
      <c r="BT141" s="8">
        <v>11490</v>
      </c>
      <c r="BU141" s="8">
        <v>7460</v>
      </c>
      <c r="BV141" s="8">
        <v>5260</v>
      </c>
      <c r="BW141" s="8">
        <v>14400</v>
      </c>
      <c r="BX141" s="8">
        <v>240</v>
      </c>
      <c r="BY141" s="8">
        <v>1510</v>
      </c>
      <c r="BZ141" s="8">
        <v>5320</v>
      </c>
      <c r="CA141" s="8">
        <v>1850</v>
      </c>
      <c r="CB141" s="8">
        <v>16170</v>
      </c>
      <c r="CC141" s="8">
        <v>8470</v>
      </c>
      <c r="CD141" s="8">
        <v>1820</v>
      </c>
      <c r="CE141" s="8">
        <v>11240</v>
      </c>
      <c r="CF141" s="8">
        <v>2000</v>
      </c>
      <c r="CG141" s="8">
        <v>1880</v>
      </c>
      <c r="CH141" s="8">
        <v>8210</v>
      </c>
      <c r="CI141" s="8">
        <v>1720</v>
      </c>
      <c r="CJ141" s="8">
        <v>640</v>
      </c>
      <c r="CK141" s="8">
        <v>2720</v>
      </c>
      <c r="CL141" s="8">
        <v>3040</v>
      </c>
      <c r="CM141" s="8">
        <v>5780</v>
      </c>
      <c r="CN141" s="8">
        <v>10220</v>
      </c>
      <c r="CO141" s="8">
        <v>2190</v>
      </c>
      <c r="CP141" s="8">
        <v>15610</v>
      </c>
      <c r="CQ141" s="8">
        <v>2510</v>
      </c>
      <c r="CR141" s="8">
        <v>2320</v>
      </c>
      <c r="CS141" s="8">
        <v>4200</v>
      </c>
      <c r="CT141" s="8">
        <v>2009.9999999999998</v>
      </c>
      <c r="CU141" s="8">
        <v>930</v>
      </c>
      <c r="CV141" s="8">
        <v>970</v>
      </c>
      <c r="CW141" s="8">
        <v>2690</v>
      </c>
      <c r="CX141" s="8">
        <v>6240</v>
      </c>
      <c r="CY141" s="8">
        <v>830</v>
      </c>
      <c r="CZ141" s="8">
        <v>6770</v>
      </c>
      <c r="DA141" s="8">
        <v>790</v>
      </c>
      <c r="DB141" s="8">
        <v>730</v>
      </c>
      <c r="DC141" s="8">
        <v>2460</v>
      </c>
      <c r="DD141" s="8">
        <v>2400</v>
      </c>
      <c r="DE141" s="8">
        <v>2400</v>
      </c>
      <c r="DF141" s="8">
        <v>2740</v>
      </c>
      <c r="DG141" s="8">
        <v>2260</v>
      </c>
      <c r="DH141" s="8">
        <v>2000</v>
      </c>
      <c r="DI141" s="8">
        <v>50</v>
      </c>
      <c r="DJ141" s="8">
        <v>2810</v>
      </c>
      <c r="DK141" s="8">
        <v>3220</v>
      </c>
      <c r="DL141" s="8">
        <v>2730</v>
      </c>
      <c r="DM141" s="8">
        <v>2750</v>
      </c>
      <c r="DN141" s="8">
        <v>2520</v>
      </c>
      <c r="DO141" s="8">
        <v>1560</v>
      </c>
      <c r="DP141" s="8">
        <v>2390</v>
      </c>
      <c r="DQ141" s="8">
        <v>1960</v>
      </c>
      <c r="DR141" s="8">
        <v>2860</v>
      </c>
      <c r="DS141" s="8">
        <v>2290</v>
      </c>
      <c r="DT141" s="8">
        <v>2420</v>
      </c>
      <c r="DU141" s="8">
        <v>2430</v>
      </c>
      <c r="DV141" s="8">
        <v>1120</v>
      </c>
      <c r="DW141" s="8">
        <v>820</v>
      </c>
      <c r="DX141" s="8">
        <v>2230</v>
      </c>
      <c r="DY141" s="8">
        <v>2610</v>
      </c>
      <c r="DZ141" s="8">
        <v>1280</v>
      </c>
      <c r="EA141" s="8">
        <v>3400</v>
      </c>
      <c r="EB141" s="8">
        <v>2790</v>
      </c>
      <c r="EC141" s="8">
        <v>970</v>
      </c>
      <c r="ED141" s="8">
        <v>2490</v>
      </c>
      <c r="EE141" s="8">
        <v>1430</v>
      </c>
      <c r="EF141" s="8">
        <v>2210</v>
      </c>
      <c r="EG141" s="8">
        <v>2550</v>
      </c>
      <c r="EH141" s="8">
        <v>2120</v>
      </c>
      <c r="EI141" s="8">
        <v>1840</v>
      </c>
      <c r="EJ141" s="8">
        <v>1440</v>
      </c>
      <c r="EK141" s="8">
        <v>1900</v>
      </c>
      <c r="EL141" s="8">
        <v>4960</v>
      </c>
      <c r="EM141" s="8">
        <v>8840</v>
      </c>
      <c r="EN141" s="8">
        <v>8950</v>
      </c>
      <c r="EO141" s="8">
        <v>4520</v>
      </c>
      <c r="EP141" s="8">
        <v>5870</v>
      </c>
      <c r="EQ141" s="8">
        <v>10</v>
      </c>
      <c r="ER141" s="8">
        <v>2450</v>
      </c>
      <c r="ES141" s="8">
        <v>4490</v>
      </c>
      <c r="ET141" s="8">
        <v>1570</v>
      </c>
      <c r="EU141" s="8">
        <v>6150</v>
      </c>
      <c r="EV141" s="8">
        <v>2430</v>
      </c>
      <c r="EW141" s="8">
        <v>2090</v>
      </c>
      <c r="EX141" s="8">
        <v>2570</v>
      </c>
      <c r="EY141" s="8">
        <v>3650</v>
      </c>
      <c r="EZ141" s="8">
        <v>1850</v>
      </c>
      <c r="FA141" s="8">
        <v>3290</v>
      </c>
      <c r="FB141" s="8">
        <v>5400</v>
      </c>
      <c r="FC141" s="8">
        <v>7390</v>
      </c>
      <c r="FD141" s="8">
        <v>6060</v>
      </c>
      <c r="FE141" s="8">
        <v>6310</v>
      </c>
      <c r="FF141" s="8">
        <v>1400</v>
      </c>
      <c r="FG141" s="8">
        <v>2850</v>
      </c>
      <c r="FH141" s="8">
        <v>2780</v>
      </c>
      <c r="FI141" s="8">
        <v>3470</v>
      </c>
      <c r="FJ141" s="8">
        <v>2500</v>
      </c>
      <c r="FK141" s="8">
        <v>3130</v>
      </c>
      <c r="FL141" s="8">
        <v>1640</v>
      </c>
      <c r="FM141" s="8">
        <v>6670</v>
      </c>
      <c r="FN141" s="8">
        <v>3460</v>
      </c>
      <c r="FO141" s="8">
        <v>2860</v>
      </c>
      <c r="FP141" s="8">
        <v>2630</v>
      </c>
      <c r="FQ141" s="8">
        <v>9420</v>
      </c>
      <c r="FR141" s="8">
        <v>7360</v>
      </c>
      <c r="FS141" s="8">
        <v>2540</v>
      </c>
      <c r="FT141" s="8">
        <v>3440</v>
      </c>
      <c r="FU141" s="8">
        <v>3700</v>
      </c>
    </row>
    <row r="142" spans="1:177">
      <c r="A142" s="37" t="s">
        <v>255</v>
      </c>
      <c r="B142" s="51" t="s">
        <v>228</v>
      </c>
      <c r="C142" s="20" t="s">
        <v>209</v>
      </c>
      <c r="D142" s="8">
        <v>1280</v>
      </c>
      <c r="E142" s="8">
        <v>9380</v>
      </c>
      <c r="F142" s="8">
        <v>3000</v>
      </c>
      <c r="G142" s="8">
        <v>1540</v>
      </c>
      <c r="H142" s="8">
        <v>2090</v>
      </c>
      <c r="I142" s="8">
        <v>3310</v>
      </c>
      <c r="J142" s="8">
        <v>2630</v>
      </c>
      <c r="K142" s="8">
        <v>3850</v>
      </c>
      <c r="L142" s="8">
        <v>2200</v>
      </c>
      <c r="M142" s="8">
        <v>2670</v>
      </c>
      <c r="N142" s="8">
        <v>2330</v>
      </c>
      <c r="O142" s="8">
        <v>5260</v>
      </c>
      <c r="P142" s="8">
        <v>4460</v>
      </c>
      <c r="Q142" s="8">
        <v>5480</v>
      </c>
      <c r="R142" s="8">
        <v>2000</v>
      </c>
      <c r="S142" s="8">
        <v>4790</v>
      </c>
      <c r="T142" s="8">
        <v>3670</v>
      </c>
      <c r="U142" s="8">
        <v>3550</v>
      </c>
      <c r="V142" s="8">
        <v>4850</v>
      </c>
      <c r="W142" s="8">
        <v>7750</v>
      </c>
      <c r="X142" s="8">
        <v>1600</v>
      </c>
      <c r="Y142" s="8">
        <v>1910</v>
      </c>
      <c r="Z142" s="8">
        <v>4900</v>
      </c>
      <c r="AA142" s="8">
        <v>4680</v>
      </c>
      <c r="AB142" s="8">
        <v>6820</v>
      </c>
      <c r="AC142" s="8">
        <v>5600</v>
      </c>
      <c r="AD142" s="8">
        <v>1240</v>
      </c>
      <c r="AE142" s="8">
        <v>2250</v>
      </c>
      <c r="AF142" s="8">
        <v>2810</v>
      </c>
      <c r="AG142" s="8">
        <v>4050</v>
      </c>
      <c r="AH142" s="8">
        <v>2260</v>
      </c>
      <c r="AI142" s="8">
        <v>3240</v>
      </c>
      <c r="AJ142" s="8">
        <v>3960</v>
      </c>
      <c r="AK142" s="8">
        <v>6390</v>
      </c>
      <c r="AL142" s="8">
        <v>2610</v>
      </c>
      <c r="AM142" s="8">
        <v>4260</v>
      </c>
      <c r="AN142" s="8">
        <v>16150</v>
      </c>
      <c r="AO142" s="8">
        <v>10530</v>
      </c>
      <c r="AP142" s="8">
        <v>6200</v>
      </c>
      <c r="AQ142" s="8">
        <v>3010</v>
      </c>
      <c r="AR142" s="8">
        <v>3100</v>
      </c>
      <c r="AS142" s="8">
        <v>4010</v>
      </c>
      <c r="AT142" s="8">
        <v>5110</v>
      </c>
      <c r="AU142" s="8">
        <v>3820</v>
      </c>
      <c r="AV142" s="8">
        <v>2960</v>
      </c>
      <c r="AW142" s="8">
        <v>3290</v>
      </c>
      <c r="AX142" s="8">
        <v>2350</v>
      </c>
      <c r="AY142" s="8">
        <v>2550</v>
      </c>
      <c r="AZ142" s="8">
        <v>5800</v>
      </c>
      <c r="BA142" s="8">
        <v>5940</v>
      </c>
      <c r="BB142" s="8">
        <v>12090</v>
      </c>
      <c r="BC142" s="8">
        <v>3910</v>
      </c>
      <c r="BD142" s="8">
        <v>3780</v>
      </c>
      <c r="BE142" s="8">
        <v>1710</v>
      </c>
      <c r="BF142" s="8">
        <v>4840</v>
      </c>
      <c r="BG142" s="8">
        <v>3020</v>
      </c>
      <c r="BH142" s="8">
        <v>2180</v>
      </c>
      <c r="BI142" s="8">
        <v>9650</v>
      </c>
      <c r="BJ142" s="8">
        <v>4600</v>
      </c>
      <c r="BK142" s="8">
        <v>2210</v>
      </c>
      <c r="BL142" s="8">
        <v>3800</v>
      </c>
      <c r="BM142" s="8">
        <v>5070</v>
      </c>
      <c r="BN142" s="8">
        <v>3410</v>
      </c>
      <c r="BO142" s="8">
        <v>5130</v>
      </c>
      <c r="BP142" s="8">
        <v>2790</v>
      </c>
      <c r="BQ142" s="8">
        <v>9780</v>
      </c>
      <c r="BR142" s="8">
        <v>3220</v>
      </c>
      <c r="BS142" s="8">
        <v>4900</v>
      </c>
      <c r="BT142" s="8">
        <v>7850</v>
      </c>
      <c r="BU142" s="8">
        <v>5520</v>
      </c>
      <c r="BV142" s="8">
        <v>3640</v>
      </c>
      <c r="BW142" s="8">
        <v>9620</v>
      </c>
      <c r="BX142" s="8">
        <v>180</v>
      </c>
      <c r="BY142" s="8">
        <v>1110</v>
      </c>
      <c r="BZ142" s="8">
        <v>4010</v>
      </c>
      <c r="CA142" s="8">
        <v>1390</v>
      </c>
      <c r="CB142" s="8">
        <v>11660</v>
      </c>
      <c r="CC142" s="8">
        <v>6510</v>
      </c>
      <c r="CD142" s="8">
        <v>1310</v>
      </c>
      <c r="CE142" s="8">
        <v>7890</v>
      </c>
      <c r="CF142" s="8">
        <v>1500</v>
      </c>
      <c r="CG142" s="8">
        <v>1400</v>
      </c>
      <c r="CH142" s="8">
        <v>5990</v>
      </c>
      <c r="CI142" s="8">
        <v>1270</v>
      </c>
      <c r="CJ142" s="8">
        <v>500</v>
      </c>
      <c r="CK142" s="8">
        <v>1990</v>
      </c>
      <c r="CL142" s="8">
        <v>2260</v>
      </c>
      <c r="CM142" s="8">
        <v>4340</v>
      </c>
      <c r="CN142" s="8">
        <v>7730</v>
      </c>
      <c r="CO142" s="8">
        <v>1530</v>
      </c>
      <c r="CP142" s="8">
        <v>11740</v>
      </c>
      <c r="CQ142" s="8">
        <v>2040</v>
      </c>
      <c r="CR142" s="8">
        <v>1750</v>
      </c>
      <c r="CS142" s="8">
        <v>3100</v>
      </c>
      <c r="CT142" s="8">
        <v>1500</v>
      </c>
      <c r="CU142" s="8">
        <v>710</v>
      </c>
      <c r="CV142" s="8">
        <v>770</v>
      </c>
      <c r="CW142" s="8">
        <v>1960</v>
      </c>
      <c r="CX142" s="8">
        <v>4900</v>
      </c>
      <c r="CY142" s="8">
        <v>650</v>
      </c>
      <c r="CZ142" s="8">
        <v>5240</v>
      </c>
      <c r="DA142" s="8">
        <v>620</v>
      </c>
      <c r="DB142" s="8">
        <v>590</v>
      </c>
      <c r="DC142" s="8">
        <v>1830</v>
      </c>
      <c r="DD142" s="8">
        <v>1920</v>
      </c>
      <c r="DE142" s="8">
        <v>1820</v>
      </c>
      <c r="DF142" s="8">
        <v>2070</v>
      </c>
      <c r="DG142" s="8">
        <v>1740</v>
      </c>
      <c r="DH142" s="8">
        <v>1470</v>
      </c>
      <c r="DI142" s="8">
        <v>30</v>
      </c>
      <c r="DJ142" s="8">
        <v>2280</v>
      </c>
      <c r="DK142" s="8">
        <v>2420</v>
      </c>
      <c r="DL142" s="8">
        <v>2020</v>
      </c>
      <c r="DM142" s="8">
        <v>2140</v>
      </c>
      <c r="DN142" s="8">
        <v>1900</v>
      </c>
      <c r="DO142" s="8">
        <v>1160</v>
      </c>
      <c r="DP142" s="8">
        <v>1820</v>
      </c>
      <c r="DQ142" s="8">
        <v>1610</v>
      </c>
      <c r="DR142" s="8">
        <v>2070</v>
      </c>
      <c r="DS142" s="8">
        <v>1770</v>
      </c>
      <c r="DT142" s="8">
        <v>1850</v>
      </c>
      <c r="DU142" s="8">
        <v>1830</v>
      </c>
      <c r="DV142" s="8">
        <v>840</v>
      </c>
      <c r="DW142" s="8">
        <v>660</v>
      </c>
      <c r="DX142" s="8">
        <v>1760</v>
      </c>
      <c r="DY142" s="8">
        <v>2009.9999999999998</v>
      </c>
      <c r="DZ142" s="8">
        <v>1010</v>
      </c>
      <c r="EA142" s="8">
        <v>2510</v>
      </c>
      <c r="EB142" s="8">
        <v>2080</v>
      </c>
      <c r="EC142" s="8">
        <v>760</v>
      </c>
      <c r="ED142" s="8">
        <v>1970</v>
      </c>
      <c r="EE142" s="8">
        <v>1130</v>
      </c>
      <c r="EF142" s="8">
        <v>1590</v>
      </c>
      <c r="EG142" s="8">
        <v>1850</v>
      </c>
      <c r="EH142" s="8">
        <v>1640</v>
      </c>
      <c r="EI142" s="8">
        <v>1350</v>
      </c>
      <c r="EJ142" s="8">
        <v>1080</v>
      </c>
      <c r="EK142" s="8">
        <v>1390</v>
      </c>
      <c r="EL142" s="8">
        <v>3630</v>
      </c>
      <c r="EM142" s="8">
        <v>6130</v>
      </c>
      <c r="EN142" s="8">
        <v>6490</v>
      </c>
      <c r="EO142" s="8">
        <v>3310</v>
      </c>
      <c r="EP142" s="8">
        <v>4290</v>
      </c>
      <c r="EQ142" s="8">
        <v>10</v>
      </c>
      <c r="ER142" s="8">
        <v>1860</v>
      </c>
      <c r="ES142" s="8">
        <v>3200</v>
      </c>
      <c r="ET142" s="8">
        <v>1140</v>
      </c>
      <c r="EU142" s="8">
        <v>4600</v>
      </c>
      <c r="EV142" s="8">
        <v>1780</v>
      </c>
      <c r="EW142" s="8">
        <v>1590</v>
      </c>
      <c r="EX142" s="8">
        <v>1760</v>
      </c>
      <c r="EY142" s="8">
        <v>2820</v>
      </c>
      <c r="EZ142" s="8">
        <v>1230</v>
      </c>
      <c r="FA142" s="8">
        <v>2080</v>
      </c>
      <c r="FB142" s="8">
        <v>3400</v>
      </c>
      <c r="FC142" s="8">
        <v>4700</v>
      </c>
      <c r="FD142" s="8">
        <v>4170</v>
      </c>
      <c r="FE142" s="8">
        <v>3990</v>
      </c>
      <c r="FF142" s="8">
        <v>940</v>
      </c>
      <c r="FG142" s="8">
        <v>1840</v>
      </c>
      <c r="FH142" s="8">
        <v>1850</v>
      </c>
      <c r="FI142" s="8">
        <v>2400</v>
      </c>
      <c r="FJ142" s="8">
        <v>1590</v>
      </c>
      <c r="FK142" s="8">
        <v>1890</v>
      </c>
      <c r="FL142" s="8">
        <v>1110</v>
      </c>
      <c r="FM142" s="8">
        <v>4280</v>
      </c>
      <c r="FN142" s="8">
        <v>2310</v>
      </c>
      <c r="FO142" s="8">
        <v>1880</v>
      </c>
      <c r="FP142" s="8">
        <v>1840</v>
      </c>
      <c r="FQ142" s="8">
        <v>5980</v>
      </c>
      <c r="FR142" s="8">
        <v>4910</v>
      </c>
      <c r="FS142" s="8">
        <v>1770</v>
      </c>
      <c r="FT142" s="8">
        <v>2230</v>
      </c>
      <c r="FU142" s="8">
        <v>2420</v>
      </c>
    </row>
    <row r="143" spans="1:177">
      <c r="A143" s="37" t="s">
        <v>255</v>
      </c>
      <c r="B143" s="51" t="s">
        <v>227</v>
      </c>
      <c r="C143" s="20" t="s">
        <v>209</v>
      </c>
      <c r="D143" s="8">
        <v>870</v>
      </c>
      <c r="E143" s="8">
        <v>6950</v>
      </c>
      <c r="F143" s="8">
        <v>1950</v>
      </c>
      <c r="G143" s="8">
        <v>1050</v>
      </c>
      <c r="H143" s="8">
        <v>1230</v>
      </c>
      <c r="I143" s="8">
        <v>1980</v>
      </c>
      <c r="J143" s="8">
        <v>1680</v>
      </c>
      <c r="K143" s="8">
        <v>2660</v>
      </c>
      <c r="L143" s="8">
        <v>1470</v>
      </c>
      <c r="M143" s="8">
        <v>1760</v>
      </c>
      <c r="N143" s="8">
        <v>1440</v>
      </c>
      <c r="O143" s="8">
        <v>3940</v>
      </c>
      <c r="P143" s="8">
        <v>3430</v>
      </c>
      <c r="Q143" s="8">
        <v>2960</v>
      </c>
      <c r="R143" s="8">
        <v>1190</v>
      </c>
      <c r="S143" s="8">
        <v>3450</v>
      </c>
      <c r="T143" s="8">
        <v>2600</v>
      </c>
      <c r="U143" s="8">
        <v>2260</v>
      </c>
      <c r="V143" s="8">
        <v>2930</v>
      </c>
      <c r="W143" s="8">
        <v>4540</v>
      </c>
      <c r="X143" s="8">
        <v>1020</v>
      </c>
      <c r="Y143" s="8">
        <v>1130</v>
      </c>
      <c r="Z143" s="8">
        <v>3200</v>
      </c>
      <c r="AA143" s="8">
        <v>3200</v>
      </c>
      <c r="AB143" s="8">
        <v>4410</v>
      </c>
      <c r="AC143" s="8">
        <v>4180</v>
      </c>
      <c r="AD143" s="8">
        <v>680</v>
      </c>
      <c r="AE143" s="8">
        <v>1340</v>
      </c>
      <c r="AF143" s="8">
        <v>1920</v>
      </c>
      <c r="AG143" s="8">
        <v>2490</v>
      </c>
      <c r="AH143" s="8">
        <v>1320</v>
      </c>
      <c r="AI143" s="8">
        <v>1830</v>
      </c>
      <c r="AJ143" s="8">
        <v>2530</v>
      </c>
      <c r="AK143" s="8">
        <v>4260</v>
      </c>
      <c r="AL143" s="8">
        <v>1690</v>
      </c>
      <c r="AM143" s="8">
        <v>2620</v>
      </c>
      <c r="AN143" s="8">
        <v>10220</v>
      </c>
      <c r="AO143" s="8">
        <v>6870</v>
      </c>
      <c r="AP143" s="8">
        <v>3460</v>
      </c>
      <c r="AQ143" s="8">
        <v>1720</v>
      </c>
      <c r="AR143" s="8">
        <v>1640</v>
      </c>
      <c r="AS143" s="8">
        <v>2510</v>
      </c>
      <c r="AT143" s="8">
        <v>3230</v>
      </c>
      <c r="AU143" s="8">
        <v>2700</v>
      </c>
      <c r="AV143" s="8">
        <v>1650</v>
      </c>
      <c r="AW143" s="8">
        <v>2000</v>
      </c>
      <c r="AX143" s="8">
        <v>1330</v>
      </c>
      <c r="AY143" s="8">
        <v>1770</v>
      </c>
      <c r="AZ143" s="8">
        <v>3900</v>
      </c>
      <c r="BA143" s="8">
        <v>3820</v>
      </c>
      <c r="BB143" s="8">
        <v>6300</v>
      </c>
      <c r="BC143" s="8">
        <v>2090</v>
      </c>
      <c r="BD143" s="8">
        <v>2650</v>
      </c>
      <c r="BE143" s="8">
        <v>990</v>
      </c>
      <c r="BF143" s="8">
        <v>2740</v>
      </c>
      <c r="BG143" s="8">
        <v>1970</v>
      </c>
      <c r="BH143" s="8">
        <v>1210</v>
      </c>
      <c r="BI143" s="8">
        <v>6110</v>
      </c>
      <c r="BJ143" s="8">
        <v>3070</v>
      </c>
      <c r="BK143" s="8">
        <v>1290</v>
      </c>
      <c r="BL143" s="8">
        <v>2330</v>
      </c>
      <c r="BM143" s="8">
        <v>3080</v>
      </c>
      <c r="BN143" s="8">
        <v>2000</v>
      </c>
      <c r="BO143" s="8">
        <v>3130</v>
      </c>
      <c r="BP143" s="8">
        <v>1590</v>
      </c>
      <c r="BQ143" s="8">
        <v>6690</v>
      </c>
      <c r="BR143" s="8">
        <v>1530</v>
      </c>
      <c r="BS143" s="8">
        <v>2880</v>
      </c>
      <c r="BT143" s="8">
        <v>5160</v>
      </c>
      <c r="BU143" s="8">
        <v>3110</v>
      </c>
      <c r="BV143" s="8">
        <v>2110</v>
      </c>
      <c r="BW143" s="8">
        <v>6490</v>
      </c>
      <c r="BX143" s="8">
        <v>100</v>
      </c>
      <c r="BY143" s="8">
        <v>580</v>
      </c>
      <c r="BZ143" s="8">
        <v>2150</v>
      </c>
      <c r="CA143" s="8">
        <v>780</v>
      </c>
      <c r="CB143" s="8">
        <v>6680</v>
      </c>
      <c r="CC143" s="8">
        <v>3210</v>
      </c>
      <c r="CD143" s="8">
        <v>770</v>
      </c>
      <c r="CE143" s="8">
        <v>4810</v>
      </c>
      <c r="CF143" s="8">
        <v>750</v>
      </c>
      <c r="CG143" s="8">
        <v>760</v>
      </c>
      <c r="CH143" s="8">
        <v>3330</v>
      </c>
      <c r="CI143" s="8">
        <v>670</v>
      </c>
      <c r="CJ143" s="8">
        <v>270</v>
      </c>
      <c r="CK143" s="8">
        <v>1150</v>
      </c>
      <c r="CL143" s="8">
        <v>1270</v>
      </c>
      <c r="CM143" s="8">
        <v>2510</v>
      </c>
      <c r="CN143" s="8">
        <v>4270</v>
      </c>
      <c r="CO143" s="8">
        <v>970</v>
      </c>
      <c r="CP143" s="8">
        <v>6710</v>
      </c>
      <c r="CQ143" s="8">
        <v>1040</v>
      </c>
      <c r="CR143" s="8">
        <v>910</v>
      </c>
      <c r="CS143" s="8">
        <v>1750</v>
      </c>
      <c r="CT143" s="8">
        <v>860</v>
      </c>
      <c r="CU143" s="8">
        <v>370</v>
      </c>
      <c r="CV143" s="8">
        <v>380</v>
      </c>
      <c r="CW143" s="8">
        <v>1110</v>
      </c>
      <c r="CX143" s="8">
        <v>2500</v>
      </c>
      <c r="CY143" s="8">
        <v>360</v>
      </c>
      <c r="CZ143" s="8">
        <v>2720</v>
      </c>
      <c r="DA143" s="8">
        <v>320</v>
      </c>
      <c r="DB143" s="8">
        <v>300</v>
      </c>
      <c r="DC143" s="8">
        <v>930</v>
      </c>
      <c r="DD143" s="8">
        <v>860</v>
      </c>
      <c r="DE143" s="8">
        <v>990</v>
      </c>
      <c r="DF143" s="8">
        <v>1010</v>
      </c>
      <c r="DG143" s="8">
        <v>930</v>
      </c>
      <c r="DH143" s="8">
        <v>770</v>
      </c>
      <c r="DI143" s="8">
        <v>20</v>
      </c>
      <c r="DJ143" s="8">
        <v>1060</v>
      </c>
      <c r="DK143" s="8">
        <v>1220</v>
      </c>
      <c r="DL143" s="8">
        <v>1050</v>
      </c>
      <c r="DM143" s="8">
        <v>1040</v>
      </c>
      <c r="DN143" s="8">
        <v>880</v>
      </c>
      <c r="DO143" s="8">
        <v>590</v>
      </c>
      <c r="DP143" s="8">
        <v>850</v>
      </c>
      <c r="DQ143" s="8">
        <v>630</v>
      </c>
      <c r="DR143" s="8">
        <v>1130</v>
      </c>
      <c r="DS143" s="8">
        <v>840</v>
      </c>
      <c r="DT143" s="8">
        <v>890</v>
      </c>
      <c r="DU143" s="8">
        <v>880</v>
      </c>
      <c r="DV143" s="8">
        <v>460</v>
      </c>
      <c r="DW143" s="8">
        <v>340</v>
      </c>
      <c r="DX143" s="8">
        <v>870</v>
      </c>
      <c r="DY143" s="8">
        <v>950</v>
      </c>
      <c r="DZ143" s="8">
        <v>480</v>
      </c>
      <c r="EA143" s="8">
        <v>1270</v>
      </c>
      <c r="EB143" s="8">
        <v>1020</v>
      </c>
      <c r="EC143" s="8">
        <v>380</v>
      </c>
      <c r="ED143" s="8">
        <v>950</v>
      </c>
      <c r="EE143" s="8">
        <v>520</v>
      </c>
      <c r="EF143" s="8">
        <v>850</v>
      </c>
      <c r="EG143" s="8">
        <v>980</v>
      </c>
      <c r="EH143" s="8">
        <v>790</v>
      </c>
      <c r="EI143" s="8">
        <v>700</v>
      </c>
      <c r="EJ143" s="8">
        <v>600</v>
      </c>
      <c r="EK143" s="8">
        <v>790</v>
      </c>
      <c r="EL143" s="8">
        <v>2130</v>
      </c>
      <c r="EM143" s="8">
        <v>4019.9999999999995</v>
      </c>
      <c r="EN143" s="8">
        <v>3910</v>
      </c>
      <c r="EO143" s="8">
        <v>1970</v>
      </c>
      <c r="EP143" s="8">
        <v>2520</v>
      </c>
      <c r="EQ143" s="8" t="s">
        <v>218</v>
      </c>
      <c r="ER143" s="8">
        <v>1030</v>
      </c>
      <c r="ES143" s="8">
        <v>1930</v>
      </c>
      <c r="ET143" s="8">
        <v>640</v>
      </c>
      <c r="EU143" s="8">
        <v>2640</v>
      </c>
      <c r="EV143" s="8">
        <v>1060</v>
      </c>
      <c r="EW143" s="8">
        <v>870</v>
      </c>
      <c r="EX143" s="8">
        <v>1160</v>
      </c>
      <c r="EY143" s="8">
        <v>1530</v>
      </c>
      <c r="EZ143" s="8">
        <v>810</v>
      </c>
      <c r="FA143" s="8">
        <v>1470</v>
      </c>
      <c r="FB143" s="8">
        <v>2480</v>
      </c>
      <c r="FC143" s="8">
        <v>3310</v>
      </c>
      <c r="FD143" s="8">
        <v>2530</v>
      </c>
      <c r="FE143" s="8">
        <v>2860</v>
      </c>
      <c r="FF143" s="8">
        <v>620</v>
      </c>
      <c r="FG143" s="8">
        <v>1320</v>
      </c>
      <c r="FH143" s="8">
        <v>1210</v>
      </c>
      <c r="FI143" s="8">
        <v>1470</v>
      </c>
      <c r="FJ143" s="8">
        <v>1160</v>
      </c>
      <c r="FK143" s="8">
        <v>1420</v>
      </c>
      <c r="FL143" s="8">
        <v>710</v>
      </c>
      <c r="FM143" s="8">
        <v>2910</v>
      </c>
      <c r="FN143" s="8">
        <v>1470</v>
      </c>
      <c r="FO143" s="8">
        <v>1270</v>
      </c>
      <c r="FP143" s="8">
        <v>1130</v>
      </c>
      <c r="FQ143" s="8">
        <v>4320</v>
      </c>
      <c r="FR143" s="8">
        <v>3110</v>
      </c>
      <c r="FS143" s="8">
        <v>1080</v>
      </c>
      <c r="FT143" s="8">
        <v>1470</v>
      </c>
      <c r="FU143" s="8">
        <v>1600</v>
      </c>
    </row>
    <row r="144" spans="1:177">
      <c r="A144" s="37" t="s">
        <v>318</v>
      </c>
      <c r="B144" s="51" t="s">
        <v>243</v>
      </c>
      <c r="C144" s="20" t="s">
        <v>209</v>
      </c>
      <c r="D144" s="8">
        <f t="shared" ref="D144:AI144" si="81">D134+D106</f>
        <v>4600</v>
      </c>
      <c r="E144" s="8">
        <f t="shared" si="81"/>
        <v>30960</v>
      </c>
      <c r="F144" s="8">
        <f t="shared" si="81"/>
        <v>11030</v>
      </c>
      <c r="G144" s="8">
        <f t="shared" si="81"/>
        <v>4890</v>
      </c>
      <c r="H144" s="8">
        <f t="shared" si="81"/>
        <v>6670</v>
      </c>
      <c r="I144" s="8">
        <f t="shared" si="81"/>
        <v>12610</v>
      </c>
      <c r="J144" s="8">
        <f t="shared" si="81"/>
        <v>9920</v>
      </c>
      <c r="K144" s="8">
        <f t="shared" si="81"/>
        <v>15540</v>
      </c>
      <c r="L144" s="8">
        <f t="shared" si="81"/>
        <v>7380</v>
      </c>
      <c r="M144" s="8">
        <f t="shared" si="81"/>
        <v>8750</v>
      </c>
      <c r="N144" s="8">
        <f t="shared" si="81"/>
        <v>7890</v>
      </c>
      <c r="O144" s="8">
        <f t="shared" si="81"/>
        <v>17240</v>
      </c>
      <c r="P144" s="8">
        <f t="shared" si="81"/>
        <v>13500</v>
      </c>
      <c r="Q144" s="8">
        <f t="shared" si="81"/>
        <v>18510</v>
      </c>
      <c r="R144" s="8">
        <f t="shared" si="81"/>
        <v>7320</v>
      </c>
      <c r="S144" s="8">
        <f t="shared" si="81"/>
        <v>15470</v>
      </c>
      <c r="T144" s="8">
        <f t="shared" si="81"/>
        <v>14870</v>
      </c>
      <c r="U144" s="8">
        <f t="shared" si="81"/>
        <v>11600</v>
      </c>
      <c r="V144" s="8">
        <f t="shared" si="81"/>
        <v>16290</v>
      </c>
      <c r="W144" s="8">
        <f t="shared" si="81"/>
        <v>26720</v>
      </c>
      <c r="X144" s="8">
        <f t="shared" si="81"/>
        <v>6990</v>
      </c>
      <c r="Y144" s="8">
        <f t="shared" si="81"/>
        <v>7280</v>
      </c>
      <c r="Z144" s="8">
        <f t="shared" si="81"/>
        <v>23990</v>
      </c>
      <c r="AA144" s="8">
        <f t="shared" si="81"/>
        <v>14360</v>
      </c>
      <c r="AB144" s="8">
        <f t="shared" si="81"/>
        <v>24030</v>
      </c>
      <c r="AC144" s="8">
        <f t="shared" si="81"/>
        <v>17060</v>
      </c>
      <c r="AD144" s="8">
        <f t="shared" si="81"/>
        <v>6790</v>
      </c>
      <c r="AE144" s="8">
        <f t="shared" si="81"/>
        <v>7130</v>
      </c>
      <c r="AF144" s="8">
        <f t="shared" si="81"/>
        <v>10050</v>
      </c>
      <c r="AG144" s="8">
        <f t="shared" si="81"/>
        <v>13260</v>
      </c>
      <c r="AH144" s="8">
        <f t="shared" si="81"/>
        <v>7940</v>
      </c>
      <c r="AI144" s="8">
        <f t="shared" si="81"/>
        <v>15490</v>
      </c>
      <c r="AJ144" s="8">
        <f t="shared" ref="AJ144:BO144" si="82">AJ134+AJ106</f>
        <v>16430</v>
      </c>
      <c r="AK144" s="8">
        <f t="shared" si="82"/>
        <v>27890</v>
      </c>
      <c r="AL144" s="8">
        <f t="shared" si="82"/>
        <v>7310</v>
      </c>
      <c r="AM144" s="8">
        <f t="shared" si="82"/>
        <v>11240</v>
      </c>
      <c r="AN144" s="8">
        <f t="shared" si="82"/>
        <v>62880</v>
      </c>
      <c r="AO144" s="8">
        <f t="shared" si="82"/>
        <v>29470</v>
      </c>
      <c r="AP144" s="8">
        <f t="shared" si="82"/>
        <v>18680</v>
      </c>
      <c r="AQ144" s="8">
        <f t="shared" si="82"/>
        <v>9950</v>
      </c>
      <c r="AR144" s="8">
        <f t="shared" si="82"/>
        <v>9940</v>
      </c>
      <c r="AS144" s="8">
        <f t="shared" si="82"/>
        <v>11930</v>
      </c>
      <c r="AT144" s="8">
        <f t="shared" si="82"/>
        <v>18780</v>
      </c>
      <c r="AU144" s="8">
        <f t="shared" si="82"/>
        <v>12150</v>
      </c>
      <c r="AV144" s="8">
        <f t="shared" si="82"/>
        <v>13260</v>
      </c>
      <c r="AW144" s="8">
        <f t="shared" si="82"/>
        <v>10740</v>
      </c>
      <c r="AX144" s="8">
        <f t="shared" si="82"/>
        <v>9300</v>
      </c>
      <c r="AY144" s="8">
        <f t="shared" si="82"/>
        <v>9340</v>
      </c>
      <c r="AZ144" s="8">
        <f t="shared" si="82"/>
        <v>17860</v>
      </c>
      <c r="BA144" s="8">
        <f t="shared" si="82"/>
        <v>21130</v>
      </c>
      <c r="BB144" s="8">
        <f t="shared" si="82"/>
        <v>45540</v>
      </c>
      <c r="BC144" s="8">
        <f t="shared" si="82"/>
        <v>14520</v>
      </c>
      <c r="BD144" s="8">
        <f t="shared" si="82"/>
        <v>16910</v>
      </c>
      <c r="BE144" s="8">
        <f t="shared" si="82"/>
        <v>8980</v>
      </c>
      <c r="BF144" s="8">
        <f t="shared" si="82"/>
        <v>17920</v>
      </c>
      <c r="BG144" s="8">
        <f t="shared" si="82"/>
        <v>15000</v>
      </c>
      <c r="BH144" s="8">
        <f t="shared" si="82"/>
        <v>9600</v>
      </c>
      <c r="BI144" s="8">
        <f t="shared" si="82"/>
        <v>39820</v>
      </c>
      <c r="BJ144" s="8">
        <f t="shared" si="82"/>
        <v>13520</v>
      </c>
      <c r="BK144" s="8">
        <f t="shared" si="82"/>
        <v>7720</v>
      </c>
      <c r="BL144" s="8">
        <f t="shared" si="82"/>
        <v>14940</v>
      </c>
      <c r="BM144" s="8">
        <f t="shared" si="82"/>
        <v>22160</v>
      </c>
      <c r="BN144" s="8">
        <f t="shared" si="82"/>
        <v>13310</v>
      </c>
      <c r="BO144" s="8">
        <f t="shared" si="82"/>
        <v>25020</v>
      </c>
      <c r="BP144" s="8">
        <f t="shared" ref="BP144:CU144" si="83">BP134+BP106</f>
        <v>10560</v>
      </c>
      <c r="BQ144" s="8">
        <f t="shared" si="83"/>
        <v>38560</v>
      </c>
      <c r="BR144" s="8">
        <f t="shared" si="83"/>
        <v>11100</v>
      </c>
      <c r="BS144" s="8">
        <f t="shared" si="83"/>
        <v>24820</v>
      </c>
      <c r="BT144" s="8">
        <f t="shared" si="83"/>
        <v>33380</v>
      </c>
      <c r="BU144" s="8">
        <f t="shared" si="83"/>
        <v>23860</v>
      </c>
      <c r="BV144" s="8">
        <f t="shared" si="83"/>
        <v>12040</v>
      </c>
      <c r="BW144" s="8">
        <f t="shared" si="83"/>
        <v>37880</v>
      </c>
      <c r="BX144" s="8">
        <f t="shared" si="83"/>
        <v>1250</v>
      </c>
      <c r="BY144" s="8">
        <f t="shared" si="83"/>
        <v>5310</v>
      </c>
      <c r="BZ144" s="8">
        <f t="shared" si="83"/>
        <v>19710</v>
      </c>
      <c r="CA144" s="8">
        <f t="shared" si="83"/>
        <v>7230</v>
      </c>
      <c r="CB144" s="8">
        <f t="shared" si="83"/>
        <v>55920</v>
      </c>
      <c r="CC144" s="8">
        <f t="shared" si="83"/>
        <v>36060</v>
      </c>
      <c r="CD144" s="8">
        <f t="shared" si="83"/>
        <v>5710</v>
      </c>
      <c r="CE144" s="8">
        <f t="shared" si="83"/>
        <v>38840</v>
      </c>
      <c r="CF144" s="8">
        <f t="shared" si="83"/>
        <v>6330</v>
      </c>
      <c r="CG144" s="8">
        <f t="shared" si="83"/>
        <v>7390</v>
      </c>
      <c r="CH144" s="8">
        <f t="shared" si="83"/>
        <v>31070</v>
      </c>
      <c r="CI144" s="8">
        <f t="shared" si="83"/>
        <v>5200</v>
      </c>
      <c r="CJ144" s="8">
        <f t="shared" si="83"/>
        <v>2520</v>
      </c>
      <c r="CK144" s="8">
        <f t="shared" si="83"/>
        <v>8460</v>
      </c>
      <c r="CL144" s="8">
        <f t="shared" si="83"/>
        <v>14040</v>
      </c>
      <c r="CM144" s="8">
        <f t="shared" si="83"/>
        <v>24470</v>
      </c>
      <c r="CN144" s="8">
        <f t="shared" si="83"/>
        <v>42540</v>
      </c>
      <c r="CO144" s="8">
        <f t="shared" si="83"/>
        <v>7280</v>
      </c>
      <c r="CP144" s="8">
        <f t="shared" si="83"/>
        <v>55000</v>
      </c>
      <c r="CQ144" s="8">
        <f t="shared" si="83"/>
        <v>7820</v>
      </c>
      <c r="CR144" s="8">
        <f t="shared" si="83"/>
        <v>6870</v>
      </c>
      <c r="CS144" s="8">
        <f t="shared" si="83"/>
        <v>18340</v>
      </c>
      <c r="CT144" s="8">
        <f t="shared" si="83"/>
        <v>6280</v>
      </c>
      <c r="CU144" s="8">
        <f t="shared" si="83"/>
        <v>3750</v>
      </c>
      <c r="CV144" s="8">
        <f t="shared" ref="CV144:EA144" si="84">CV134+CV106</f>
        <v>2840</v>
      </c>
      <c r="CW144" s="8">
        <f t="shared" si="84"/>
        <v>7810</v>
      </c>
      <c r="CX144" s="8">
        <f t="shared" si="84"/>
        <v>32450</v>
      </c>
      <c r="CY144" s="8">
        <f t="shared" si="84"/>
        <v>3620</v>
      </c>
      <c r="CZ144" s="8">
        <f t="shared" si="84"/>
        <v>30940</v>
      </c>
      <c r="DA144" s="8">
        <f t="shared" si="84"/>
        <v>3760</v>
      </c>
      <c r="DB144" s="8">
        <f t="shared" si="84"/>
        <v>3310</v>
      </c>
      <c r="DC144" s="8">
        <f t="shared" si="84"/>
        <v>6840</v>
      </c>
      <c r="DD144" s="8">
        <f t="shared" si="84"/>
        <v>9900</v>
      </c>
      <c r="DE144" s="8">
        <f t="shared" si="84"/>
        <v>7870</v>
      </c>
      <c r="DF144" s="8">
        <f t="shared" si="84"/>
        <v>7930</v>
      </c>
      <c r="DG144" s="8">
        <f t="shared" si="84"/>
        <v>9710</v>
      </c>
      <c r="DH144" s="8">
        <f t="shared" si="84"/>
        <v>5240</v>
      </c>
      <c r="DI144" s="8">
        <f t="shared" si="84"/>
        <v>150</v>
      </c>
      <c r="DJ144" s="8">
        <f t="shared" si="84"/>
        <v>9590</v>
      </c>
      <c r="DK144" s="8">
        <f t="shared" si="84"/>
        <v>9630</v>
      </c>
      <c r="DL144" s="8">
        <f t="shared" si="84"/>
        <v>9230</v>
      </c>
      <c r="DM144" s="8">
        <f t="shared" si="84"/>
        <v>7100</v>
      </c>
      <c r="DN144" s="8">
        <f t="shared" si="84"/>
        <v>5810</v>
      </c>
      <c r="DO144" s="8">
        <f t="shared" si="84"/>
        <v>3530</v>
      </c>
      <c r="DP144" s="8">
        <f t="shared" si="84"/>
        <v>5810</v>
      </c>
      <c r="DQ144" s="8">
        <f t="shared" si="84"/>
        <v>7370</v>
      </c>
      <c r="DR144" s="8">
        <f t="shared" si="84"/>
        <v>10030</v>
      </c>
      <c r="DS144" s="8">
        <f t="shared" si="84"/>
        <v>7670</v>
      </c>
      <c r="DT144" s="8">
        <f t="shared" si="84"/>
        <v>5990</v>
      </c>
      <c r="DU144" s="8">
        <f t="shared" si="84"/>
        <v>5880</v>
      </c>
      <c r="DV144" s="8">
        <f t="shared" si="84"/>
        <v>3190</v>
      </c>
      <c r="DW144" s="8">
        <f t="shared" si="84"/>
        <v>3710</v>
      </c>
      <c r="DX144" s="8">
        <f t="shared" si="84"/>
        <v>6400</v>
      </c>
      <c r="DY144" s="8">
        <f t="shared" si="84"/>
        <v>6590</v>
      </c>
      <c r="DZ144" s="8">
        <f t="shared" si="84"/>
        <v>4310</v>
      </c>
      <c r="EA144" s="8">
        <f t="shared" si="84"/>
        <v>8000</v>
      </c>
      <c r="EB144" s="8">
        <f t="shared" ref="EB144:FG144" si="85">EB134+EB106</f>
        <v>9060</v>
      </c>
      <c r="EC144" s="8">
        <f t="shared" si="85"/>
        <v>3970</v>
      </c>
      <c r="ED144" s="8">
        <f t="shared" si="85"/>
        <v>6890</v>
      </c>
      <c r="EE144" s="8">
        <f t="shared" si="85"/>
        <v>5170</v>
      </c>
      <c r="EF144" s="8">
        <f t="shared" si="85"/>
        <v>5680</v>
      </c>
      <c r="EG144" s="8">
        <f t="shared" si="85"/>
        <v>6740</v>
      </c>
      <c r="EH144" s="8">
        <f t="shared" si="85"/>
        <v>6090</v>
      </c>
      <c r="EI144" s="8">
        <f t="shared" si="85"/>
        <v>5040</v>
      </c>
      <c r="EJ144" s="8">
        <f t="shared" si="85"/>
        <v>6600</v>
      </c>
      <c r="EK144" s="8">
        <f t="shared" si="85"/>
        <v>7950</v>
      </c>
      <c r="EL144" s="8">
        <f t="shared" si="85"/>
        <v>17600</v>
      </c>
      <c r="EM144" s="8">
        <f t="shared" si="85"/>
        <v>27340</v>
      </c>
      <c r="EN144" s="8">
        <f t="shared" si="85"/>
        <v>37120</v>
      </c>
      <c r="EO144" s="8">
        <f t="shared" si="85"/>
        <v>19980</v>
      </c>
      <c r="EP144" s="8">
        <f t="shared" si="85"/>
        <v>24810</v>
      </c>
      <c r="EQ144" s="8">
        <f t="shared" si="85"/>
        <v>80</v>
      </c>
      <c r="ER144" s="8">
        <f t="shared" si="85"/>
        <v>9810</v>
      </c>
      <c r="ES144" s="8">
        <f t="shared" si="85"/>
        <v>12600</v>
      </c>
      <c r="ET144" s="8">
        <f t="shared" si="85"/>
        <v>6220</v>
      </c>
      <c r="EU144" s="8">
        <f t="shared" si="85"/>
        <v>24940</v>
      </c>
      <c r="EV144" s="8">
        <f t="shared" si="85"/>
        <v>10050</v>
      </c>
      <c r="EW144" s="8">
        <f t="shared" si="85"/>
        <v>6500</v>
      </c>
      <c r="EX144" s="8">
        <f t="shared" si="85"/>
        <v>8770</v>
      </c>
      <c r="EY144" s="8">
        <f t="shared" si="85"/>
        <v>16950</v>
      </c>
      <c r="EZ144" s="8">
        <f t="shared" si="85"/>
        <v>4530</v>
      </c>
      <c r="FA144" s="8">
        <f t="shared" si="85"/>
        <v>5900</v>
      </c>
      <c r="FB144" s="8">
        <f t="shared" si="85"/>
        <v>10390</v>
      </c>
      <c r="FC144" s="8">
        <f t="shared" si="85"/>
        <v>13530</v>
      </c>
      <c r="FD144" s="8">
        <f t="shared" si="85"/>
        <v>16040</v>
      </c>
      <c r="FE144" s="8">
        <f t="shared" si="85"/>
        <v>14110</v>
      </c>
      <c r="FF144" s="8">
        <f t="shared" si="85"/>
        <v>4090</v>
      </c>
      <c r="FG144" s="8">
        <f t="shared" si="85"/>
        <v>8780</v>
      </c>
      <c r="FH144" s="8">
        <f t="shared" ref="FH144:FU144" si="86">FH134+FH106</f>
        <v>7240</v>
      </c>
      <c r="FI144" s="8">
        <f t="shared" si="86"/>
        <v>8150</v>
      </c>
      <c r="FJ144" s="8">
        <f t="shared" si="86"/>
        <v>7130</v>
      </c>
      <c r="FK144" s="8">
        <f t="shared" si="86"/>
        <v>4760</v>
      </c>
      <c r="FL144" s="8">
        <f t="shared" si="86"/>
        <v>5260</v>
      </c>
      <c r="FM144" s="8">
        <f t="shared" si="86"/>
        <v>13110</v>
      </c>
      <c r="FN144" s="8">
        <f t="shared" si="86"/>
        <v>8660</v>
      </c>
      <c r="FO144" s="8">
        <f t="shared" si="86"/>
        <v>7020</v>
      </c>
      <c r="FP144" s="8">
        <f t="shared" si="86"/>
        <v>8020</v>
      </c>
      <c r="FQ144" s="8">
        <f t="shared" si="86"/>
        <v>18820</v>
      </c>
      <c r="FR144" s="8">
        <f t="shared" si="86"/>
        <v>17260</v>
      </c>
      <c r="FS144" s="8">
        <f t="shared" si="86"/>
        <v>7380</v>
      </c>
      <c r="FT144" s="8">
        <f t="shared" si="86"/>
        <v>6620</v>
      </c>
      <c r="FU144" s="8">
        <f t="shared" si="86"/>
        <v>8020</v>
      </c>
    </row>
    <row r="145" spans="1:177">
      <c r="A145" s="37" t="s">
        <v>258</v>
      </c>
      <c r="B145" s="51" t="s">
        <v>201</v>
      </c>
      <c r="C145" s="20" t="s">
        <v>209</v>
      </c>
      <c r="D145" s="8">
        <v>1060</v>
      </c>
      <c r="E145" s="8">
        <v>6450</v>
      </c>
      <c r="F145" s="8">
        <v>2290</v>
      </c>
      <c r="G145" s="8">
        <v>1260</v>
      </c>
      <c r="H145" s="8">
        <v>2360</v>
      </c>
      <c r="I145" s="8">
        <v>3300</v>
      </c>
      <c r="J145" s="8">
        <v>1940</v>
      </c>
      <c r="K145" s="8">
        <v>3100</v>
      </c>
      <c r="L145" s="8">
        <v>1980</v>
      </c>
      <c r="M145" s="8">
        <v>1890</v>
      </c>
      <c r="N145" s="8">
        <v>2320</v>
      </c>
      <c r="O145" s="8">
        <v>3810</v>
      </c>
      <c r="P145" s="8">
        <v>3150</v>
      </c>
      <c r="Q145" s="8">
        <v>6570</v>
      </c>
      <c r="R145" s="8">
        <v>1880</v>
      </c>
      <c r="S145" s="8">
        <v>3750</v>
      </c>
      <c r="T145" s="8">
        <v>2670</v>
      </c>
      <c r="U145" s="8">
        <v>3400</v>
      </c>
      <c r="V145" s="8">
        <v>4220</v>
      </c>
      <c r="W145" s="8">
        <v>6030</v>
      </c>
      <c r="X145" s="8">
        <v>2070</v>
      </c>
      <c r="Y145" s="8">
        <v>1700</v>
      </c>
      <c r="Z145" s="8">
        <v>3780</v>
      </c>
      <c r="AA145" s="8">
        <v>3790</v>
      </c>
      <c r="AB145" s="8">
        <v>6120</v>
      </c>
      <c r="AC145" s="8">
        <v>3850</v>
      </c>
      <c r="AD145" s="8">
        <v>1010</v>
      </c>
      <c r="AE145" s="8">
        <v>2130</v>
      </c>
      <c r="AF145" s="8">
        <v>2060</v>
      </c>
      <c r="AG145" s="8">
        <v>3210</v>
      </c>
      <c r="AH145" s="8">
        <v>1750</v>
      </c>
      <c r="AI145" s="8">
        <v>2330</v>
      </c>
      <c r="AJ145" s="8">
        <v>3100</v>
      </c>
      <c r="AK145" s="8">
        <v>4430</v>
      </c>
      <c r="AL145" s="8">
        <v>1770</v>
      </c>
      <c r="AM145" s="8">
        <v>2840</v>
      </c>
      <c r="AN145" s="8">
        <v>10970</v>
      </c>
      <c r="AO145" s="8">
        <v>7300</v>
      </c>
      <c r="AP145" s="8">
        <v>6450</v>
      </c>
      <c r="AQ145" s="8">
        <v>2630</v>
      </c>
      <c r="AR145" s="8">
        <v>2740</v>
      </c>
      <c r="AS145" s="8">
        <v>2720</v>
      </c>
      <c r="AT145" s="8">
        <v>3180</v>
      </c>
      <c r="AU145" s="8">
        <v>2480</v>
      </c>
      <c r="AV145" s="8">
        <v>2460</v>
      </c>
      <c r="AW145" s="8">
        <v>2330</v>
      </c>
      <c r="AX145" s="8">
        <v>1690</v>
      </c>
      <c r="AY145" s="8">
        <v>1660</v>
      </c>
      <c r="AZ145" s="8">
        <v>3410</v>
      </c>
      <c r="BA145" s="8">
        <v>4440</v>
      </c>
      <c r="BB145" s="8">
        <v>15260</v>
      </c>
      <c r="BC145" s="8">
        <v>3440</v>
      </c>
      <c r="BD145" s="8">
        <v>3770</v>
      </c>
      <c r="BE145" s="8">
        <v>1360</v>
      </c>
      <c r="BF145" s="8">
        <v>4480</v>
      </c>
      <c r="BG145" s="8">
        <v>2190</v>
      </c>
      <c r="BH145" s="8">
        <v>1660</v>
      </c>
      <c r="BI145" s="8">
        <v>7280</v>
      </c>
      <c r="BJ145" s="8">
        <v>2860</v>
      </c>
      <c r="BK145" s="8">
        <v>2100</v>
      </c>
      <c r="BL145" s="8">
        <v>3860</v>
      </c>
      <c r="BM145" s="8">
        <v>3910</v>
      </c>
      <c r="BN145" s="8">
        <v>3380</v>
      </c>
      <c r="BO145" s="8">
        <v>4650</v>
      </c>
      <c r="BP145" s="8">
        <v>2540</v>
      </c>
      <c r="BQ145" s="8">
        <v>7220</v>
      </c>
      <c r="BR145" s="8">
        <v>4370</v>
      </c>
      <c r="BS145" s="8">
        <v>4400</v>
      </c>
      <c r="BT145" s="8">
        <v>7020</v>
      </c>
      <c r="BU145" s="8">
        <v>5180</v>
      </c>
      <c r="BV145" s="8">
        <v>3660</v>
      </c>
      <c r="BW145" s="8">
        <v>7700</v>
      </c>
      <c r="BX145" s="8">
        <v>170</v>
      </c>
      <c r="BY145" s="8">
        <v>1230</v>
      </c>
      <c r="BZ145" s="8">
        <v>3830</v>
      </c>
      <c r="CA145" s="8">
        <v>1540</v>
      </c>
      <c r="CB145" s="8">
        <v>10610</v>
      </c>
      <c r="CC145" s="8">
        <v>6980</v>
      </c>
      <c r="CD145" s="8">
        <v>2150</v>
      </c>
      <c r="CE145" s="8">
        <v>7670</v>
      </c>
      <c r="CF145" s="8">
        <v>2020</v>
      </c>
      <c r="CG145" s="8">
        <v>1500</v>
      </c>
      <c r="CH145" s="8">
        <v>6010</v>
      </c>
      <c r="CI145" s="8">
        <v>1420</v>
      </c>
      <c r="CJ145" s="8">
        <v>600</v>
      </c>
      <c r="CK145" s="8">
        <v>2110</v>
      </c>
      <c r="CL145" s="8">
        <v>2850</v>
      </c>
      <c r="CM145" s="8">
        <v>4220</v>
      </c>
      <c r="CN145" s="8">
        <v>8240</v>
      </c>
      <c r="CO145" s="8">
        <v>1380</v>
      </c>
      <c r="CP145" s="8">
        <v>13570</v>
      </c>
      <c r="CQ145" s="8">
        <v>2990</v>
      </c>
      <c r="CR145" s="8">
        <v>1700</v>
      </c>
      <c r="CS145" s="8">
        <v>3270</v>
      </c>
      <c r="CT145" s="8">
        <v>1650</v>
      </c>
      <c r="CU145" s="8">
        <v>1070</v>
      </c>
      <c r="CV145" s="8">
        <v>1070</v>
      </c>
      <c r="CW145" s="8">
        <v>2050</v>
      </c>
      <c r="CX145" s="8">
        <v>5520</v>
      </c>
      <c r="CY145" s="8">
        <v>820</v>
      </c>
      <c r="CZ145" s="8">
        <v>4900</v>
      </c>
      <c r="DA145" s="8">
        <v>620</v>
      </c>
      <c r="DB145" s="8">
        <v>660</v>
      </c>
      <c r="DC145" s="8">
        <v>2160</v>
      </c>
      <c r="DD145" s="8">
        <v>2490</v>
      </c>
      <c r="DE145" s="8">
        <v>1890</v>
      </c>
      <c r="DF145" s="8">
        <v>2680</v>
      </c>
      <c r="DG145" s="8">
        <v>2140</v>
      </c>
      <c r="DH145" s="8">
        <v>1980</v>
      </c>
      <c r="DI145" s="8">
        <v>20</v>
      </c>
      <c r="DJ145" s="8">
        <v>2940</v>
      </c>
      <c r="DK145" s="8">
        <v>2730</v>
      </c>
      <c r="DL145" s="8">
        <v>2630</v>
      </c>
      <c r="DM145" s="8">
        <v>2620</v>
      </c>
      <c r="DN145" s="8">
        <v>2400</v>
      </c>
      <c r="DO145" s="8">
        <v>1260</v>
      </c>
      <c r="DP145" s="8">
        <v>2110</v>
      </c>
      <c r="DQ145" s="8">
        <v>1990</v>
      </c>
      <c r="DR145" s="8">
        <v>1890</v>
      </c>
      <c r="DS145" s="8">
        <v>2110</v>
      </c>
      <c r="DT145" s="8">
        <v>2029.9999999999998</v>
      </c>
      <c r="DU145" s="8">
        <v>2210</v>
      </c>
      <c r="DV145" s="8">
        <v>920</v>
      </c>
      <c r="DW145" s="8">
        <v>800</v>
      </c>
      <c r="DX145" s="8">
        <v>2290</v>
      </c>
      <c r="DY145" s="8">
        <v>2440</v>
      </c>
      <c r="DZ145" s="8">
        <v>1240</v>
      </c>
      <c r="EA145" s="8">
        <v>3530</v>
      </c>
      <c r="EB145" s="8">
        <v>2520</v>
      </c>
      <c r="EC145" s="8">
        <v>760</v>
      </c>
      <c r="ED145" s="8">
        <v>2460</v>
      </c>
      <c r="EE145" s="8">
        <v>1350</v>
      </c>
      <c r="EF145" s="8">
        <v>3370</v>
      </c>
      <c r="EG145" s="8">
        <v>2270</v>
      </c>
      <c r="EH145" s="8">
        <v>1940</v>
      </c>
      <c r="EI145" s="8">
        <v>1890</v>
      </c>
      <c r="EJ145" s="8">
        <v>960</v>
      </c>
      <c r="EK145" s="8">
        <v>1160</v>
      </c>
      <c r="EL145" s="8">
        <v>3750</v>
      </c>
      <c r="EM145" s="8">
        <v>5370</v>
      </c>
      <c r="EN145" s="8">
        <v>5950</v>
      </c>
      <c r="EO145" s="8">
        <v>2940</v>
      </c>
      <c r="EP145" s="8">
        <v>3840</v>
      </c>
      <c r="EQ145" s="8" t="s">
        <v>218</v>
      </c>
      <c r="ER145" s="8">
        <v>1350</v>
      </c>
      <c r="ES145" s="8">
        <v>2850</v>
      </c>
      <c r="ET145" s="8">
        <v>1060</v>
      </c>
      <c r="EU145" s="8">
        <v>3840</v>
      </c>
      <c r="EV145" s="8">
        <v>1550</v>
      </c>
      <c r="EW145" s="8">
        <v>1470</v>
      </c>
      <c r="EX145" s="8">
        <v>1690</v>
      </c>
      <c r="EY145" s="8">
        <v>2850</v>
      </c>
      <c r="EZ145" s="8">
        <v>760</v>
      </c>
      <c r="FA145" s="8">
        <v>980</v>
      </c>
      <c r="FB145" s="8">
        <v>1900</v>
      </c>
      <c r="FC145" s="8">
        <v>2520</v>
      </c>
      <c r="FD145" s="8">
        <v>3290</v>
      </c>
      <c r="FE145" s="8">
        <v>2270</v>
      </c>
      <c r="FF145" s="8">
        <v>610</v>
      </c>
      <c r="FG145" s="8">
        <v>1250</v>
      </c>
      <c r="FH145" s="8">
        <v>1290</v>
      </c>
      <c r="FI145" s="8">
        <v>1590</v>
      </c>
      <c r="FJ145" s="8">
        <v>1020</v>
      </c>
      <c r="FK145" s="8">
        <v>820</v>
      </c>
      <c r="FL145" s="8">
        <v>760</v>
      </c>
      <c r="FM145" s="8">
        <v>2470</v>
      </c>
      <c r="FN145" s="8">
        <v>1750</v>
      </c>
      <c r="FO145" s="8">
        <v>1360</v>
      </c>
      <c r="FP145" s="8">
        <v>1150</v>
      </c>
      <c r="FQ145" s="8">
        <v>3090</v>
      </c>
      <c r="FR145" s="8">
        <v>2840</v>
      </c>
      <c r="FS145" s="8">
        <v>1140</v>
      </c>
      <c r="FT145" s="8">
        <v>1220</v>
      </c>
      <c r="FU145" s="8">
        <v>1650</v>
      </c>
    </row>
    <row r="146" spans="1:177">
      <c r="A146" s="37" t="s">
        <v>258</v>
      </c>
      <c r="B146" s="51" t="s">
        <v>231</v>
      </c>
      <c r="C146" s="20" t="s">
        <v>209</v>
      </c>
      <c r="D146" s="8" t="s">
        <v>218</v>
      </c>
      <c r="E146" s="8">
        <v>20</v>
      </c>
      <c r="F146" s="8">
        <v>10</v>
      </c>
      <c r="G146" s="8" t="s">
        <v>218</v>
      </c>
      <c r="H146" s="8" t="s">
        <v>218</v>
      </c>
      <c r="I146" s="8">
        <v>10</v>
      </c>
      <c r="J146" s="8">
        <v>10</v>
      </c>
      <c r="K146" s="8">
        <v>10</v>
      </c>
      <c r="L146" s="8" t="s">
        <v>218</v>
      </c>
      <c r="M146" s="8">
        <v>10</v>
      </c>
      <c r="N146" s="8">
        <v>10</v>
      </c>
      <c r="O146" s="8">
        <v>10</v>
      </c>
      <c r="P146" s="8">
        <v>10</v>
      </c>
      <c r="Q146" s="8">
        <v>10</v>
      </c>
      <c r="R146" s="8" t="s">
        <v>218</v>
      </c>
      <c r="S146" s="8">
        <v>10</v>
      </c>
      <c r="T146" s="8" t="s">
        <v>218</v>
      </c>
      <c r="U146" s="8">
        <v>10</v>
      </c>
      <c r="V146" s="8">
        <v>10</v>
      </c>
      <c r="W146" s="8">
        <v>20</v>
      </c>
      <c r="X146" s="8" t="s">
        <v>218</v>
      </c>
      <c r="Y146" s="8" t="s">
        <v>218</v>
      </c>
      <c r="Z146" s="8">
        <v>0</v>
      </c>
      <c r="AA146" s="8">
        <v>10</v>
      </c>
      <c r="AB146" s="8">
        <v>20</v>
      </c>
      <c r="AC146" s="8">
        <v>20</v>
      </c>
      <c r="AD146" s="8" t="s">
        <v>218</v>
      </c>
      <c r="AE146" s="8" t="s">
        <v>218</v>
      </c>
      <c r="AF146" s="8" t="s">
        <v>218</v>
      </c>
      <c r="AG146" s="8">
        <v>10</v>
      </c>
      <c r="AH146" s="8">
        <v>10</v>
      </c>
      <c r="AI146" s="8" t="s">
        <v>218</v>
      </c>
      <c r="AJ146" s="8">
        <v>10</v>
      </c>
      <c r="AK146" s="8">
        <v>20</v>
      </c>
      <c r="AL146" s="8">
        <v>10</v>
      </c>
      <c r="AM146" s="8">
        <v>10</v>
      </c>
      <c r="AN146" s="8">
        <v>10</v>
      </c>
      <c r="AO146" s="8">
        <v>10</v>
      </c>
      <c r="AP146" s="8">
        <v>10</v>
      </c>
      <c r="AQ146" s="8">
        <v>10</v>
      </c>
      <c r="AR146" s="8" t="s">
        <v>218</v>
      </c>
      <c r="AS146" s="8">
        <v>10</v>
      </c>
      <c r="AT146" s="8">
        <v>10</v>
      </c>
      <c r="AU146" s="8">
        <v>10</v>
      </c>
      <c r="AV146" s="8" t="s">
        <v>218</v>
      </c>
      <c r="AW146" s="8">
        <v>10</v>
      </c>
      <c r="AX146" s="8" t="s">
        <v>218</v>
      </c>
      <c r="AY146" s="8">
        <v>10</v>
      </c>
      <c r="AZ146" s="8">
        <v>10</v>
      </c>
      <c r="BA146" s="8">
        <v>10</v>
      </c>
      <c r="BB146" s="8">
        <v>40</v>
      </c>
      <c r="BC146" s="8">
        <v>10</v>
      </c>
      <c r="BD146" s="8">
        <v>10</v>
      </c>
      <c r="BE146" s="8" t="s">
        <v>218</v>
      </c>
      <c r="BF146" s="8">
        <v>10</v>
      </c>
      <c r="BG146" s="8">
        <v>10</v>
      </c>
      <c r="BH146" s="8">
        <v>10</v>
      </c>
      <c r="BI146" s="8">
        <v>0</v>
      </c>
      <c r="BJ146" s="8" t="s">
        <v>218</v>
      </c>
      <c r="BK146" s="8">
        <v>10</v>
      </c>
      <c r="BL146" s="8">
        <v>10</v>
      </c>
      <c r="BM146" s="8">
        <v>0</v>
      </c>
      <c r="BN146" s="8">
        <v>10</v>
      </c>
      <c r="BO146" s="8">
        <v>0</v>
      </c>
      <c r="BP146" s="8">
        <v>10</v>
      </c>
      <c r="BQ146" s="8">
        <v>10</v>
      </c>
      <c r="BR146" s="8">
        <v>10</v>
      </c>
      <c r="BS146" s="8">
        <v>0</v>
      </c>
      <c r="BT146" s="8">
        <v>0</v>
      </c>
      <c r="BU146" s="8">
        <v>0</v>
      </c>
      <c r="BV146" s="8">
        <v>10</v>
      </c>
      <c r="BW146" s="8">
        <v>30</v>
      </c>
      <c r="BX146" s="8" t="s">
        <v>218</v>
      </c>
      <c r="BY146" s="8" t="s">
        <v>218</v>
      </c>
      <c r="BZ146" s="8">
        <v>10</v>
      </c>
      <c r="CA146" s="8" t="s">
        <v>218</v>
      </c>
      <c r="CB146" s="8">
        <v>10</v>
      </c>
      <c r="CC146" s="8">
        <v>0</v>
      </c>
      <c r="CD146" s="8" t="s">
        <v>218</v>
      </c>
      <c r="CE146" s="8">
        <v>0</v>
      </c>
      <c r="CF146" s="8">
        <v>10</v>
      </c>
      <c r="CG146" s="8" t="s">
        <v>218</v>
      </c>
      <c r="CH146" s="8">
        <v>10</v>
      </c>
      <c r="CI146" s="8">
        <v>10</v>
      </c>
      <c r="CJ146" s="8" t="s">
        <v>241</v>
      </c>
      <c r="CK146" s="8" t="s">
        <v>218</v>
      </c>
      <c r="CL146" s="8">
        <v>0</v>
      </c>
      <c r="CM146" s="8">
        <v>0</v>
      </c>
      <c r="CN146" s="8">
        <v>0</v>
      </c>
      <c r="CO146" s="8" t="s">
        <v>218</v>
      </c>
      <c r="CP146" s="8">
        <v>20</v>
      </c>
      <c r="CQ146" s="8">
        <v>10</v>
      </c>
      <c r="CR146" s="8" t="s">
        <v>218</v>
      </c>
      <c r="CS146" s="8">
        <v>0</v>
      </c>
      <c r="CT146" s="8" t="s">
        <v>218</v>
      </c>
      <c r="CU146" s="8" t="s">
        <v>218</v>
      </c>
      <c r="CV146" s="8" t="s">
        <v>218</v>
      </c>
      <c r="CW146" s="8">
        <v>10</v>
      </c>
      <c r="CX146" s="8">
        <v>0</v>
      </c>
      <c r="CY146" s="8" t="s">
        <v>218</v>
      </c>
      <c r="CZ146" s="8">
        <v>0</v>
      </c>
      <c r="DA146" s="8" t="s">
        <v>241</v>
      </c>
      <c r="DB146" s="8" t="s">
        <v>218</v>
      </c>
      <c r="DC146" s="8">
        <v>10</v>
      </c>
      <c r="DD146" s="8" t="s">
        <v>218</v>
      </c>
      <c r="DE146" s="8">
        <v>10</v>
      </c>
      <c r="DF146" s="8" t="s">
        <v>218</v>
      </c>
      <c r="DG146" s="8" t="s">
        <v>218</v>
      </c>
      <c r="DH146" s="8" t="s">
        <v>241</v>
      </c>
      <c r="DI146" s="8" t="s">
        <v>241</v>
      </c>
      <c r="DJ146" s="8">
        <v>10</v>
      </c>
      <c r="DK146" s="8" t="s">
        <v>218</v>
      </c>
      <c r="DL146" s="8">
        <v>10</v>
      </c>
      <c r="DM146" s="8" t="s">
        <v>218</v>
      </c>
      <c r="DN146" s="8" t="s">
        <v>218</v>
      </c>
      <c r="DO146" s="8" t="s">
        <v>241</v>
      </c>
      <c r="DP146" s="8" t="s">
        <v>218</v>
      </c>
      <c r="DQ146" s="8" t="s">
        <v>241</v>
      </c>
      <c r="DR146" s="8">
        <v>10</v>
      </c>
      <c r="DS146" s="8">
        <v>10</v>
      </c>
      <c r="DT146" s="8">
        <v>10</v>
      </c>
      <c r="DU146" s="8" t="s">
        <v>218</v>
      </c>
      <c r="DV146" s="8" t="s">
        <v>218</v>
      </c>
      <c r="DW146" s="8" t="s">
        <v>241</v>
      </c>
      <c r="DX146" s="8" t="s">
        <v>218</v>
      </c>
      <c r="DY146" s="8">
        <v>10</v>
      </c>
      <c r="DZ146" s="8" t="s">
        <v>218</v>
      </c>
      <c r="EA146" s="8">
        <v>10</v>
      </c>
      <c r="EB146" s="8" t="s">
        <v>218</v>
      </c>
      <c r="EC146" s="8" t="s">
        <v>218</v>
      </c>
      <c r="ED146" s="8" t="s">
        <v>218</v>
      </c>
      <c r="EE146" s="8" t="s">
        <v>218</v>
      </c>
      <c r="EF146" s="8" t="s">
        <v>218</v>
      </c>
      <c r="EG146" s="8" t="s">
        <v>241</v>
      </c>
      <c r="EH146" s="8" t="s">
        <v>241</v>
      </c>
      <c r="EI146" s="8">
        <v>10</v>
      </c>
      <c r="EJ146" s="8" t="s">
        <v>241</v>
      </c>
      <c r="EK146" s="8" t="s">
        <v>218</v>
      </c>
      <c r="EL146" s="8">
        <v>10</v>
      </c>
      <c r="EM146" s="8">
        <v>20</v>
      </c>
      <c r="EN146" s="8">
        <v>10</v>
      </c>
      <c r="EO146" s="8">
        <v>0</v>
      </c>
      <c r="EP146" s="8">
        <v>0</v>
      </c>
      <c r="EQ146" s="8" t="s">
        <v>241</v>
      </c>
      <c r="ER146" s="8" t="s">
        <v>218</v>
      </c>
      <c r="ES146" s="8">
        <v>10</v>
      </c>
      <c r="ET146" s="8" t="s">
        <v>218</v>
      </c>
      <c r="EU146" s="8">
        <v>0</v>
      </c>
      <c r="EV146" s="8" t="s">
        <v>218</v>
      </c>
      <c r="EW146" s="8" t="s">
        <v>218</v>
      </c>
      <c r="EX146" s="8" t="s">
        <v>218</v>
      </c>
      <c r="EY146" s="8" t="s">
        <v>218</v>
      </c>
      <c r="EZ146" s="8" t="s">
        <v>218</v>
      </c>
      <c r="FA146" s="8" t="s">
        <v>218</v>
      </c>
      <c r="FB146" s="8" t="s">
        <v>218</v>
      </c>
      <c r="FC146" s="8">
        <v>10</v>
      </c>
      <c r="FD146" s="8">
        <v>10</v>
      </c>
      <c r="FE146" s="8" t="s">
        <v>218</v>
      </c>
      <c r="FF146" s="8" t="s">
        <v>218</v>
      </c>
      <c r="FG146" s="8" t="s">
        <v>218</v>
      </c>
      <c r="FH146" s="8" t="s">
        <v>218</v>
      </c>
      <c r="FI146" s="8">
        <v>10</v>
      </c>
      <c r="FJ146" s="8" t="s">
        <v>218</v>
      </c>
      <c r="FK146" s="8" t="s">
        <v>218</v>
      </c>
      <c r="FL146" s="8" t="s">
        <v>241</v>
      </c>
      <c r="FM146" s="8" t="s">
        <v>218</v>
      </c>
      <c r="FN146" s="8" t="s">
        <v>218</v>
      </c>
      <c r="FO146" s="8" t="s">
        <v>218</v>
      </c>
      <c r="FP146" s="8" t="s">
        <v>218</v>
      </c>
      <c r="FQ146" s="8">
        <v>10</v>
      </c>
      <c r="FR146" s="8" t="s">
        <v>218</v>
      </c>
      <c r="FS146" s="8" t="s">
        <v>218</v>
      </c>
      <c r="FT146" s="8" t="s">
        <v>218</v>
      </c>
      <c r="FU146" s="8" t="s">
        <v>218</v>
      </c>
    </row>
    <row r="147" spans="1:177">
      <c r="A147" s="37" t="s">
        <v>258</v>
      </c>
      <c r="B147" s="51" t="s">
        <v>456</v>
      </c>
      <c r="C147" s="20" t="s">
        <v>209</v>
      </c>
      <c r="D147" s="8">
        <v>50</v>
      </c>
      <c r="E147" s="8">
        <v>340</v>
      </c>
      <c r="F147" s="8">
        <v>130</v>
      </c>
      <c r="G147" s="8">
        <v>60</v>
      </c>
      <c r="H147" s="8">
        <v>130</v>
      </c>
      <c r="I147" s="8">
        <v>170</v>
      </c>
      <c r="J147" s="8">
        <v>80</v>
      </c>
      <c r="K147" s="8">
        <v>130</v>
      </c>
      <c r="L147" s="8">
        <v>100</v>
      </c>
      <c r="M147" s="8">
        <v>80</v>
      </c>
      <c r="N147" s="8">
        <v>130</v>
      </c>
      <c r="O147" s="8">
        <v>180</v>
      </c>
      <c r="P147" s="8">
        <v>160</v>
      </c>
      <c r="Q147" s="8">
        <v>440</v>
      </c>
      <c r="R147" s="8">
        <v>110</v>
      </c>
      <c r="S147" s="8">
        <v>190</v>
      </c>
      <c r="T147" s="8">
        <v>90</v>
      </c>
      <c r="U147" s="8">
        <v>160</v>
      </c>
      <c r="V147" s="8">
        <v>230</v>
      </c>
      <c r="W147" s="8">
        <v>300</v>
      </c>
      <c r="X147" s="8">
        <v>90</v>
      </c>
      <c r="Y147" s="8">
        <v>80</v>
      </c>
      <c r="Z147" s="8">
        <v>130</v>
      </c>
      <c r="AA147" s="8">
        <v>190</v>
      </c>
      <c r="AB147" s="8">
        <v>330</v>
      </c>
      <c r="AC147" s="8">
        <v>230</v>
      </c>
      <c r="AD147" s="8">
        <v>40</v>
      </c>
      <c r="AE147" s="8">
        <v>130</v>
      </c>
      <c r="AF147" s="8">
        <v>130</v>
      </c>
      <c r="AG147" s="8">
        <v>160</v>
      </c>
      <c r="AH147" s="8">
        <v>90</v>
      </c>
      <c r="AI147" s="8">
        <v>80</v>
      </c>
      <c r="AJ147" s="8">
        <v>150</v>
      </c>
      <c r="AK147" s="8">
        <v>180</v>
      </c>
      <c r="AL147" s="8">
        <v>80</v>
      </c>
      <c r="AM147" s="8">
        <v>170</v>
      </c>
      <c r="AN147" s="8">
        <v>520</v>
      </c>
      <c r="AO147" s="8">
        <v>430</v>
      </c>
      <c r="AP147" s="8">
        <v>400</v>
      </c>
      <c r="AQ147" s="8">
        <v>170</v>
      </c>
      <c r="AR147" s="8">
        <v>140</v>
      </c>
      <c r="AS147" s="8">
        <v>170</v>
      </c>
      <c r="AT147" s="8">
        <v>180</v>
      </c>
      <c r="AU147" s="8">
        <v>140</v>
      </c>
      <c r="AV147" s="8">
        <v>100</v>
      </c>
      <c r="AW147" s="8">
        <v>140</v>
      </c>
      <c r="AX147" s="8">
        <v>80</v>
      </c>
      <c r="AY147" s="8">
        <v>80</v>
      </c>
      <c r="AZ147" s="8">
        <v>160</v>
      </c>
      <c r="BA147" s="8">
        <v>230</v>
      </c>
      <c r="BB147" s="8">
        <v>870</v>
      </c>
      <c r="BC147" s="8">
        <v>160</v>
      </c>
      <c r="BD147" s="8">
        <v>190</v>
      </c>
      <c r="BE147" s="8">
        <v>60</v>
      </c>
      <c r="BF147" s="8">
        <v>250</v>
      </c>
      <c r="BG147" s="8">
        <v>80</v>
      </c>
      <c r="BH147" s="8">
        <v>60</v>
      </c>
      <c r="BI147" s="8">
        <v>260</v>
      </c>
      <c r="BJ147" s="8">
        <v>160</v>
      </c>
      <c r="BK147" s="8">
        <v>120</v>
      </c>
      <c r="BL147" s="8">
        <v>210</v>
      </c>
      <c r="BM147" s="8">
        <v>160</v>
      </c>
      <c r="BN147" s="8">
        <v>150</v>
      </c>
      <c r="BO147" s="8">
        <v>180</v>
      </c>
      <c r="BP147" s="8">
        <v>140</v>
      </c>
      <c r="BQ147" s="8">
        <v>300</v>
      </c>
      <c r="BR147" s="8">
        <v>150</v>
      </c>
      <c r="BS147" s="8">
        <v>160</v>
      </c>
      <c r="BT147" s="8">
        <v>240</v>
      </c>
      <c r="BU147" s="8">
        <v>200</v>
      </c>
      <c r="BV147" s="8">
        <v>210</v>
      </c>
      <c r="BW147" s="8">
        <v>360</v>
      </c>
      <c r="BX147" s="8" t="s">
        <v>218</v>
      </c>
      <c r="BY147" s="8">
        <v>50</v>
      </c>
      <c r="BZ147" s="8">
        <v>130</v>
      </c>
      <c r="CA147" s="8">
        <v>50</v>
      </c>
      <c r="CB147" s="8">
        <v>360</v>
      </c>
      <c r="CC147" s="8">
        <v>220</v>
      </c>
      <c r="CD147" s="8">
        <v>90</v>
      </c>
      <c r="CE147" s="8">
        <v>240</v>
      </c>
      <c r="CF147" s="8">
        <v>110</v>
      </c>
      <c r="CG147" s="8">
        <v>60</v>
      </c>
      <c r="CH147" s="8">
        <v>200</v>
      </c>
      <c r="CI147" s="8">
        <v>60</v>
      </c>
      <c r="CJ147" s="8">
        <v>20</v>
      </c>
      <c r="CK147" s="8">
        <v>90</v>
      </c>
      <c r="CL147" s="8">
        <v>90</v>
      </c>
      <c r="CM147" s="8">
        <v>140</v>
      </c>
      <c r="CN147" s="8">
        <v>290</v>
      </c>
      <c r="CO147" s="8">
        <v>60</v>
      </c>
      <c r="CP147" s="8">
        <v>610</v>
      </c>
      <c r="CQ147" s="8">
        <v>150</v>
      </c>
      <c r="CR147" s="8">
        <v>60</v>
      </c>
      <c r="CS147" s="8">
        <v>120</v>
      </c>
      <c r="CT147" s="8">
        <v>70</v>
      </c>
      <c r="CU147" s="8">
        <v>50</v>
      </c>
      <c r="CV147" s="8">
        <v>50</v>
      </c>
      <c r="CW147" s="8">
        <v>110</v>
      </c>
      <c r="CX147" s="8">
        <v>170</v>
      </c>
      <c r="CY147" s="8">
        <v>30</v>
      </c>
      <c r="CZ147" s="8">
        <v>160</v>
      </c>
      <c r="DA147" s="8">
        <v>20</v>
      </c>
      <c r="DB147" s="8">
        <v>10</v>
      </c>
      <c r="DC147" s="8">
        <v>100</v>
      </c>
      <c r="DD147" s="8">
        <v>90</v>
      </c>
      <c r="DE147" s="8">
        <v>90</v>
      </c>
      <c r="DF147" s="8">
        <v>110</v>
      </c>
      <c r="DG147" s="8">
        <v>70</v>
      </c>
      <c r="DH147" s="8">
        <v>70</v>
      </c>
      <c r="DI147" s="8" t="s">
        <v>218</v>
      </c>
      <c r="DJ147" s="8">
        <v>140</v>
      </c>
      <c r="DK147" s="8">
        <v>100</v>
      </c>
      <c r="DL147" s="8">
        <v>130</v>
      </c>
      <c r="DM147" s="8">
        <v>120</v>
      </c>
      <c r="DN147" s="8">
        <v>110</v>
      </c>
      <c r="DO147" s="8">
        <v>70</v>
      </c>
      <c r="DP147" s="8">
        <v>80</v>
      </c>
      <c r="DQ147" s="8">
        <v>60</v>
      </c>
      <c r="DR147" s="8">
        <v>60</v>
      </c>
      <c r="DS147" s="8">
        <v>90</v>
      </c>
      <c r="DT147" s="8">
        <v>70</v>
      </c>
      <c r="DU147" s="8">
        <v>110</v>
      </c>
      <c r="DV147" s="8">
        <v>30</v>
      </c>
      <c r="DW147" s="8">
        <v>20</v>
      </c>
      <c r="DX147" s="8">
        <v>80</v>
      </c>
      <c r="DY147" s="8">
        <v>130</v>
      </c>
      <c r="DZ147" s="8">
        <v>50</v>
      </c>
      <c r="EA147" s="8">
        <v>170</v>
      </c>
      <c r="EB147" s="8">
        <v>80</v>
      </c>
      <c r="EC147" s="8">
        <v>20</v>
      </c>
      <c r="ED147" s="8">
        <v>110</v>
      </c>
      <c r="EE147" s="8">
        <v>40</v>
      </c>
      <c r="EF147" s="8">
        <v>200</v>
      </c>
      <c r="EG147" s="8">
        <v>90</v>
      </c>
      <c r="EH147" s="8">
        <v>90</v>
      </c>
      <c r="EI147" s="8">
        <v>150</v>
      </c>
      <c r="EJ147" s="8">
        <v>40</v>
      </c>
      <c r="EK147" s="8">
        <v>30</v>
      </c>
      <c r="EL147" s="8">
        <v>160</v>
      </c>
      <c r="EM147" s="8">
        <v>180</v>
      </c>
      <c r="EN147" s="8">
        <v>190</v>
      </c>
      <c r="EO147" s="8">
        <v>100</v>
      </c>
      <c r="EP147" s="8">
        <v>150</v>
      </c>
      <c r="EQ147" s="8" t="s">
        <v>241</v>
      </c>
      <c r="ER147" s="8">
        <v>50</v>
      </c>
      <c r="ES147" s="8">
        <v>130</v>
      </c>
      <c r="ET147" s="8">
        <v>30</v>
      </c>
      <c r="EU147" s="8">
        <v>120</v>
      </c>
      <c r="EV147" s="8">
        <v>40</v>
      </c>
      <c r="EW147" s="8">
        <v>50</v>
      </c>
      <c r="EX147" s="8">
        <v>60</v>
      </c>
      <c r="EY147" s="8">
        <v>100</v>
      </c>
      <c r="EZ147" s="8">
        <v>30</v>
      </c>
      <c r="FA147" s="8">
        <v>50</v>
      </c>
      <c r="FB147" s="8">
        <v>100</v>
      </c>
      <c r="FC147" s="8">
        <v>130</v>
      </c>
      <c r="FD147" s="8">
        <v>180</v>
      </c>
      <c r="FE147" s="8">
        <v>90</v>
      </c>
      <c r="FF147" s="8">
        <v>20</v>
      </c>
      <c r="FG147" s="8">
        <v>40</v>
      </c>
      <c r="FH147" s="8">
        <v>70</v>
      </c>
      <c r="FI147" s="8">
        <v>80</v>
      </c>
      <c r="FJ147" s="8">
        <v>40</v>
      </c>
      <c r="FK147" s="8">
        <v>50</v>
      </c>
      <c r="FL147" s="8">
        <v>30</v>
      </c>
      <c r="FM147" s="8">
        <v>160</v>
      </c>
      <c r="FN147" s="8">
        <v>80</v>
      </c>
      <c r="FO147" s="8">
        <v>50</v>
      </c>
      <c r="FP147" s="8">
        <v>40</v>
      </c>
      <c r="FQ147" s="8">
        <v>170</v>
      </c>
      <c r="FR147" s="8">
        <v>140</v>
      </c>
      <c r="FS147" s="8">
        <v>60</v>
      </c>
      <c r="FT147" s="8">
        <v>60</v>
      </c>
      <c r="FU147" s="8">
        <v>90</v>
      </c>
    </row>
    <row r="148" spans="1:177">
      <c r="A148" s="37" t="s">
        <v>258</v>
      </c>
      <c r="B148" s="51" t="s">
        <v>457</v>
      </c>
      <c r="C148" s="20" t="s">
        <v>209</v>
      </c>
      <c r="D148" s="8">
        <v>60</v>
      </c>
      <c r="E148" s="8">
        <v>380</v>
      </c>
      <c r="F148" s="8">
        <v>130</v>
      </c>
      <c r="G148" s="8">
        <v>80</v>
      </c>
      <c r="H148" s="8">
        <v>180</v>
      </c>
      <c r="I148" s="8">
        <v>230</v>
      </c>
      <c r="J148" s="8">
        <v>110</v>
      </c>
      <c r="K148" s="8">
        <v>150</v>
      </c>
      <c r="L148" s="8">
        <v>120</v>
      </c>
      <c r="M148" s="8">
        <v>100</v>
      </c>
      <c r="N148" s="8">
        <v>140</v>
      </c>
      <c r="O148" s="8">
        <v>240</v>
      </c>
      <c r="P148" s="8">
        <v>240</v>
      </c>
      <c r="Q148" s="8">
        <v>600</v>
      </c>
      <c r="R148" s="8">
        <v>150</v>
      </c>
      <c r="S148" s="8">
        <v>260</v>
      </c>
      <c r="T148" s="8">
        <v>140</v>
      </c>
      <c r="U148" s="8">
        <v>250</v>
      </c>
      <c r="V148" s="8">
        <v>300</v>
      </c>
      <c r="W148" s="8">
        <v>400</v>
      </c>
      <c r="X148" s="8">
        <v>140</v>
      </c>
      <c r="Y148" s="8">
        <v>100</v>
      </c>
      <c r="Z148" s="8">
        <v>180</v>
      </c>
      <c r="AA148" s="8">
        <v>260</v>
      </c>
      <c r="AB148" s="8">
        <v>400</v>
      </c>
      <c r="AC148" s="8">
        <v>230</v>
      </c>
      <c r="AD148" s="8">
        <v>50</v>
      </c>
      <c r="AE148" s="8">
        <v>160</v>
      </c>
      <c r="AF148" s="8">
        <v>130</v>
      </c>
      <c r="AG148" s="8">
        <v>210</v>
      </c>
      <c r="AH148" s="8">
        <v>120</v>
      </c>
      <c r="AI148" s="8">
        <v>120</v>
      </c>
      <c r="AJ148" s="8">
        <v>170</v>
      </c>
      <c r="AK148" s="8">
        <v>210</v>
      </c>
      <c r="AL148" s="8">
        <v>120</v>
      </c>
      <c r="AM148" s="8">
        <v>190</v>
      </c>
      <c r="AN148" s="8">
        <v>690</v>
      </c>
      <c r="AO148" s="8">
        <v>500</v>
      </c>
      <c r="AP148" s="8">
        <v>530</v>
      </c>
      <c r="AQ148" s="8">
        <v>240</v>
      </c>
      <c r="AR148" s="8">
        <v>230</v>
      </c>
      <c r="AS148" s="8">
        <v>200</v>
      </c>
      <c r="AT148" s="8">
        <v>160</v>
      </c>
      <c r="AU148" s="8">
        <v>160</v>
      </c>
      <c r="AV148" s="8">
        <v>160</v>
      </c>
      <c r="AW148" s="8">
        <v>180</v>
      </c>
      <c r="AX148" s="8">
        <v>90</v>
      </c>
      <c r="AY148" s="8">
        <v>90</v>
      </c>
      <c r="AZ148" s="8">
        <v>220</v>
      </c>
      <c r="BA148" s="8">
        <v>280</v>
      </c>
      <c r="BB148" s="8">
        <v>1200</v>
      </c>
      <c r="BC148" s="8">
        <v>260</v>
      </c>
      <c r="BD148" s="8">
        <v>210</v>
      </c>
      <c r="BE148" s="8">
        <v>70</v>
      </c>
      <c r="BF148" s="8">
        <v>310</v>
      </c>
      <c r="BG148" s="8">
        <v>100</v>
      </c>
      <c r="BH148" s="8">
        <v>100</v>
      </c>
      <c r="BI148" s="8">
        <v>400</v>
      </c>
      <c r="BJ148" s="8">
        <v>190</v>
      </c>
      <c r="BK148" s="8">
        <v>140</v>
      </c>
      <c r="BL148" s="8">
        <v>290</v>
      </c>
      <c r="BM148" s="8">
        <v>210</v>
      </c>
      <c r="BN148" s="8">
        <v>230</v>
      </c>
      <c r="BO148" s="8">
        <v>290</v>
      </c>
      <c r="BP148" s="8">
        <v>180</v>
      </c>
      <c r="BQ148" s="8">
        <v>380</v>
      </c>
      <c r="BR148" s="8">
        <v>280</v>
      </c>
      <c r="BS148" s="8">
        <v>250</v>
      </c>
      <c r="BT148" s="8">
        <v>400</v>
      </c>
      <c r="BU148" s="8">
        <v>300</v>
      </c>
      <c r="BV148" s="8">
        <v>280</v>
      </c>
      <c r="BW148" s="8">
        <v>440</v>
      </c>
      <c r="BX148" s="8">
        <v>10</v>
      </c>
      <c r="BY148" s="8">
        <v>70</v>
      </c>
      <c r="BZ148" s="8">
        <v>210</v>
      </c>
      <c r="CA148" s="8">
        <v>90</v>
      </c>
      <c r="CB148" s="8">
        <v>540</v>
      </c>
      <c r="CC148" s="8">
        <v>420</v>
      </c>
      <c r="CD148" s="8">
        <v>160</v>
      </c>
      <c r="CE148" s="8">
        <v>420</v>
      </c>
      <c r="CF148" s="8">
        <v>160</v>
      </c>
      <c r="CG148" s="8">
        <v>110</v>
      </c>
      <c r="CH148" s="8">
        <v>320</v>
      </c>
      <c r="CI148" s="8">
        <v>80</v>
      </c>
      <c r="CJ148" s="8">
        <v>30</v>
      </c>
      <c r="CK148" s="8">
        <v>130</v>
      </c>
      <c r="CL148" s="8">
        <v>180</v>
      </c>
      <c r="CM148" s="8">
        <v>190</v>
      </c>
      <c r="CN148" s="8">
        <v>480</v>
      </c>
      <c r="CO148" s="8">
        <v>70</v>
      </c>
      <c r="CP148" s="8">
        <v>820</v>
      </c>
      <c r="CQ148" s="8">
        <v>200</v>
      </c>
      <c r="CR148" s="8">
        <v>100</v>
      </c>
      <c r="CS148" s="8">
        <v>200</v>
      </c>
      <c r="CT148" s="8">
        <v>130</v>
      </c>
      <c r="CU148" s="8">
        <v>80</v>
      </c>
      <c r="CV148" s="8">
        <v>70</v>
      </c>
      <c r="CW148" s="8">
        <v>170</v>
      </c>
      <c r="CX148" s="8">
        <v>260</v>
      </c>
      <c r="CY148" s="8">
        <v>40</v>
      </c>
      <c r="CZ148" s="8">
        <v>250</v>
      </c>
      <c r="DA148" s="8">
        <v>40</v>
      </c>
      <c r="DB148" s="8">
        <v>30</v>
      </c>
      <c r="DC148" s="8">
        <v>160</v>
      </c>
      <c r="DD148" s="8">
        <v>130</v>
      </c>
      <c r="DE148" s="8">
        <v>100</v>
      </c>
      <c r="DF148" s="8">
        <v>160</v>
      </c>
      <c r="DG148" s="8">
        <v>100</v>
      </c>
      <c r="DH148" s="8">
        <v>160</v>
      </c>
      <c r="DI148" s="8" t="s">
        <v>218</v>
      </c>
      <c r="DJ148" s="8">
        <v>180</v>
      </c>
      <c r="DK148" s="8">
        <v>160</v>
      </c>
      <c r="DL148" s="8">
        <v>150</v>
      </c>
      <c r="DM148" s="8">
        <v>140</v>
      </c>
      <c r="DN148" s="8">
        <v>190</v>
      </c>
      <c r="DO148" s="8">
        <v>90</v>
      </c>
      <c r="DP148" s="8">
        <v>140</v>
      </c>
      <c r="DQ148" s="8">
        <v>100</v>
      </c>
      <c r="DR148" s="8">
        <v>90</v>
      </c>
      <c r="DS148" s="8">
        <v>140</v>
      </c>
      <c r="DT148" s="8">
        <v>120</v>
      </c>
      <c r="DU148" s="8">
        <v>150</v>
      </c>
      <c r="DV148" s="8">
        <v>50</v>
      </c>
      <c r="DW148" s="8">
        <v>50</v>
      </c>
      <c r="DX148" s="8">
        <v>140</v>
      </c>
      <c r="DY148" s="8">
        <v>170</v>
      </c>
      <c r="DZ148" s="8">
        <v>40</v>
      </c>
      <c r="EA148" s="8">
        <v>250</v>
      </c>
      <c r="EB148" s="8">
        <v>130</v>
      </c>
      <c r="EC148" s="8">
        <v>30</v>
      </c>
      <c r="ED148" s="8">
        <v>180</v>
      </c>
      <c r="EE148" s="8">
        <v>80</v>
      </c>
      <c r="EF148" s="8">
        <v>280</v>
      </c>
      <c r="EG148" s="8">
        <v>160</v>
      </c>
      <c r="EH148" s="8">
        <v>110</v>
      </c>
      <c r="EI148" s="8">
        <v>160</v>
      </c>
      <c r="EJ148" s="8">
        <v>40</v>
      </c>
      <c r="EK148" s="8">
        <v>70</v>
      </c>
      <c r="EL148" s="8">
        <v>230</v>
      </c>
      <c r="EM148" s="8">
        <v>270</v>
      </c>
      <c r="EN148" s="8">
        <v>350</v>
      </c>
      <c r="EO148" s="8">
        <v>140</v>
      </c>
      <c r="EP148" s="8">
        <v>220</v>
      </c>
      <c r="EQ148" s="8" t="s">
        <v>241</v>
      </c>
      <c r="ER148" s="8">
        <v>70</v>
      </c>
      <c r="ES148" s="8">
        <v>200</v>
      </c>
      <c r="ET148" s="8">
        <v>60</v>
      </c>
      <c r="EU148" s="8">
        <v>200</v>
      </c>
      <c r="EV148" s="8">
        <v>70</v>
      </c>
      <c r="EW148" s="8">
        <v>120</v>
      </c>
      <c r="EX148" s="8">
        <v>110</v>
      </c>
      <c r="EY148" s="8">
        <v>180</v>
      </c>
      <c r="EZ148" s="8">
        <v>50</v>
      </c>
      <c r="FA148" s="8">
        <v>60</v>
      </c>
      <c r="FB148" s="8">
        <v>110</v>
      </c>
      <c r="FC148" s="8">
        <v>170</v>
      </c>
      <c r="FD148" s="8">
        <v>250</v>
      </c>
      <c r="FE148" s="8">
        <v>130</v>
      </c>
      <c r="FF148" s="8">
        <v>30</v>
      </c>
      <c r="FG148" s="8">
        <v>50</v>
      </c>
      <c r="FH148" s="8">
        <v>80</v>
      </c>
      <c r="FI148" s="8">
        <v>80</v>
      </c>
      <c r="FJ148" s="8">
        <v>50</v>
      </c>
      <c r="FK148" s="8">
        <v>70</v>
      </c>
      <c r="FL148" s="8">
        <v>30</v>
      </c>
      <c r="FM148" s="8">
        <v>160</v>
      </c>
      <c r="FN148" s="8">
        <v>120</v>
      </c>
      <c r="FO148" s="8">
        <v>80</v>
      </c>
      <c r="FP148" s="8">
        <v>50</v>
      </c>
      <c r="FQ148" s="8">
        <v>190</v>
      </c>
      <c r="FR148" s="8">
        <v>180</v>
      </c>
      <c r="FS148" s="8">
        <v>90</v>
      </c>
      <c r="FT148" s="8">
        <v>80</v>
      </c>
      <c r="FU148" s="8">
        <v>90</v>
      </c>
    </row>
    <row r="149" spans="1:177">
      <c r="A149" s="37" t="s">
        <v>258</v>
      </c>
      <c r="B149" s="51" t="s">
        <v>458</v>
      </c>
      <c r="C149" s="20" t="s">
        <v>209</v>
      </c>
      <c r="D149" s="8">
        <v>100</v>
      </c>
      <c r="E149" s="8">
        <v>560</v>
      </c>
      <c r="F149" s="8">
        <v>210</v>
      </c>
      <c r="G149" s="8">
        <v>130</v>
      </c>
      <c r="H149" s="8">
        <v>230</v>
      </c>
      <c r="I149" s="8">
        <v>320</v>
      </c>
      <c r="J149" s="8">
        <v>180</v>
      </c>
      <c r="K149" s="8">
        <v>270</v>
      </c>
      <c r="L149" s="8">
        <v>150</v>
      </c>
      <c r="M149" s="8">
        <v>160</v>
      </c>
      <c r="N149" s="8">
        <v>210</v>
      </c>
      <c r="O149" s="8">
        <v>330</v>
      </c>
      <c r="P149" s="8">
        <v>270</v>
      </c>
      <c r="Q149" s="8">
        <v>810</v>
      </c>
      <c r="R149" s="8">
        <v>190</v>
      </c>
      <c r="S149" s="8">
        <v>310</v>
      </c>
      <c r="T149" s="8">
        <v>170</v>
      </c>
      <c r="U149" s="8">
        <v>300</v>
      </c>
      <c r="V149" s="8">
        <v>450</v>
      </c>
      <c r="W149" s="8">
        <v>580</v>
      </c>
      <c r="X149" s="8">
        <v>200</v>
      </c>
      <c r="Y149" s="8">
        <v>140</v>
      </c>
      <c r="Z149" s="8">
        <v>300</v>
      </c>
      <c r="AA149" s="8">
        <v>400</v>
      </c>
      <c r="AB149" s="8">
        <v>640</v>
      </c>
      <c r="AC149" s="8">
        <v>330</v>
      </c>
      <c r="AD149" s="8">
        <v>80</v>
      </c>
      <c r="AE149" s="8">
        <v>250</v>
      </c>
      <c r="AF149" s="8">
        <v>170</v>
      </c>
      <c r="AG149" s="8">
        <v>310</v>
      </c>
      <c r="AH149" s="8">
        <v>160</v>
      </c>
      <c r="AI149" s="8">
        <v>160</v>
      </c>
      <c r="AJ149" s="8">
        <v>250</v>
      </c>
      <c r="AK149" s="8">
        <v>340</v>
      </c>
      <c r="AL149" s="8">
        <v>170</v>
      </c>
      <c r="AM149" s="8">
        <v>210</v>
      </c>
      <c r="AN149" s="8">
        <v>1070</v>
      </c>
      <c r="AO149" s="8">
        <v>580</v>
      </c>
      <c r="AP149" s="8">
        <v>720</v>
      </c>
      <c r="AQ149" s="8">
        <v>290</v>
      </c>
      <c r="AR149" s="8">
        <v>270</v>
      </c>
      <c r="AS149" s="8">
        <v>300</v>
      </c>
      <c r="AT149" s="8">
        <v>240</v>
      </c>
      <c r="AU149" s="8">
        <v>180</v>
      </c>
      <c r="AV149" s="8">
        <v>220</v>
      </c>
      <c r="AW149" s="8">
        <v>240</v>
      </c>
      <c r="AX149" s="8">
        <v>140</v>
      </c>
      <c r="AY149" s="8">
        <v>140</v>
      </c>
      <c r="AZ149" s="8">
        <v>280</v>
      </c>
      <c r="BA149" s="8">
        <v>380</v>
      </c>
      <c r="BB149" s="8">
        <v>1690</v>
      </c>
      <c r="BC149" s="8">
        <v>370</v>
      </c>
      <c r="BD149" s="8">
        <v>360</v>
      </c>
      <c r="BE149" s="8">
        <v>100</v>
      </c>
      <c r="BF149" s="8">
        <v>440</v>
      </c>
      <c r="BG149" s="8">
        <v>140</v>
      </c>
      <c r="BH149" s="8">
        <v>140</v>
      </c>
      <c r="BI149" s="8">
        <v>600</v>
      </c>
      <c r="BJ149" s="8">
        <v>290</v>
      </c>
      <c r="BK149" s="8">
        <v>210</v>
      </c>
      <c r="BL149" s="8">
        <v>390</v>
      </c>
      <c r="BM149" s="8">
        <v>350</v>
      </c>
      <c r="BN149" s="8">
        <v>330</v>
      </c>
      <c r="BO149" s="8">
        <v>430</v>
      </c>
      <c r="BP149" s="8">
        <v>280</v>
      </c>
      <c r="BQ149" s="8">
        <v>590</v>
      </c>
      <c r="BR149" s="8">
        <v>440</v>
      </c>
      <c r="BS149" s="8">
        <v>380</v>
      </c>
      <c r="BT149" s="8">
        <v>590</v>
      </c>
      <c r="BU149" s="8">
        <v>580</v>
      </c>
      <c r="BV149" s="8">
        <v>390</v>
      </c>
      <c r="BW149" s="8">
        <v>730</v>
      </c>
      <c r="BX149" s="8">
        <v>10</v>
      </c>
      <c r="BY149" s="8">
        <v>130</v>
      </c>
      <c r="BZ149" s="8">
        <v>350</v>
      </c>
      <c r="CA149" s="8">
        <v>150</v>
      </c>
      <c r="CB149" s="8">
        <v>880</v>
      </c>
      <c r="CC149" s="8">
        <v>650</v>
      </c>
      <c r="CD149" s="8">
        <v>240</v>
      </c>
      <c r="CE149" s="8">
        <v>720</v>
      </c>
      <c r="CF149" s="8">
        <v>230</v>
      </c>
      <c r="CG149" s="8">
        <v>120</v>
      </c>
      <c r="CH149" s="8">
        <v>570</v>
      </c>
      <c r="CI149" s="8">
        <v>150</v>
      </c>
      <c r="CJ149" s="8">
        <v>60</v>
      </c>
      <c r="CK149" s="8">
        <v>190</v>
      </c>
      <c r="CL149" s="8">
        <v>260</v>
      </c>
      <c r="CM149" s="8">
        <v>340</v>
      </c>
      <c r="CN149" s="8">
        <v>750</v>
      </c>
      <c r="CO149" s="8">
        <v>100</v>
      </c>
      <c r="CP149" s="8">
        <v>1320</v>
      </c>
      <c r="CQ149" s="8">
        <v>330</v>
      </c>
      <c r="CR149" s="8">
        <v>190</v>
      </c>
      <c r="CS149" s="8">
        <v>310</v>
      </c>
      <c r="CT149" s="8">
        <v>140</v>
      </c>
      <c r="CU149" s="8">
        <v>110</v>
      </c>
      <c r="CV149" s="8">
        <v>140</v>
      </c>
      <c r="CW149" s="8">
        <v>240</v>
      </c>
      <c r="CX149" s="8">
        <v>530</v>
      </c>
      <c r="CY149" s="8">
        <v>80</v>
      </c>
      <c r="CZ149" s="8">
        <v>420</v>
      </c>
      <c r="DA149" s="8">
        <v>50</v>
      </c>
      <c r="DB149" s="8">
        <v>50</v>
      </c>
      <c r="DC149" s="8">
        <v>250</v>
      </c>
      <c r="DD149" s="8">
        <v>210</v>
      </c>
      <c r="DE149" s="8">
        <v>170</v>
      </c>
      <c r="DF149" s="8">
        <v>220</v>
      </c>
      <c r="DG149" s="8">
        <v>200</v>
      </c>
      <c r="DH149" s="8">
        <v>210</v>
      </c>
      <c r="DI149" s="8" t="s">
        <v>241</v>
      </c>
      <c r="DJ149" s="8">
        <v>290</v>
      </c>
      <c r="DK149" s="8">
        <v>270</v>
      </c>
      <c r="DL149" s="8">
        <v>240</v>
      </c>
      <c r="DM149" s="8">
        <v>290</v>
      </c>
      <c r="DN149" s="8">
        <v>240</v>
      </c>
      <c r="DO149" s="8">
        <v>110</v>
      </c>
      <c r="DP149" s="8">
        <v>180</v>
      </c>
      <c r="DQ149" s="8">
        <v>140</v>
      </c>
      <c r="DR149" s="8">
        <v>160</v>
      </c>
      <c r="DS149" s="8">
        <v>200</v>
      </c>
      <c r="DT149" s="8">
        <v>210</v>
      </c>
      <c r="DU149" s="8">
        <v>220</v>
      </c>
      <c r="DV149" s="8">
        <v>70</v>
      </c>
      <c r="DW149" s="8">
        <v>70</v>
      </c>
      <c r="DX149" s="8">
        <v>220</v>
      </c>
      <c r="DY149" s="8">
        <v>240</v>
      </c>
      <c r="DZ149" s="8">
        <v>90</v>
      </c>
      <c r="EA149" s="8">
        <v>350</v>
      </c>
      <c r="EB149" s="8">
        <v>230</v>
      </c>
      <c r="EC149" s="8">
        <v>70</v>
      </c>
      <c r="ED149" s="8">
        <v>230</v>
      </c>
      <c r="EE149" s="8">
        <v>130</v>
      </c>
      <c r="EF149" s="8">
        <v>430</v>
      </c>
      <c r="EG149" s="8">
        <v>210</v>
      </c>
      <c r="EH149" s="8">
        <v>190</v>
      </c>
      <c r="EI149" s="8">
        <v>220</v>
      </c>
      <c r="EJ149" s="8">
        <v>90</v>
      </c>
      <c r="EK149" s="8">
        <v>110</v>
      </c>
      <c r="EL149" s="8">
        <v>390</v>
      </c>
      <c r="EM149" s="8">
        <v>410</v>
      </c>
      <c r="EN149" s="8">
        <v>440</v>
      </c>
      <c r="EO149" s="8">
        <v>200</v>
      </c>
      <c r="EP149" s="8">
        <v>300</v>
      </c>
      <c r="EQ149" s="8" t="s">
        <v>241</v>
      </c>
      <c r="ER149" s="8">
        <v>110</v>
      </c>
      <c r="ES149" s="8">
        <v>300</v>
      </c>
      <c r="ET149" s="8">
        <v>90</v>
      </c>
      <c r="EU149" s="8">
        <v>320</v>
      </c>
      <c r="EV149" s="8">
        <v>140</v>
      </c>
      <c r="EW149" s="8">
        <v>150</v>
      </c>
      <c r="EX149" s="8">
        <v>140</v>
      </c>
      <c r="EY149" s="8">
        <v>290</v>
      </c>
      <c r="EZ149" s="8">
        <v>60</v>
      </c>
      <c r="FA149" s="8">
        <v>90</v>
      </c>
      <c r="FB149" s="8">
        <v>200</v>
      </c>
      <c r="FC149" s="8">
        <v>250</v>
      </c>
      <c r="FD149" s="8">
        <v>350</v>
      </c>
      <c r="FE149" s="8">
        <v>190</v>
      </c>
      <c r="FF149" s="8">
        <v>40</v>
      </c>
      <c r="FG149" s="8">
        <v>80</v>
      </c>
      <c r="FH149" s="8">
        <v>130</v>
      </c>
      <c r="FI149" s="8">
        <v>120</v>
      </c>
      <c r="FJ149" s="8">
        <v>60</v>
      </c>
      <c r="FK149" s="8">
        <v>80</v>
      </c>
      <c r="FL149" s="8">
        <v>50</v>
      </c>
      <c r="FM149" s="8">
        <v>220</v>
      </c>
      <c r="FN149" s="8">
        <v>170</v>
      </c>
      <c r="FO149" s="8">
        <v>100</v>
      </c>
      <c r="FP149" s="8">
        <v>90</v>
      </c>
      <c r="FQ149" s="8">
        <v>300</v>
      </c>
      <c r="FR149" s="8">
        <v>260</v>
      </c>
      <c r="FS149" s="8">
        <v>90</v>
      </c>
      <c r="FT149" s="8">
        <v>80</v>
      </c>
      <c r="FU149" s="8">
        <v>150</v>
      </c>
    </row>
    <row r="150" spans="1:177">
      <c r="A150" s="37" t="s">
        <v>258</v>
      </c>
      <c r="B150" s="51" t="s">
        <v>459</v>
      </c>
      <c r="C150" s="20" t="s">
        <v>209</v>
      </c>
      <c r="D150" s="8">
        <v>130</v>
      </c>
      <c r="E150" s="8">
        <v>800</v>
      </c>
      <c r="F150" s="8">
        <v>230</v>
      </c>
      <c r="G150" s="8">
        <v>130</v>
      </c>
      <c r="H150" s="8">
        <v>290</v>
      </c>
      <c r="I150" s="8">
        <v>400</v>
      </c>
      <c r="J150" s="8">
        <v>190</v>
      </c>
      <c r="K150" s="8">
        <v>390</v>
      </c>
      <c r="L150" s="8">
        <v>220</v>
      </c>
      <c r="M150" s="8">
        <v>210</v>
      </c>
      <c r="N150" s="8">
        <v>290</v>
      </c>
      <c r="O150" s="8">
        <v>380</v>
      </c>
      <c r="P150" s="8">
        <v>360</v>
      </c>
      <c r="Q150" s="8">
        <v>890</v>
      </c>
      <c r="R150" s="8">
        <v>240</v>
      </c>
      <c r="S150" s="8">
        <v>420</v>
      </c>
      <c r="T150" s="8">
        <v>270</v>
      </c>
      <c r="U150" s="8">
        <v>450</v>
      </c>
      <c r="V150" s="8">
        <v>580</v>
      </c>
      <c r="W150" s="8">
        <v>710</v>
      </c>
      <c r="X150" s="8">
        <v>280</v>
      </c>
      <c r="Y150" s="8">
        <v>210</v>
      </c>
      <c r="Z150" s="8">
        <v>420</v>
      </c>
      <c r="AA150" s="8">
        <v>500</v>
      </c>
      <c r="AB150" s="8">
        <v>870</v>
      </c>
      <c r="AC150" s="8">
        <v>510</v>
      </c>
      <c r="AD150" s="8">
        <v>100</v>
      </c>
      <c r="AE150" s="8">
        <v>280</v>
      </c>
      <c r="AF150" s="8">
        <v>230</v>
      </c>
      <c r="AG150" s="8">
        <v>400</v>
      </c>
      <c r="AH150" s="8">
        <v>220</v>
      </c>
      <c r="AI150" s="8">
        <v>290</v>
      </c>
      <c r="AJ150" s="8">
        <v>360</v>
      </c>
      <c r="AK150" s="8">
        <v>500</v>
      </c>
      <c r="AL150" s="8">
        <v>210</v>
      </c>
      <c r="AM150" s="8">
        <v>300</v>
      </c>
      <c r="AN150" s="8">
        <v>1310</v>
      </c>
      <c r="AO150" s="8">
        <v>770</v>
      </c>
      <c r="AP150" s="8">
        <v>800</v>
      </c>
      <c r="AQ150" s="8">
        <v>360</v>
      </c>
      <c r="AR150" s="8">
        <v>350</v>
      </c>
      <c r="AS150" s="8">
        <v>360</v>
      </c>
      <c r="AT150" s="8">
        <v>320</v>
      </c>
      <c r="AU150" s="8">
        <v>280</v>
      </c>
      <c r="AV150" s="8">
        <v>330</v>
      </c>
      <c r="AW150" s="8">
        <v>290</v>
      </c>
      <c r="AX150" s="8">
        <v>210</v>
      </c>
      <c r="AY150" s="8">
        <v>180</v>
      </c>
      <c r="AZ150" s="8">
        <v>390</v>
      </c>
      <c r="BA150" s="8">
        <v>580</v>
      </c>
      <c r="BB150" s="8">
        <v>2130</v>
      </c>
      <c r="BC150" s="8">
        <v>460</v>
      </c>
      <c r="BD150" s="8">
        <v>490</v>
      </c>
      <c r="BE150" s="8">
        <v>170</v>
      </c>
      <c r="BF150" s="8">
        <v>530</v>
      </c>
      <c r="BG150" s="8">
        <v>270</v>
      </c>
      <c r="BH150" s="8">
        <v>250</v>
      </c>
      <c r="BI150" s="8">
        <v>890</v>
      </c>
      <c r="BJ150" s="8">
        <v>340</v>
      </c>
      <c r="BK150" s="8">
        <v>300</v>
      </c>
      <c r="BL150" s="8">
        <v>480</v>
      </c>
      <c r="BM150" s="8">
        <v>480</v>
      </c>
      <c r="BN150" s="8">
        <v>470</v>
      </c>
      <c r="BO150" s="8">
        <v>590</v>
      </c>
      <c r="BP150" s="8">
        <v>350</v>
      </c>
      <c r="BQ150" s="8">
        <v>880</v>
      </c>
      <c r="BR150" s="8">
        <v>530</v>
      </c>
      <c r="BS150" s="8">
        <v>520</v>
      </c>
      <c r="BT150" s="8">
        <v>890</v>
      </c>
      <c r="BU150" s="8">
        <v>750</v>
      </c>
      <c r="BV150" s="8">
        <v>510</v>
      </c>
      <c r="BW150" s="8">
        <v>950</v>
      </c>
      <c r="BX150" s="8">
        <v>20</v>
      </c>
      <c r="BY150" s="8">
        <v>180</v>
      </c>
      <c r="BZ150" s="8">
        <v>500</v>
      </c>
      <c r="CA150" s="8">
        <v>210</v>
      </c>
      <c r="CB150" s="8">
        <v>1390</v>
      </c>
      <c r="CC150" s="8">
        <v>940</v>
      </c>
      <c r="CD150" s="8">
        <v>330</v>
      </c>
      <c r="CE150" s="8">
        <v>990</v>
      </c>
      <c r="CF150" s="8">
        <v>310</v>
      </c>
      <c r="CG150" s="8">
        <v>190</v>
      </c>
      <c r="CH150" s="8">
        <v>770</v>
      </c>
      <c r="CI150" s="8">
        <v>220</v>
      </c>
      <c r="CJ150" s="8">
        <v>90</v>
      </c>
      <c r="CK150" s="8">
        <v>270</v>
      </c>
      <c r="CL150" s="8">
        <v>370</v>
      </c>
      <c r="CM150" s="8">
        <v>540</v>
      </c>
      <c r="CN150" s="8">
        <v>1130</v>
      </c>
      <c r="CO150" s="8">
        <v>150</v>
      </c>
      <c r="CP150" s="8">
        <v>1890</v>
      </c>
      <c r="CQ150" s="8">
        <v>460</v>
      </c>
      <c r="CR150" s="8">
        <v>240</v>
      </c>
      <c r="CS150" s="8">
        <v>460</v>
      </c>
      <c r="CT150" s="8">
        <v>240</v>
      </c>
      <c r="CU150" s="8">
        <v>170</v>
      </c>
      <c r="CV150" s="8">
        <v>150</v>
      </c>
      <c r="CW150" s="8">
        <v>280</v>
      </c>
      <c r="CX150" s="8">
        <v>750</v>
      </c>
      <c r="CY150" s="8">
        <v>120</v>
      </c>
      <c r="CZ150" s="8">
        <v>620</v>
      </c>
      <c r="DA150" s="8">
        <v>90</v>
      </c>
      <c r="DB150" s="8">
        <v>80</v>
      </c>
      <c r="DC150" s="8">
        <v>320</v>
      </c>
      <c r="DD150" s="8">
        <v>340</v>
      </c>
      <c r="DE150" s="8">
        <v>260</v>
      </c>
      <c r="DF150" s="8">
        <v>320</v>
      </c>
      <c r="DG150" s="8">
        <v>290</v>
      </c>
      <c r="DH150" s="8">
        <v>260</v>
      </c>
      <c r="DI150" s="8" t="s">
        <v>218</v>
      </c>
      <c r="DJ150" s="8">
        <v>410</v>
      </c>
      <c r="DK150" s="8">
        <v>340</v>
      </c>
      <c r="DL150" s="8">
        <v>320</v>
      </c>
      <c r="DM150" s="8">
        <v>370</v>
      </c>
      <c r="DN150" s="8">
        <v>290</v>
      </c>
      <c r="DO150" s="8">
        <v>150</v>
      </c>
      <c r="DP150" s="8">
        <v>260</v>
      </c>
      <c r="DQ150" s="8">
        <v>210</v>
      </c>
      <c r="DR150" s="8">
        <v>230</v>
      </c>
      <c r="DS150" s="8">
        <v>320</v>
      </c>
      <c r="DT150" s="8">
        <v>270</v>
      </c>
      <c r="DU150" s="8">
        <v>260</v>
      </c>
      <c r="DV150" s="8">
        <v>110</v>
      </c>
      <c r="DW150" s="8">
        <v>120</v>
      </c>
      <c r="DX150" s="8">
        <v>290</v>
      </c>
      <c r="DY150" s="8">
        <v>310</v>
      </c>
      <c r="DZ150" s="8">
        <v>180</v>
      </c>
      <c r="EA150" s="8">
        <v>470</v>
      </c>
      <c r="EB150" s="8">
        <v>320</v>
      </c>
      <c r="EC150" s="8">
        <v>80</v>
      </c>
      <c r="ED150" s="8">
        <v>320</v>
      </c>
      <c r="EE150" s="8">
        <v>190</v>
      </c>
      <c r="EF150" s="8">
        <v>490</v>
      </c>
      <c r="EG150" s="8">
        <v>300</v>
      </c>
      <c r="EH150" s="8">
        <v>260</v>
      </c>
      <c r="EI150" s="8">
        <v>260</v>
      </c>
      <c r="EJ150" s="8">
        <v>140</v>
      </c>
      <c r="EK150" s="8">
        <v>160</v>
      </c>
      <c r="EL150" s="8">
        <v>530</v>
      </c>
      <c r="EM150" s="8">
        <v>590</v>
      </c>
      <c r="EN150" s="8">
        <v>700</v>
      </c>
      <c r="EO150" s="8">
        <v>340</v>
      </c>
      <c r="EP150" s="8">
        <v>460</v>
      </c>
      <c r="EQ150" s="8" t="s">
        <v>241</v>
      </c>
      <c r="ER150" s="8">
        <v>150</v>
      </c>
      <c r="ES150" s="8">
        <v>380</v>
      </c>
      <c r="ET150" s="8">
        <v>140</v>
      </c>
      <c r="EU150" s="8">
        <v>500</v>
      </c>
      <c r="EV150" s="8">
        <v>210</v>
      </c>
      <c r="EW150" s="8">
        <v>210</v>
      </c>
      <c r="EX150" s="8">
        <v>210</v>
      </c>
      <c r="EY150" s="8">
        <v>420</v>
      </c>
      <c r="EZ150" s="8">
        <v>80</v>
      </c>
      <c r="FA150" s="8">
        <v>120</v>
      </c>
      <c r="FB150" s="8">
        <v>260</v>
      </c>
      <c r="FC150" s="8">
        <v>300</v>
      </c>
      <c r="FD150" s="8">
        <v>410</v>
      </c>
      <c r="FE150" s="8">
        <v>250</v>
      </c>
      <c r="FF150" s="8">
        <v>60</v>
      </c>
      <c r="FG150" s="8">
        <v>140</v>
      </c>
      <c r="FH150" s="8">
        <v>150</v>
      </c>
      <c r="FI150" s="8">
        <v>190</v>
      </c>
      <c r="FJ150" s="8">
        <v>110</v>
      </c>
      <c r="FK150" s="8">
        <v>110</v>
      </c>
      <c r="FL150" s="8">
        <v>90</v>
      </c>
      <c r="FM150" s="8">
        <v>270</v>
      </c>
      <c r="FN150" s="8">
        <v>220</v>
      </c>
      <c r="FO150" s="8">
        <v>140</v>
      </c>
      <c r="FP150" s="8">
        <v>130</v>
      </c>
      <c r="FQ150" s="8">
        <v>390</v>
      </c>
      <c r="FR150" s="8">
        <v>330</v>
      </c>
      <c r="FS150" s="8">
        <v>120</v>
      </c>
      <c r="FT150" s="8">
        <v>150</v>
      </c>
      <c r="FU150" s="8">
        <v>240</v>
      </c>
    </row>
    <row r="151" spans="1:177">
      <c r="A151" s="37" t="s">
        <v>258</v>
      </c>
      <c r="B151" s="51" t="s">
        <v>460</v>
      </c>
      <c r="C151" s="20" t="s">
        <v>209</v>
      </c>
      <c r="D151" s="8">
        <v>140</v>
      </c>
      <c r="E151" s="8">
        <v>940</v>
      </c>
      <c r="F151" s="8">
        <v>340</v>
      </c>
      <c r="G151" s="8">
        <v>160</v>
      </c>
      <c r="H151" s="8">
        <v>360</v>
      </c>
      <c r="I151" s="8">
        <v>510</v>
      </c>
      <c r="J151" s="8">
        <v>280</v>
      </c>
      <c r="K151" s="8">
        <v>460</v>
      </c>
      <c r="L151" s="8">
        <v>280</v>
      </c>
      <c r="M151" s="8">
        <v>290</v>
      </c>
      <c r="N151" s="8">
        <v>330</v>
      </c>
      <c r="O151" s="8">
        <v>560</v>
      </c>
      <c r="P151" s="8">
        <v>440</v>
      </c>
      <c r="Q151" s="8">
        <v>930</v>
      </c>
      <c r="R151" s="8">
        <v>270</v>
      </c>
      <c r="S151" s="8">
        <v>530</v>
      </c>
      <c r="T151" s="8">
        <v>370</v>
      </c>
      <c r="U151" s="8">
        <v>460</v>
      </c>
      <c r="V151" s="8">
        <v>580</v>
      </c>
      <c r="W151" s="8">
        <v>920</v>
      </c>
      <c r="X151" s="8">
        <v>330</v>
      </c>
      <c r="Y151" s="8">
        <v>240</v>
      </c>
      <c r="Z151" s="8">
        <v>510</v>
      </c>
      <c r="AA151" s="8">
        <v>580</v>
      </c>
      <c r="AB151" s="8">
        <v>1000</v>
      </c>
      <c r="AC151" s="8">
        <v>590</v>
      </c>
      <c r="AD151" s="8">
        <v>160</v>
      </c>
      <c r="AE151" s="8">
        <v>310</v>
      </c>
      <c r="AF151" s="8">
        <v>290</v>
      </c>
      <c r="AG151" s="8">
        <v>480</v>
      </c>
      <c r="AH151" s="8">
        <v>260</v>
      </c>
      <c r="AI151" s="8">
        <v>350</v>
      </c>
      <c r="AJ151" s="8">
        <v>440</v>
      </c>
      <c r="AK151" s="8">
        <v>630</v>
      </c>
      <c r="AL151" s="8">
        <v>250</v>
      </c>
      <c r="AM151" s="8">
        <v>430</v>
      </c>
      <c r="AN151" s="8">
        <v>1640</v>
      </c>
      <c r="AO151" s="8">
        <v>1060</v>
      </c>
      <c r="AP151" s="8">
        <v>1000</v>
      </c>
      <c r="AQ151" s="8">
        <v>380</v>
      </c>
      <c r="AR151" s="8">
        <v>410</v>
      </c>
      <c r="AS151" s="8">
        <v>370</v>
      </c>
      <c r="AT151" s="8">
        <v>480</v>
      </c>
      <c r="AU151" s="8">
        <v>370</v>
      </c>
      <c r="AV151" s="8">
        <v>380</v>
      </c>
      <c r="AW151" s="8">
        <v>310</v>
      </c>
      <c r="AX151" s="8">
        <v>270</v>
      </c>
      <c r="AY151" s="8">
        <v>240</v>
      </c>
      <c r="AZ151" s="8">
        <v>520</v>
      </c>
      <c r="BA151" s="8">
        <v>660</v>
      </c>
      <c r="BB151" s="8">
        <v>2390</v>
      </c>
      <c r="BC151" s="8">
        <v>530</v>
      </c>
      <c r="BD151" s="8">
        <v>600</v>
      </c>
      <c r="BE151" s="8">
        <v>210</v>
      </c>
      <c r="BF151" s="8">
        <v>650</v>
      </c>
      <c r="BG151" s="8">
        <v>320</v>
      </c>
      <c r="BH151" s="8">
        <v>270</v>
      </c>
      <c r="BI151" s="8">
        <v>1060</v>
      </c>
      <c r="BJ151" s="8">
        <v>400</v>
      </c>
      <c r="BK151" s="8">
        <v>340</v>
      </c>
      <c r="BL151" s="8">
        <v>560</v>
      </c>
      <c r="BM151" s="8">
        <v>630</v>
      </c>
      <c r="BN151" s="8">
        <v>510</v>
      </c>
      <c r="BO151" s="8">
        <v>720</v>
      </c>
      <c r="BP151" s="8">
        <v>380</v>
      </c>
      <c r="BQ151" s="8">
        <v>1100</v>
      </c>
      <c r="BR151" s="8">
        <v>610</v>
      </c>
      <c r="BS151" s="8">
        <v>690</v>
      </c>
      <c r="BT151" s="8">
        <v>1070</v>
      </c>
      <c r="BU151" s="8">
        <v>870</v>
      </c>
      <c r="BV151" s="8">
        <v>600</v>
      </c>
      <c r="BW151" s="8">
        <v>1110</v>
      </c>
      <c r="BX151" s="8">
        <v>20</v>
      </c>
      <c r="BY151" s="8">
        <v>190</v>
      </c>
      <c r="BZ151" s="8">
        <v>670</v>
      </c>
      <c r="CA151" s="8">
        <v>290</v>
      </c>
      <c r="CB151" s="8">
        <v>1740</v>
      </c>
      <c r="CC151" s="8">
        <v>1240</v>
      </c>
      <c r="CD151" s="8">
        <v>310</v>
      </c>
      <c r="CE151" s="8">
        <v>1160</v>
      </c>
      <c r="CF151" s="8">
        <v>310</v>
      </c>
      <c r="CG151" s="8">
        <v>240</v>
      </c>
      <c r="CH151" s="8">
        <v>940</v>
      </c>
      <c r="CI151" s="8">
        <v>220</v>
      </c>
      <c r="CJ151" s="8">
        <v>110</v>
      </c>
      <c r="CK151" s="8">
        <v>380</v>
      </c>
      <c r="CL151" s="8">
        <v>460</v>
      </c>
      <c r="CM151" s="8">
        <v>660</v>
      </c>
      <c r="CN151" s="8">
        <v>1390</v>
      </c>
      <c r="CO151" s="8">
        <v>230</v>
      </c>
      <c r="CP151" s="8">
        <v>2180</v>
      </c>
      <c r="CQ151" s="8">
        <v>480</v>
      </c>
      <c r="CR151" s="8">
        <v>280</v>
      </c>
      <c r="CS151" s="8">
        <v>540</v>
      </c>
      <c r="CT151" s="8">
        <v>280</v>
      </c>
      <c r="CU151" s="8">
        <v>160</v>
      </c>
      <c r="CV151" s="8">
        <v>160</v>
      </c>
      <c r="CW151" s="8">
        <v>300</v>
      </c>
      <c r="CX151" s="8">
        <v>1000</v>
      </c>
      <c r="CY151" s="8">
        <v>140</v>
      </c>
      <c r="CZ151" s="8">
        <v>820</v>
      </c>
      <c r="DA151" s="8">
        <v>90</v>
      </c>
      <c r="DB151" s="8">
        <v>130</v>
      </c>
      <c r="DC151" s="8">
        <v>350</v>
      </c>
      <c r="DD151" s="8">
        <v>400</v>
      </c>
      <c r="DE151" s="8">
        <v>310</v>
      </c>
      <c r="DF151" s="8">
        <v>400</v>
      </c>
      <c r="DG151" s="8">
        <v>410</v>
      </c>
      <c r="DH151" s="8">
        <v>300</v>
      </c>
      <c r="DI151" s="8" t="s">
        <v>218</v>
      </c>
      <c r="DJ151" s="8">
        <v>480</v>
      </c>
      <c r="DK151" s="8">
        <v>460</v>
      </c>
      <c r="DL151" s="8">
        <v>420</v>
      </c>
      <c r="DM151" s="8">
        <v>450</v>
      </c>
      <c r="DN151" s="8">
        <v>360</v>
      </c>
      <c r="DO151" s="8">
        <v>200</v>
      </c>
      <c r="DP151" s="8">
        <v>330</v>
      </c>
      <c r="DQ151" s="8">
        <v>290</v>
      </c>
      <c r="DR151" s="8">
        <v>290</v>
      </c>
      <c r="DS151" s="8">
        <v>350</v>
      </c>
      <c r="DT151" s="8">
        <v>310</v>
      </c>
      <c r="DU151" s="8">
        <v>370</v>
      </c>
      <c r="DV151" s="8">
        <v>140</v>
      </c>
      <c r="DW151" s="8">
        <v>140</v>
      </c>
      <c r="DX151" s="8">
        <v>400</v>
      </c>
      <c r="DY151" s="8">
        <v>410</v>
      </c>
      <c r="DZ151" s="8">
        <v>200</v>
      </c>
      <c r="EA151" s="8">
        <v>570</v>
      </c>
      <c r="EB151" s="8">
        <v>380</v>
      </c>
      <c r="EC151" s="8">
        <v>130</v>
      </c>
      <c r="ED151" s="8">
        <v>430</v>
      </c>
      <c r="EE151" s="8">
        <v>240</v>
      </c>
      <c r="EF151" s="8">
        <v>510</v>
      </c>
      <c r="EG151" s="8">
        <v>380</v>
      </c>
      <c r="EH151" s="8">
        <v>330</v>
      </c>
      <c r="EI151" s="8">
        <v>280</v>
      </c>
      <c r="EJ151" s="8">
        <v>160</v>
      </c>
      <c r="EK151" s="8">
        <v>170</v>
      </c>
      <c r="EL151" s="8">
        <v>600</v>
      </c>
      <c r="EM151" s="8">
        <v>750</v>
      </c>
      <c r="EN151" s="8">
        <v>920</v>
      </c>
      <c r="EO151" s="8">
        <v>440</v>
      </c>
      <c r="EP151" s="8">
        <v>580</v>
      </c>
      <c r="EQ151" s="8" t="s">
        <v>241</v>
      </c>
      <c r="ER151" s="8">
        <v>200</v>
      </c>
      <c r="ES151" s="8">
        <v>440</v>
      </c>
      <c r="ET151" s="8">
        <v>150</v>
      </c>
      <c r="EU151" s="8">
        <v>620</v>
      </c>
      <c r="EV151" s="8">
        <v>270</v>
      </c>
      <c r="EW151" s="8">
        <v>240</v>
      </c>
      <c r="EX151" s="8">
        <v>240</v>
      </c>
      <c r="EY151" s="8">
        <v>470</v>
      </c>
      <c r="EZ151" s="8">
        <v>100</v>
      </c>
      <c r="FA151" s="8">
        <v>140</v>
      </c>
      <c r="FB151" s="8">
        <v>270</v>
      </c>
      <c r="FC151" s="8">
        <v>340</v>
      </c>
      <c r="FD151" s="8">
        <v>470</v>
      </c>
      <c r="FE151" s="8">
        <v>300</v>
      </c>
      <c r="FF151" s="8">
        <v>90</v>
      </c>
      <c r="FG151" s="8">
        <v>200</v>
      </c>
      <c r="FH151" s="8">
        <v>180</v>
      </c>
      <c r="FI151" s="8">
        <v>240</v>
      </c>
      <c r="FJ151" s="8">
        <v>160</v>
      </c>
      <c r="FK151" s="8">
        <v>110</v>
      </c>
      <c r="FL151" s="8">
        <v>120</v>
      </c>
      <c r="FM151" s="8">
        <v>360</v>
      </c>
      <c r="FN151" s="8">
        <v>280</v>
      </c>
      <c r="FO151" s="8">
        <v>200</v>
      </c>
      <c r="FP151" s="8">
        <v>170</v>
      </c>
      <c r="FQ151" s="8">
        <v>420</v>
      </c>
      <c r="FR151" s="8">
        <v>410</v>
      </c>
      <c r="FS151" s="8">
        <v>160</v>
      </c>
      <c r="FT151" s="8">
        <v>190</v>
      </c>
      <c r="FU151" s="8">
        <v>250</v>
      </c>
    </row>
    <row r="152" spans="1:177">
      <c r="A152" s="37" t="s">
        <v>258</v>
      </c>
      <c r="B152" s="51" t="s">
        <v>461</v>
      </c>
      <c r="C152" s="20" t="s">
        <v>209</v>
      </c>
      <c r="D152" s="8">
        <v>140</v>
      </c>
      <c r="E152" s="8">
        <v>950</v>
      </c>
      <c r="F152" s="8">
        <v>330</v>
      </c>
      <c r="G152" s="8">
        <v>200</v>
      </c>
      <c r="H152" s="8">
        <v>350</v>
      </c>
      <c r="I152" s="8">
        <v>490</v>
      </c>
      <c r="J152" s="8">
        <v>310</v>
      </c>
      <c r="K152" s="8">
        <v>460</v>
      </c>
      <c r="L152" s="8">
        <v>310</v>
      </c>
      <c r="M152" s="8">
        <v>280</v>
      </c>
      <c r="N152" s="8">
        <v>370</v>
      </c>
      <c r="O152" s="8">
        <v>580</v>
      </c>
      <c r="P152" s="8">
        <v>470</v>
      </c>
      <c r="Q152" s="8">
        <v>760</v>
      </c>
      <c r="R152" s="8">
        <v>240</v>
      </c>
      <c r="S152" s="8">
        <v>560</v>
      </c>
      <c r="T152" s="8">
        <v>410</v>
      </c>
      <c r="U152" s="8">
        <v>510</v>
      </c>
      <c r="V152" s="8">
        <v>570</v>
      </c>
      <c r="W152" s="8">
        <v>860</v>
      </c>
      <c r="X152" s="8">
        <v>280</v>
      </c>
      <c r="Y152" s="8">
        <v>270</v>
      </c>
      <c r="Z152" s="8">
        <v>600</v>
      </c>
      <c r="AA152" s="8">
        <v>490</v>
      </c>
      <c r="AB152" s="8">
        <v>820</v>
      </c>
      <c r="AC152" s="8">
        <v>560</v>
      </c>
      <c r="AD152" s="8">
        <v>170</v>
      </c>
      <c r="AE152" s="8">
        <v>260</v>
      </c>
      <c r="AF152" s="8">
        <v>320</v>
      </c>
      <c r="AG152" s="8">
        <v>480</v>
      </c>
      <c r="AH152" s="8">
        <v>270</v>
      </c>
      <c r="AI152" s="8">
        <v>350</v>
      </c>
      <c r="AJ152" s="8">
        <v>460</v>
      </c>
      <c r="AK152" s="8">
        <v>660</v>
      </c>
      <c r="AL152" s="8">
        <v>250</v>
      </c>
      <c r="AM152" s="8">
        <v>470</v>
      </c>
      <c r="AN152" s="8">
        <v>1500</v>
      </c>
      <c r="AO152" s="8">
        <v>1220</v>
      </c>
      <c r="AP152" s="8">
        <v>890</v>
      </c>
      <c r="AQ152" s="8">
        <v>300</v>
      </c>
      <c r="AR152" s="8">
        <v>340</v>
      </c>
      <c r="AS152" s="8">
        <v>380</v>
      </c>
      <c r="AT152" s="8">
        <v>470</v>
      </c>
      <c r="AU152" s="8">
        <v>380</v>
      </c>
      <c r="AV152" s="8">
        <v>350</v>
      </c>
      <c r="AW152" s="8">
        <v>320</v>
      </c>
      <c r="AX152" s="8">
        <v>230</v>
      </c>
      <c r="AY152" s="8">
        <v>250</v>
      </c>
      <c r="AZ152" s="8">
        <v>490</v>
      </c>
      <c r="BA152" s="8">
        <v>670</v>
      </c>
      <c r="BB152" s="8">
        <v>2080</v>
      </c>
      <c r="BC152" s="8">
        <v>470</v>
      </c>
      <c r="BD152" s="8">
        <v>490</v>
      </c>
      <c r="BE152" s="8">
        <v>190</v>
      </c>
      <c r="BF152" s="8">
        <v>600</v>
      </c>
      <c r="BG152" s="8">
        <v>330</v>
      </c>
      <c r="BH152" s="8">
        <v>240</v>
      </c>
      <c r="BI152" s="8">
        <v>1070</v>
      </c>
      <c r="BJ152" s="8">
        <v>420</v>
      </c>
      <c r="BK152" s="8">
        <v>280</v>
      </c>
      <c r="BL152" s="8">
        <v>500</v>
      </c>
      <c r="BM152" s="8">
        <v>570</v>
      </c>
      <c r="BN152" s="8">
        <v>440</v>
      </c>
      <c r="BO152" s="8">
        <v>670</v>
      </c>
      <c r="BP152" s="8">
        <v>350</v>
      </c>
      <c r="BQ152" s="8">
        <v>1090</v>
      </c>
      <c r="BR152" s="8">
        <v>640</v>
      </c>
      <c r="BS152" s="8">
        <v>710</v>
      </c>
      <c r="BT152" s="8">
        <v>990</v>
      </c>
      <c r="BU152" s="8">
        <v>720</v>
      </c>
      <c r="BV152" s="8">
        <v>500</v>
      </c>
      <c r="BW152" s="8">
        <v>1100</v>
      </c>
      <c r="BX152" s="8">
        <v>30</v>
      </c>
      <c r="BY152" s="8">
        <v>190</v>
      </c>
      <c r="BZ152" s="8">
        <v>550</v>
      </c>
      <c r="CA152" s="8">
        <v>210</v>
      </c>
      <c r="CB152" s="8">
        <v>1650</v>
      </c>
      <c r="CC152" s="8">
        <v>1100</v>
      </c>
      <c r="CD152" s="8">
        <v>290</v>
      </c>
      <c r="CE152" s="8">
        <v>1120</v>
      </c>
      <c r="CF152" s="8">
        <v>270</v>
      </c>
      <c r="CG152" s="8">
        <v>250</v>
      </c>
      <c r="CH152" s="8">
        <v>910</v>
      </c>
      <c r="CI152" s="8">
        <v>200</v>
      </c>
      <c r="CJ152" s="8">
        <v>70</v>
      </c>
      <c r="CK152" s="8">
        <v>300</v>
      </c>
      <c r="CL152" s="8">
        <v>450</v>
      </c>
      <c r="CM152" s="8">
        <v>650</v>
      </c>
      <c r="CN152" s="8">
        <v>1280</v>
      </c>
      <c r="CO152" s="8">
        <v>220</v>
      </c>
      <c r="CP152" s="8">
        <v>2030</v>
      </c>
      <c r="CQ152" s="8">
        <v>480</v>
      </c>
      <c r="CR152" s="8">
        <v>240</v>
      </c>
      <c r="CS152" s="8">
        <v>510</v>
      </c>
      <c r="CT152" s="8">
        <v>220</v>
      </c>
      <c r="CU152" s="8">
        <v>170</v>
      </c>
      <c r="CV152" s="8">
        <v>130</v>
      </c>
      <c r="CW152" s="8">
        <v>280</v>
      </c>
      <c r="CX152" s="8">
        <v>900</v>
      </c>
      <c r="CY152" s="8">
        <v>130</v>
      </c>
      <c r="CZ152" s="8">
        <v>780</v>
      </c>
      <c r="DA152" s="8">
        <v>80</v>
      </c>
      <c r="DB152" s="8">
        <v>110</v>
      </c>
      <c r="DC152" s="8">
        <v>270</v>
      </c>
      <c r="DD152" s="8">
        <v>390</v>
      </c>
      <c r="DE152" s="8">
        <v>310</v>
      </c>
      <c r="DF152" s="8">
        <v>410</v>
      </c>
      <c r="DG152" s="8">
        <v>360</v>
      </c>
      <c r="DH152" s="8">
        <v>320</v>
      </c>
      <c r="DI152" s="8">
        <v>10</v>
      </c>
      <c r="DJ152" s="8">
        <v>460</v>
      </c>
      <c r="DK152" s="8">
        <v>400</v>
      </c>
      <c r="DL152" s="8">
        <v>420</v>
      </c>
      <c r="DM152" s="8">
        <v>400</v>
      </c>
      <c r="DN152" s="8">
        <v>410</v>
      </c>
      <c r="DO152" s="8">
        <v>190</v>
      </c>
      <c r="DP152" s="8">
        <v>350</v>
      </c>
      <c r="DQ152" s="8">
        <v>290</v>
      </c>
      <c r="DR152" s="8">
        <v>330</v>
      </c>
      <c r="DS152" s="8">
        <v>310</v>
      </c>
      <c r="DT152" s="8">
        <v>290</v>
      </c>
      <c r="DU152" s="8">
        <v>380</v>
      </c>
      <c r="DV152" s="8">
        <v>150</v>
      </c>
      <c r="DW152" s="8">
        <v>120</v>
      </c>
      <c r="DX152" s="8">
        <v>400</v>
      </c>
      <c r="DY152" s="8">
        <v>410</v>
      </c>
      <c r="DZ152" s="8">
        <v>210</v>
      </c>
      <c r="EA152" s="8">
        <v>510</v>
      </c>
      <c r="EB152" s="8">
        <v>380</v>
      </c>
      <c r="EC152" s="8">
        <v>130</v>
      </c>
      <c r="ED152" s="8">
        <v>400</v>
      </c>
      <c r="EE152" s="8">
        <v>240</v>
      </c>
      <c r="EF152" s="8">
        <v>440</v>
      </c>
      <c r="EG152" s="8">
        <v>330</v>
      </c>
      <c r="EH152" s="8">
        <v>330</v>
      </c>
      <c r="EI152" s="8">
        <v>250</v>
      </c>
      <c r="EJ152" s="8">
        <v>150</v>
      </c>
      <c r="EK152" s="8">
        <v>190</v>
      </c>
      <c r="EL152" s="8">
        <v>560</v>
      </c>
      <c r="EM152" s="8">
        <v>800</v>
      </c>
      <c r="EN152" s="8">
        <v>930</v>
      </c>
      <c r="EO152" s="8">
        <v>460</v>
      </c>
      <c r="EP152" s="8">
        <v>560</v>
      </c>
      <c r="EQ152" s="8" t="s">
        <v>241</v>
      </c>
      <c r="ER152" s="8">
        <v>200</v>
      </c>
      <c r="ES152" s="8">
        <v>410</v>
      </c>
      <c r="ET152" s="8">
        <v>180</v>
      </c>
      <c r="EU152" s="8">
        <v>560</v>
      </c>
      <c r="EV152" s="8">
        <v>230</v>
      </c>
      <c r="EW152" s="8">
        <v>220</v>
      </c>
      <c r="EX152" s="8">
        <v>240</v>
      </c>
      <c r="EY152" s="8">
        <v>410</v>
      </c>
      <c r="EZ152" s="8">
        <v>110</v>
      </c>
      <c r="FA152" s="8">
        <v>150</v>
      </c>
      <c r="FB152" s="8">
        <v>280</v>
      </c>
      <c r="FC152" s="8">
        <v>370</v>
      </c>
      <c r="FD152" s="8">
        <v>520</v>
      </c>
      <c r="FE152" s="8">
        <v>350</v>
      </c>
      <c r="FF152" s="8">
        <v>100</v>
      </c>
      <c r="FG152" s="8">
        <v>180</v>
      </c>
      <c r="FH152" s="8">
        <v>170</v>
      </c>
      <c r="FI152" s="8">
        <v>240</v>
      </c>
      <c r="FJ152" s="8">
        <v>130</v>
      </c>
      <c r="FK152" s="8">
        <v>120</v>
      </c>
      <c r="FL152" s="8">
        <v>110</v>
      </c>
      <c r="FM152" s="8">
        <v>370</v>
      </c>
      <c r="FN152" s="8">
        <v>220</v>
      </c>
      <c r="FO152" s="8">
        <v>200</v>
      </c>
      <c r="FP152" s="8">
        <v>140</v>
      </c>
      <c r="FQ152" s="8">
        <v>440</v>
      </c>
      <c r="FR152" s="8">
        <v>410</v>
      </c>
      <c r="FS152" s="8">
        <v>150</v>
      </c>
      <c r="FT152" s="8">
        <v>200</v>
      </c>
      <c r="FU152" s="8">
        <v>240</v>
      </c>
    </row>
    <row r="153" spans="1:177">
      <c r="A153" s="37" t="s">
        <v>258</v>
      </c>
      <c r="B153" s="51" t="s">
        <v>462</v>
      </c>
      <c r="C153" s="20" t="s">
        <v>209</v>
      </c>
      <c r="D153" s="8">
        <v>160</v>
      </c>
      <c r="E153" s="8">
        <v>910</v>
      </c>
      <c r="F153" s="8">
        <v>350</v>
      </c>
      <c r="G153" s="8">
        <v>180</v>
      </c>
      <c r="H153" s="8">
        <v>330</v>
      </c>
      <c r="I153" s="8">
        <v>460</v>
      </c>
      <c r="J153" s="8">
        <v>270</v>
      </c>
      <c r="K153" s="8">
        <v>440</v>
      </c>
      <c r="L153" s="8">
        <v>300</v>
      </c>
      <c r="M153" s="8">
        <v>290</v>
      </c>
      <c r="N153" s="8">
        <v>300</v>
      </c>
      <c r="O153" s="8">
        <v>580</v>
      </c>
      <c r="P153" s="8">
        <v>460</v>
      </c>
      <c r="Q153" s="8">
        <v>760</v>
      </c>
      <c r="R153" s="8">
        <v>250</v>
      </c>
      <c r="S153" s="8">
        <v>510</v>
      </c>
      <c r="T153" s="8">
        <v>400</v>
      </c>
      <c r="U153" s="8">
        <v>470</v>
      </c>
      <c r="V153" s="8">
        <v>530</v>
      </c>
      <c r="W153" s="8">
        <v>830</v>
      </c>
      <c r="X153" s="8">
        <v>270</v>
      </c>
      <c r="Y153" s="8">
        <v>230</v>
      </c>
      <c r="Z153" s="8">
        <v>580</v>
      </c>
      <c r="AA153" s="8">
        <v>480</v>
      </c>
      <c r="AB153" s="8">
        <v>740</v>
      </c>
      <c r="AC153" s="8">
        <v>500</v>
      </c>
      <c r="AD153" s="8">
        <v>140</v>
      </c>
      <c r="AE153" s="8">
        <v>270</v>
      </c>
      <c r="AF153" s="8">
        <v>290</v>
      </c>
      <c r="AG153" s="8">
        <v>420</v>
      </c>
      <c r="AH153" s="8">
        <v>220</v>
      </c>
      <c r="AI153" s="8">
        <v>340</v>
      </c>
      <c r="AJ153" s="8">
        <v>420</v>
      </c>
      <c r="AK153" s="8">
        <v>680</v>
      </c>
      <c r="AL153" s="8">
        <v>250</v>
      </c>
      <c r="AM153" s="8">
        <v>450</v>
      </c>
      <c r="AN153" s="8">
        <v>1400</v>
      </c>
      <c r="AO153" s="8">
        <v>1090</v>
      </c>
      <c r="AP153" s="8">
        <v>780</v>
      </c>
      <c r="AQ153" s="8">
        <v>300</v>
      </c>
      <c r="AR153" s="8">
        <v>360</v>
      </c>
      <c r="AS153" s="8">
        <v>310</v>
      </c>
      <c r="AT153" s="8">
        <v>480</v>
      </c>
      <c r="AU153" s="8">
        <v>340</v>
      </c>
      <c r="AV153" s="8">
        <v>330</v>
      </c>
      <c r="AW153" s="8">
        <v>280</v>
      </c>
      <c r="AX153" s="8">
        <v>260</v>
      </c>
      <c r="AY153" s="8">
        <v>220</v>
      </c>
      <c r="AZ153" s="8">
        <v>470</v>
      </c>
      <c r="BA153" s="8">
        <v>600</v>
      </c>
      <c r="BB153" s="8">
        <v>1830</v>
      </c>
      <c r="BC153" s="8">
        <v>410</v>
      </c>
      <c r="BD153" s="8">
        <v>510</v>
      </c>
      <c r="BE153" s="8">
        <v>210</v>
      </c>
      <c r="BF153" s="8">
        <v>580</v>
      </c>
      <c r="BG153" s="8">
        <v>290</v>
      </c>
      <c r="BH153" s="8">
        <v>200</v>
      </c>
      <c r="BI153" s="8">
        <v>1020</v>
      </c>
      <c r="BJ153" s="8">
        <v>370</v>
      </c>
      <c r="BK153" s="8">
        <v>250</v>
      </c>
      <c r="BL153" s="8">
        <v>490</v>
      </c>
      <c r="BM153" s="8">
        <v>500</v>
      </c>
      <c r="BN153" s="8">
        <v>420</v>
      </c>
      <c r="BO153" s="8">
        <v>590</v>
      </c>
      <c r="BP153" s="8">
        <v>300</v>
      </c>
      <c r="BQ153" s="8">
        <v>1000</v>
      </c>
      <c r="BR153" s="8">
        <v>560</v>
      </c>
      <c r="BS153" s="8">
        <v>590</v>
      </c>
      <c r="BT153" s="8">
        <v>920</v>
      </c>
      <c r="BU153" s="8">
        <v>610</v>
      </c>
      <c r="BV153" s="8">
        <v>460</v>
      </c>
      <c r="BW153" s="8">
        <v>1090</v>
      </c>
      <c r="BX153" s="8">
        <v>30</v>
      </c>
      <c r="BY153" s="8">
        <v>150</v>
      </c>
      <c r="BZ153" s="8">
        <v>490</v>
      </c>
      <c r="CA153" s="8">
        <v>190</v>
      </c>
      <c r="CB153" s="8">
        <v>1380</v>
      </c>
      <c r="CC153" s="8">
        <v>920</v>
      </c>
      <c r="CD153" s="8">
        <v>240</v>
      </c>
      <c r="CE153" s="8">
        <v>1030</v>
      </c>
      <c r="CF153" s="8">
        <v>230</v>
      </c>
      <c r="CG153" s="8">
        <v>210</v>
      </c>
      <c r="CH153" s="8">
        <v>830</v>
      </c>
      <c r="CI153" s="8">
        <v>180</v>
      </c>
      <c r="CJ153" s="8">
        <v>80</v>
      </c>
      <c r="CK153" s="8">
        <v>280</v>
      </c>
      <c r="CL153" s="8">
        <v>410</v>
      </c>
      <c r="CM153" s="8">
        <v>570</v>
      </c>
      <c r="CN153" s="8">
        <v>950</v>
      </c>
      <c r="CO153" s="8">
        <v>180</v>
      </c>
      <c r="CP153" s="8">
        <v>1690</v>
      </c>
      <c r="CQ153" s="8">
        <v>360</v>
      </c>
      <c r="CR153" s="8">
        <v>190</v>
      </c>
      <c r="CS153" s="8">
        <v>430</v>
      </c>
      <c r="CT153" s="8">
        <v>220</v>
      </c>
      <c r="CU153" s="8">
        <v>130</v>
      </c>
      <c r="CV153" s="8">
        <v>140</v>
      </c>
      <c r="CW153" s="8">
        <v>250</v>
      </c>
      <c r="CX153" s="8">
        <v>690</v>
      </c>
      <c r="CY153" s="8">
        <v>110</v>
      </c>
      <c r="CZ153" s="8">
        <v>670</v>
      </c>
      <c r="DA153" s="8">
        <v>80</v>
      </c>
      <c r="DB153" s="8">
        <v>90</v>
      </c>
      <c r="DC153" s="8">
        <v>270</v>
      </c>
      <c r="DD153" s="8">
        <v>320</v>
      </c>
      <c r="DE153" s="8">
        <v>240</v>
      </c>
      <c r="DF153" s="8">
        <v>360</v>
      </c>
      <c r="DG153" s="8">
        <v>270</v>
      </c>
      <c r="DH153" s="8">
        <v>240</v>
      </c>
      <c r="DI153" s="8" t="s">
        <v>241</v>
      </c>
      <c r="DJ153" s="8">
        <v>380</v>
      </c>
      <c r="DK153" s="8">
        <v>330</v>
      </c>
      <c r="DL153" s="8">
        <v>330</v>
      </c>
      <c r="DM153" s="8">
        <v>330</v>
      </c>
      <c r="DN153" s="8">
        <v>310</v>
      </c>
      <c r="DO153" s="8">
        <v>170</v>
      </c>
      <c r="DP153" s="8">
        <v>290</v>
      </c>
      <c r="DQ153" s="8">
        <v>270</v>
      </c>
      <c r="DR153" s="8">
        <v>270</v>
      </c>
      <c r="DS153" s="8">
        <v>260</v>
      </c>
      <c r="DT153" s="8">
        <v>250</v>
      </c>
      <c r="DU153" s="8">
        <v>280</v>
      </c>
      <c r="DV153" s="8">
        <v>120</v>
      </c>
      <c r="DW153" s="8">
        <v>100</v>
      </c>
      <c r="DX153" s="8">
        <v>300</v>
      </c>
      <c r="DY153" s="8">
        <v>340</v>
      </c>
      <c r="DZ153" s="8">
        <v>170</v>
      </c>
      <c r="EA153" s="8">
        <v>430</v>
      </c>
      <c r="EB153" s="8">
        <v>340</v>
      </c>
      <c r="EC153" s="8">
        <v>110</v>
      </c>
      <c r="ED153" s="8">
        <v>330</v>
      </c>
      <c r="EE153" s="8">
        <v>160</v>
      </c>
      <c r="EF153" s="8">
        <v>370</v>
      </c>
      <c r="EG153" s="8">
        <v>280</v>
      </c>
      <c r="EH153" s="8">
        <v>220</v>
      </c>
      <c r="EI153" s="8">
        <v>230</v>
      </c>
      <c r="EJ153" s="8">
        <v>120</v>
      </c>
      <c r="EK153" s="8">
        <v>160</v>
      </c>
      <c r="EL153" s="8">
        <v>520</v>
      </c>
      <c r="EM153" s="8">
        <v>780</v>
      </c>
      <c r="EN153" s="8">
        <v>760</v>
      </c>
      <c r="EO153" s="8">
        <v>380</v>
      </c>
      <c r="EP153" s="8">
        <v>570</v>
      </c>
      <c r="EQ153" s="8" t="s">
        <v>241</v>
      </c>
      <c r="ER153" s="8">
        <v>190</v>
      </c>
      <c r="ES153" s="8">
        <v>340</v>
      </c>
      <c r="ET153" s="8">
        <v>130</v>
      </c>
      <c r="EU153" s="8">
        <v>500</v>
      </c>
      <c r="EV153" s="8">
        <v>210</v>
      </c>
      <c r="EW153" s="8">
        <v>160</v>
      </c>
      <c r="EX153" s="8">
        <v>240</v>
      </c>
      <c r="EY153" s="8">
        <v>310</v>
      </c>
      <c r="EZ153" s="8">
        <v>120</v>
      </c>
      <c r="FA153" s="8">
        <v>130</v>
      </c>
      <c r="FB153" s="8">
        <v>230</v>
      </c>
      <c r="FC153" s="8">
        <v>330</v>
      </c>
      <c r="FD153" s="8">
        <v>440</v>
      </c>
      <c r="FE153" s="8">
        <v>320</v>
      </c>
      <c r="FF153" s="8">
        <v>80</v>
      </c>
      <c r="FG153" s="8">
        <v>180</v>
      </c>
      <c r="FH153" s="8">
        <v>180</v>
      </c>
      <c r="FI153" s="8">
        <v>230</v>
      </c>
      <c r="FJ153" s="8">
        <v>170</v>
      </c>
      <c r="FK153" s="8">
        <v>90</v>
      </c>
      <c r="FL153" s="8">
        <v>110</v>
      </c>
      <c r="FM153" s="8">
        <v>330</v>
      </c>
      <c r="FN153" s="8">
        <v>220</v>
      </c>
      <c r="FO153" s="8">
        <v>210</v>
      </c>
      <c r="FP153" s="8">
        <v>170</v>
      </c>
      <c r="FQ153" s="8">
        <v>400</v>
      </c>
      <c r="FR153" s="8">
        <v>380</v>
      </c>
      <c r="FS153" s="8">
        <v>160</v>
      </c>
      <c r="FT153" s="8">
        <v>160</v>
      </c>
      <c r="FU153" s="8">
        <v>200</v>
      </c>
    </row>
    <row r="154" spans="1:177">
      <c r="A154" s="37" t="s">
        <v>258</v>
      </c>
      <c r="B154" s="51" t="s">
        <v>463</v>
      </c>
      <c r="C154" s="20" t="s">
        <v>209</v>
      </c>
      <c r="D154" s="8">
        <v>150</v>
      </c>
      <c r="E154" s="8">
        <v>930</v>
      </c>
      <c r="F154" s="8">
        <v>310</v>
      </c>
      <c r="G154" s="8">
        <v>180</v>
      </c>
      <c r="H154" s="8">
        <v>300</v>
      </c>
      <c r="I154" s="8">
        <v>390</v>
      </c>
      <c r="J154" s="8">
        <v>290</v>
      </c>
      <c r="K154" s="8">
        <v>450</v>
      </c>
      <c r="L154" s="8">
        <v>280</v>
      </c>
      <c r="M154" s="8">
        <v>280</v>
      </c>
      <c r="N154" s="8">
        <v>340</v>
      </c>
      <c r="O154" s="8">
        <v>570</v>
      </c>
      <c r="P154" s="8">
        <v>420</v>
      </c>
      <c r="Q154" s="8">
        <v>740</v>
      </c>
      <c r="R154" s="8">
        <v>230</v>
      </c>
      <c r="S154" s="8">
        <v>530</v>
      </c>
      <c r="T154" s="8">
        <v>470</v>
      </c>
      <c r="U154" s="8">
        <v>450</v>
      </c>
      <c r="V154" s="8">
        <v>510</v>
      </c>
      <c r="W154" s="8">
        <v>800</v>
      </c>
      <c r="X154" s="8">
        <v>250</v>
      </c>
      <c r="Y154" s="8">
        <v>230</v>
      </c>
      <c r="Z154" s="8">
        <v>600</v>
      </c>
      <c r="AA154" s="8">
        <v>490</v>
      </c>
      <c r="AB154" s="8">
        <v>720</v>
      </c>
      <c r="AC154" s="8">
        <v>500</v>
      </c>
      <c r="AD154" s="8">
        <v>160</v>
      </c>
      <c r="AE154" s="8">
        <v>250</v>
      </c>
      <c r="AF154" s="8">
        <v>270</v>
      </c>
      <c r="AG154" s="8">
        <v>390</v>
      </c>
      <c r="AH154" s="8">
        <v>240</v>
      </c>
      <c r="AI154" s="8">
        <v>350</v>
      </c>
      <c r="AJ154" s="8">
        <v>440</v>
      </c>
      <c r="AK154" s="8">
        <v>710</v>
      </c>
      <c r="AL154" s="8">
        <v>230</v>
      </c>
      <c r="AM154" s="8">
        <v>350</v>
      </c>
      <c r="AN154" s="8">
        <v>1500</v>
      </c>
      <c r="AO154" s="8">
        <v>910</v>
      </c>
      <c r="AP154" s="8">
        <v>660</v>
      </c>
      <c r="AQ154" s="8">
        <v>340</v>
      </c>
      <c r="AR154" s="8">
        <v>360</v>
      </c>
      <c r="AS154" s="8">
        <v>310</v>
      </c>
      <c r="AT154" s="8">
        <v>440</v>
      </c>
      <c r="AU154" s="8">
        <v>350</v>
      </c>
      <c r="AV154" s="8">
        <v>300</v>
      </c>
      <c r="AW154" s="8">
        <v>280</v>
      </c>
      <c r="AX154" s="8">
        <v>220</v>
      </c>
      <c r="AY154" s="8">
        <v>260</v>
      </c>
      <c r="AZ154" s="8">
        <v>480</v>
      </c>
      <c r="BA154" s="8">
        <v>590</v>
      </c>
      <c r="BB154" s="8">
        <v>1560</v>
      </c>
      <c r="BC154" s="8">
        <v>380</v>
      </c>
      <c r="BD154" s="8">
        <v>510</v>
      </c>
      <c r="BE154" s="8">
        <v>180</v>
      </c>
      <c r="BF154" s="8">
        <v>590</v>
      </c>
      <c r="BG154" s="8">
        <v>380</v>
      </c>
      <c r="BH154" s="8">
        <v>200</v>
      </c>
      <c r="BI154" s="8">
        <v>1070</v>
      </c>
      <c r="BJ154" s="8">
        <v>370</v>
      </c>
      <c r="BK154" s="8">
        <v>260</v>
      </c>
      <c r="BL154" s="8">
        <v>500</v>
      </c>
      <c r="BM154" s="8">
        <v>570</v>
      </c>
      <c r="BN154" s="8">
        <v>440</v>
      </c>
      <c r="BO154" s="8">
        <v>660</v>
      </c>
      <c r="BP154" s="8">
        <v>280</v>
      </c>
      <c r="BQ154" s="8">
        <v>1010</v>
      </c>
      <c r="BR154" s="8">
        <v>530</v>
      </c>
      <c r="BS154" s="8">
        <v>630</v>
      </c>
      <c r="BT154" s="8">
        <v>970</v>
      </c>
      <c r="BU154" s="8">
        <v>650</v>
      </c>
      <c r="BV154" s="8">
        <v>390</v>
      </c>
      <c r="BW154" s="8">
        <v>1100</v>
      </c>
      <c r="BX154" s="8">
        <v>20</v>
      </c>
      <c r="BY154" s="8">
        <v>140</v>
      </c>
      <c r="BZ154" s="8">
        <v>500</v>
      </c>
      <c r="CA154" s="8">
        <v>190</v>
      </c>
      <c r="CB154" s="8">
        <v>1440</v>
      </c>
      <c r="CC154" s="8">
        <v>740</v>
      </c>
      <c r="CD154" s="8">
        <v>250</v>
      </c>
      <c r="CE154" s="8">
        <v>1090</v>
      </c>
      <c r="CF154" s="8">
        <v>210</v>
      </c>
      <c r="CG154" s="8">
        <v>190</v>
      </c>
      <c r="CH154" s="8">
        <v>800</v>
      </c>
      <c r="CI154" s="8">
        <v>160</v>
      </c>
      <c r="CJ154" s="8">
        <v>70</v>
      </c>
      <c r="CK154" s="8">
        <v>250</v>
      </c>
      <c r="CL154" s="8">
        <v>300</v>
      </c>
      <c r="CM154" s="8">
        <v>590</v>
      </c>
      <c r="CN154" s="8">
        <v>1030</v>
      </c>
      <c r="CO154" s="8">
        <v>210</v>
      </c>
      <c r="CP154" s="8">
        <v>1670</v>
      </c>
      <c r="CQ154" s="8">
        <v>310</v>
      </c>
      <c r="CR154" s="8">
        <v>210</v>
      </c>
      <c r="CS154" s="8">
        <v>400</v>
      </c>
      <c r="CT154" s="8">
        <v>190</v>
      </c>
      <c r="CU154" s="8">
        <v>90</v>
      </c>
      <c r="CV154" s="8">
        <v>100</v>
      </c>
      <c r="CW154" s="8">
        <v>230</v>
      </c>
      <c r="CX154" s="8">
        <v>640</v>
      </c>
      <c r="CY154" s="8">
        <v>100</v>
      </c>
      <c r="CZ154" s="8">
        <v>670</v>
      </c>
      <c r="DA154" s="8">
        <v>80</v>
      </c>
      <c r="DB154" s="8">
        <v>80</v>
      </c>
      <c r="DC154" s="8">
        <v>220</v>
      </c>
      <c r="DD154" s="8">
        <v>280</v>
      </c>
      <c r="DE154" s="8">
        <v>220</v>
      </c>
      <c r="DF154" s="8">
        <v>260</v>
      </c>
      <c r="DG154" s="8">
        <v>250</v>
      </c>
      <c r="DH154" s="8">
        <v>200</v>
      </c>
      <c r="DI154" s="8" t="s">
        <v>218</v>
      </c>
      <c r="DJ154" s="8">
        <v>260</v>
      </c>
      <c r="DK154" s="8">
        <v>290</v>
      </c>
      <c r="DL154" s="8">
        <v>290</v>
      </c>
      <c r="DM154" s="8">
        <v>270</v>
      </c>
      <c r="DN154" s="8">
        <v>240</v>
      </c>
      <c r="DO154" s="8">
        <v>150</v>
      </c>
      <c r="DP154" s="8">
        <v>230</v>
      </c>
      <c r="DQ154" s="8">
        <v>220</v>
      </c>
      <c r="DR154" s="8">
        <v>250</v>
      </c>
      <c r="DS154" s="8">
        <v>220</v>
      </c>
      <c r="DT154" s="8">
        <v>210</v>
      </c>
      <c r="DU154" s="8">
        <v>200</v>
      </c>
      <c r="DV154" s="8">
        <v>100</v>
      </c>
      <c r="DW154" s="8">
        <v>90</v>
      </c>
      <c r="DX154" s="8">
        <v>200</v>
      </c>
      <c r="DY154" s="8">
        <v>210</v>
      </c>
      <c r="DZ154" s="8">
        <v>140</v>
      </c>
      <c r="EA154" s="8">
        <v>370</v>
      </c>
      <c r="EB154" s="8">
        <v>320</v>
      </c>
      <c r="EC154" s="8">
        <v>90</v>
      </c>
      <c r="ED154" s="8">
        <v>250</v>
      </c>
      <c r="EE154" s="8">
        <v>140</v>
      </c>
      <c r="EF154" s="8">
        <v>350</v>
      </c>
      <c r="EG154" s="8">
        <v>260</v>
      </c>
      <c r="EH154" s="8">
        <v>190</v>
      </c>
      <c r="EI154" s="8">
        <v>160</v>
      </c>
      <c r="EJ154" s="8">
        <v>120</v>
      </c>
      <c r="EK154" s="8">
        <v>130</v>
      </c>
      <c r="EL154" s="8">
        <v>400</v>
      </c>
      <c r="EM154" s="8">
        <v>890</v>
      </c>
      <c r="EN154" s="8">
        <v>920</v>
      </c>
      <c r="EO154" s="8">
        <v>470</v>
      </c>
      <c r="EP154" s="8">
        <v>550</v>
      </c>
      <c r="EQ154" s="8" t="s">
        <v>218</v>
      </c>
      <c r="ER154" s="8">
        <v>190</v>
      </c>
      <c r="ES154" s="8">
        <v>350</v>
      </c>
      <c r="ET154" s="8">
        <v>160</v>
      </c>
      <c r="EU154" s="8">
        <v>560</v>
      </c>
      <c r="EV154" s="8">
        <v>210</v>
      </c>
      <c r="EW154" s="8">
        <v>170</v>
      </c>
      <c r="EX154" s="8">
        <v>250</v>
      </c>
      <c r="EY154" s="8">
        <v>340</v>
      </c>
      <c r="EZ154" s="8">
        <v>110</v>
      </c>
      <c r="FA154" s="8">
        <v>130</v>
      </c>
      <c r="FB154" s="8">
        <v>260</v>
      </c>
      <c r="FC154" s="8">
        <v>390</v>
      </c>
      <c r="FD154" s="8">
        <v>340</v>
      </c>
      <c r="FE154" s="8">
        <v>330</v>
      </c>
      <c r="FF154" s="8">
        <v>110</v>
      </c>
      <c r="FG154" s="8">
        <v>210</v>
      </c>
      <c r="FH154" s="8">
        <v>170</v>
      </c>
      <c r="FI154" s="8">
        <v>210</v>
      </c>
      <c r="FJ154" s="8">
        <v>150</v>
      </c>
      <c r="FK154" s="8">
        <v>110</v>
      </c>
      <c r="FL154" s="8">
        <v>110</v>
      </c>
      <c r="FM154" s="8">
        <v>340</v>
      </c>
      <c r="FN154" s="8">
        <v>230</v>
      </c>
      <c r="FO154" s="8">
        <v>220</v>
      </c>
      <c r="FP154" s="8">
        <v>190</v>
      </c>
      <c r="FQ154" s="8">
        <v>440</v>
      </c>
      <c r="FR154" s="8">
        <v>390</v>
      </c>
      <c r="FS154" s="8">
        <v>170</v>
      </c>
      <c r="FT154" s="8">
        <v>160</v>
      </c>
      <c r="FU154" s="8">
        <v>240</v>
      </c>
    </row>
    <row r="155" spans="1:177">
      <c r="A155" s="37" t="s">
        <v>258</v>
      </c>
      <c r="B155" s="51" t="s">
        <v>464</v>
      </c>
      <c r="C155" s="20" t="s">
        <v>209</v>
      </c>
      <c r="D155" s="8">
        <v>110</v>
      </c>
      <c r="E155" s="8">
        <v>540</v>
      </c>
      <c r="F155" s="8">
        <v>200</v>
      </c>
      <c r="G155" s="8">
        <v>120</v>
      </c>
      <c r="H155" s="8">
        <v>130</v>
      </c>
      <c r="I155" s="8">
        <v>240</v>
      </c>
      <c r="J155" s="8">
        <v>180</v>
      </c>
      <c r="K155" s="8">
        <v>280</v>
      </c>
      <c r="L155" s="8">
        <v>180</v>
      </c>
      <c r="M155" s="8">
        <v>170</v>
      </c>
      <c r="N155" s="8">
        <v>170</v>
      </c>
      <c r="O155" s="8">
        <v>300</v>
      </c>
      <c r="P155" s="8">
        <v>270</v>
      </c>
      <c r="Q155" s="8">
        <v>410</v>
      </c>
      <c r="R155" s="8">
        <v>150</v>
      </c>
      <c r="S155" s="8">
        <v>320</v>
      </c>
      <c r="T155" s="8">
        <v>290</v>
      </c>
      <c r="U155" s="8">
        <v>270</v>
      </c>
      <c r="V155" s="8">
        <v>320</v>
      </c>
      <c r="W155" s="8">
        <v>460</v>
      </c>
      <c r="X155" s="8">
        <v>160</v>
      </c>
      <c r="Y155" s="8">
        <v>150</v>
      </c>
      <c r="Z155" s="8">
        <v>370</v>
      </c>
      <c r="AA155" s="8">
        <v>320</v>
      </c>
      <c r="AB155" s="8">
        <v>430</v>
      </c>
      <c r="AC155" s="8">
        <v>300</v>
      </c>
      <c r="AD155" s="8">
        <v>80</v>
      </c>
      <c r="AE155" s="8">
        <v>150</v>
      </c>
      <c r="AF155" s="8">
        <v>170</v>
      </c>
      <c r="AG155" s="8">
        <v>250</v>
      </c>
      <c r="AH155" s="8">
        <v>110</v>
      </c>
      <c r="AI155" s="8">
        <v>230</v>
      </c>
      <c r="AJ155" s="8">
        <v>310</v>
      </c>
      <c r="AK155" s="8">
        <v>420</v>
      </c>
      <c r="AL155" s="8">
        <v>150</v>
      </c>
      <c r="AM155" s="8">
        <v>210</v>
      </c>
      <c r="AN155" s="8">
        <v>960</v>
      </c>
      <c r="AO155" s="8">
        <v>510</v>
      </c>
      <c r="AP155" s="8">
        <v>370</v>
      </c>
      <c r="AQ155" s="8">
        <v>160</v>
      </c>
      <c r="AR155" s="8">
        <v>180</v>
      </c>
      <c r="AS155" s="8">
        <v>220</v>
      </c>
      <c r="AT155" s="8">
        <v>290</v>
      </c>
      <c r="AU155" s="8">
        <v>230</v>
      </c>
      <c r="AV155" s="8">
        <v>200</v>
      </c>
      <c r="AW155" s="8">
        <v>210</v>
      </c>
      <c r="AX155" s="8">
        <v>110</v>
      </c>
      <c r="AY155" s="8">
        <v>140</v>
      </c>
      <c r="AZ155" s="8">
        <v>300</v>
      </c>
      <c r="BA155" s="8">
        <v>330</v>
      </c>
      <c r="BB155" s="8">
        <v>820</v>
      </c>
      <c r="BC155" s="8">
        <v>230</v>
      </c>
      <c r="BD155" s="8">
        <v>300</v>
      </c>
      <c r="BE155" s="8">
        <v>120</v>
      </c>
      <c r="BF155" s="8">
        <v>340</v>
      </c>
      <c r="BG155" s="8">
        <v>220</v>
      </c>
      <c r="BH155" s="8">
        <v>150</v>
      </c>
      <c r="BI155" s="8">
        <v>680</v>
      </c>
      <c r="BJ155" s="8">
        <v>250</v>
      </c>
      <c r="BK155" s="8">
        <v>160</v>
      </c>
      <c r="BL155" s="8">
        <v>300</v>
      </c>
      <c r="BM155" s="8">
        <v>300</v>
      </c>
      <c r="BN155" s="8">
        <v>240</v>
      </c>
      <c r="BO155" s="8">
        <v>410</v>
      </c>
      <c r="BP155" s="8">
        <v>180</v>
      </c>
      <c r="BQ155" s="8">
        <v>670</v>
      </c>
      <c r="BR155" s="8">
        <v>300</v>
      </c>
      <c r="BS155" s="8">
        <v>360</v>
      </c>
      <c r="BT155" s="8">
        <v>670</v>
      </c>
      <c r="BU155" s="8">
        <v>360</v>
      </c>
      <c r="BV155" s="8">
        <v>220</v>
      </c>
      <c r="BW155" s="8">
        <v>690</v>
      </c>
      <c r="BX155" s="8">
        <v>20</v>
      </c>
      <c r="BY155" s="8">
        <v>70</v>
      </c>
      <c r="BZ155" s="8">
        <v>310</v>
      </c>
      <c r="CA155" s="8">
        <v>100</v>
      </c>
      <c r="CB155" s="8">
        <v>820</v>
      </c>
      <c r="CC155" s="8">
        <v>470</v>
      </c>
      <c r="CD155" s="8">
        <v>120</v>
      </c>
      <c r="CE155" s="8">
        <v>660</v>
      </c>
      <c r="CF155" s="8">
        <v>110</v>
      </c>
      <c r="CG155" s="8">
        <v>100</v>
      </c>
      <c r="CH155" s="8">
        <v>520</v>
      </c>
      <c r="CI155" s="8">
        <v>100</v>
      </c>
      <c r="CJ155" s="8">
        <v>40</v>
      </c>
      <c r="CK155" s="8">
        <v>150</v>
      </c>
      <c r="CL155" s="8">
        <v>200</v>
      </c>
      <c r="CM155" s="8">
        <v>340</v>
      </c>
      <c r="CN155" s="8">
        <v>650</v>
      </c>
      <c r="CO155" s="8">
        <v>130</v>
      </c>
      <c r="CP155" s="8">
        <v>940</v>
      </c>
      <c r="CQ155" s="8">
        <v>160</v>
      </c>
      <c r="CR155" s="8">
        <v>110</v>
      </c>
      <c r="CS155" s="8">
        <v>220</v>
      </c>
      <c r="CT155" s="8">
        <v>120</v>
      </c>
      <c r="CU155" s="8">
        <v>70</v>
      </c>
      <c r="CV155" s="8">
        <v>60</v>
      </c>
      <c r="CW155" s="8">
        <v>120</v>
      </c>
      <c r="CX155" s="8">
        <v>310</v>
      </c>
      <c r="CY155" s="8">
        <v>50</v>
      </c>
      <c r="CZ155" s="8">
        <v>350</v>
      </c>
      <c r="DA155" s="8">
        <v>50</v>
      </c>
      <c r="DB155" s="8">
        <v>50</v>
      </c>
      <c r="DC155" s="8">
        <v>140</v>
      </c>
      <c r="DD155" s="8">
        <v>160</v>
      </c>
      <c r="DE155" s="8">
        <v>140</v>
      </c>
      <c r="DF155" s="8">
        <v>130</v>
      </c>
      <c r="DG155" s="8">
        <v>110</v>
      </c>
      <c r="DH155" s="8">
        <v>120</v>
      </c>
      <c r="DI155" s="8" t="s">
        <v>241</v>
      </c>
      <c r="DJ155" s="8">
        <v>150</v>
      </c>
      <c r="DK155" s="8">
        <v>120</v>
      </c>
      <c r="DL155" s="8">
        <v>150</v>
      </c>
      <c r="DM155" s="8">
        <v>160</v>
      </c>
      <c r="DN155" s="8">
        <v>110</v>
      </c>
      <c r="DO155" s="8">
        <v>60</v>
      </c>
      <c r="DP155" s="8">
        <v>110</v>
      </c>
      <c r="DQ155" s="8">
        <v>130</v>
      </c>
      <c r="DR155" s="8">
        <v>140</v>
      </c>
      <c r="DS155" s="8">
        <v>110</v>
      </c>
      <c r="DT155" s="8">
        <v>100</v>
      </c>
      <c r="DU155" s="8">
        <v>100</v>
      </c>
      <c r="DV155" s="8">
        <v>60</v>
      </c>
      <c r="DW155" s="8">
        <v>50</v>
      </c>
      <c r="DX155" s="8">
        <v>100</v>
      </c>
      <c r="DY155" s="8">
        <v>140</v>
      </c>
      <c r="DZ155" s="8">
        <v>70</v>
      </c>
      <c r="EA155" s="8">
        <v>190</v>
      </c>
      <c r="EB155" s="8">
        <v>140</v>
      </c>
      <c r="EC155" s="8">
        <v>50</v>
      </c>
      <c r="ED155" s="8">
        <v>110</v>
      </c>
      <c r="EE155" s="8">
        <v>80</v>
      </c>
      <c r="EF155" s="8">
        <v>140</v>
      </c>
      <c r="EG155" s="8">
        <v>130</v>
      </c>
      <c r="EH155" s="8">
        <v>80</v>
      </c>
      <c r="EI155" s="8">
        <v>80</v>
      </c>
      <c r="EJ155" s="8">
        <v>80</v>
      </c>
      <c r="EK155" s="8">
        <v>100</v>
      </c>
      <c r="EL155" s="8">
        <v>240</v>
      </c>
      <c r="EM155" s="8">
        <v>530</v>
      </c>
      <c r="EN155" s="8">
        <v>550</v>
      </c>
      <c r="EO155" s="8">
        <v>300</v>
      </c>
      <c r="EP155" s="8">
        <v>340</v>
      </c>
      <c r="EQ155" s="8" t="s">
        <v>241</v>
      </c>
      <c r="ER155" s="8">
        <v>130</v>
      </c>
      <c r="ES155" s="8">
        <v>210</v>
      </c>
      <c r="ET155" s="8">
        <v>80</v>
      </c>
      <c r="EU155" s="8">
        <v>370</v>
      </c>
      <c r="EV155" s="8">
        <v>110</v>
      </c>
      <c r="EW155" s="8">
        <v>90</v>
      </c>
      <c r="EX155" s="8">
        <v>140</v>
      </c>
      <c r="EY155" s="8">
        <v>210</v>
      </c>
      <c r="EZ155" s="8">
        <v>80</v>
      </c>
      <c r="FA155" s="8">
        <v>70</v>
      </c>
      <c r="FB155" s="8">
        <v>150</v>
      </c>
      <c r="FC155" s="8">
        <v>180</v>
      </c>
      <c r="FD155" s="8">
        <v>220</v>
      </c>
      <c r="FE155" s="8">
        <v>230</v>
      </c>
      <c r="FF155" s="8">
        <v>60</v>
      </c>
      <c r="FG155" s="8">
        <v>120</v>
      </c>
      <c r="FH155" s="8">
        <v>110</v>
      </c>
      <c r="FI155" s="8">
        <v>150</v>
      </c>
      <c r="FJ155" s="8">
        <v>100</v>
      </c>
      <c r="FK155" s="8">
        <v>70</v>
      </c>
      <c r="FL155" s="8">
        <v>70</v>
      </c>
      <c r="FM155" s="8">
        <v>220</v>
      </c>
      <c r="FN155" s="8">
        <v>140</v>
      </c>
      <c r="FO155" s="8">
        <v>130</v>
      </c>
      <c r="FP155" s="8">
        <v>130</v>
      </c>
      <c r="FQ155" s="8">
        <v>250</v>
      </c>
      <c r="FR155" s="8">
        <v>240</v>
      </c>
      <c r="FS155" s="8">
        <v>100</v>
      </c>
      <c r="FT155" s="8">
        <v>100</v>
      </c>
      <c r="FU155" s="8">
        <v>120</v>
      </c>
    </row>
    <row r="156" spans="1:177">
      <c r="A156" s="37" t="s">
        <v>258</v>
      </c>
      <c r="B156" s="51" t="s">
        <v>243</v>
      </c>
      <c r="C156" s="20" t="s">
        <v>209</v>
      </c>
      <c r="D156" s="8">
        <v>20</v>
      </c>
      <c r="E156" s="8">
        <v>100</v>
      </c>
      <c r="F156" s="8">
        <v>50</v>
      </c>
      <c r="G156" s="8">
        <v>30</v>
      </c>
      <c r="H156" s="8">
        <v>50</v>
      </c>
      <c r="I156" s="8">
        <v>100</v>
      </c>
      <c r="J156" s="8">
        <v>50</v>
      </c>
      <c r="K156" s="8">
        <v>60</v>
      </c>
      <c r="L156" s="8">
        <v>50</v>
      </c>
      <c r="M156" s="8">
        <v>40</v>
      </c>
      <c r="N156" s="8">
        <v>40</v>
      </c>
      <c r="O156" s="8">
        <v>90</v>
      </c>
      <c r="P156" s="8">
        <v>50</v>
      </c>
      <c r="Q156" s="8">
        <v>210</v>
      </c>
      <c r="R156" s="8">
        <v>40</v>
      </c>
      <c r="S156" s="8">
        <v>100</v>
      </c>
      <c r="T156" s="8">
        <v>60</v>
      </c>
      <c r="U156" s="8">
        <v>80</v>
      </c>
      <c r="V156" s="8">
        <v>140</v>
      </c>
      <c r="W156" s="8">
        <v>150</v>
      </c>
      <c r="X156" s="8">
        <v>60</v>
      </c>
      <c r="Y156" s="8">
        <v>40</v>
      </c>
      <c r="Z156" s="8">
        <v>100</v>
      </c>
      <c r="AA156" s="8">
        <v>70</v>
      </c>
      <c r="AB156" s="8">
        <v>160</v>
      </c>
      <c r="AC156" s="8">
        <v>70</v>
      </c>
      <c r="AD156" s="8">
        <v>30</v>
      </c>
      <c r="AE156" s="8">
        <v>80</v>
      </c>
      <c r="AF156" s="8">
        <v>50</v>
      </c>
      <c r="AG156" s="8">
        <v>110</v>
      </c>
      <c r="AH156" s="8">
        <v>50</v>
      </c>
      <c r="AI156" s="8">
        <v>50</v>
      </c>
      <c r="AJ156" s="8">
        <v>90</v>
      </c>
      <c r="AK156" s="8">
        <v>100</v>
      </c>
      <c r="AL156" s="8">
        <v>40</v>
      </c>
      <c r="AM156" s="8">
        <v>60</v>
      </c>
      <c r="AN156" s="8">
        <v>330</v>
      </c>
      <c r="AO156" s="8">
        <v>220</v>
      </c>
      <c r="AP156" s="8">
        <v>280</v>
      </c>
      <c r="AQ156" s="8">
        <v>70</v>
      </c>
      <c r="AR156" s="8">
        <v>90</v>
      </c>
      <c r="AS156" s="8">
        <v>80</v>
      </c>
      <c r="AT156" s="8">
        <v>100</v>
      </c>
      <c r="AU156" s="8">
        <v>50</v>
      </c>
      <c r="AV156" s="8">
        <v>90</v>
      </c>
      <c r="AW156" s="8">
        <v>80</v>
      </c>
      <c r="AX156" s="8">
        <v>70</v>
      </c>
      <c r="AY156" s="8">
        <v>50</v>
      </c>
      <c r="AZ156" s="8">
        <v>70</v>
      </c>
      <c r="BA156" s="8">
        <v>110</v>
      </c>
      <c r="BB156" s="8">
        <v>660</v>
      </c>
      <c r="BC156" s="8">
        <v>160</v>
      </c>
      <c r="BD156" s="8">
        <v>120</v>
      </c>
      <c r="BE156" s="8">
        <v>50</v>
      </c>
      <c r="BF156" s="8">
        <v>180</v>
      </c>
      <c r="BG156" s="8">
        <v>70</v>
      </c>
      <c r="BH156" s="8">
        <v>50</v>
      </c>
      <c r="BI156" s="8">
        <v>200</v>
      </c>
      <c r="BJ156" s="8">
        <v>70</v>
      </c>
      <c r="BK156" s="8">
        <v>50</v>
      </c>
      <c r="BL156" s="8">
        <v>130</v>
      </c>
      <c r="BM156" s="8">
        <v>130</v>
      </c>
      <c r="BN156" s="8">
        <v>140</v>
      </c>
      <c r="BO156" s="8">
        <v>110</v>
      </c>
      <c r="BP156" s="8">
        <v>80</v>
      </c>
      <c r="BQ156" s="8">
        <v>190</v>
      </c>
      <c r="BR156" s="8">
        <v>320</v>
      </c>
      <c r="BS156" s="8">
        <v>110</v>
      </c>
      <c r="BT156" s="8">
        <v>200</v>
      </c>
      <c r="BU156" s="8">
        <v>150</v>
      </c>
      <c r="BV156" s="8">
        <v>90</v>
      </c>
      <c r="BW156" s="8">
        <v>140</v>
      </c>
      <c r="BX156" s="8">
        <v>10</v>
      </c>
      <c r="BY156" s="8">
        <v>60</v>
      </c>
      <c r="BZ156" s="8">
        <v>120</v>
      </c>
      <c r="CA156" s="8">
        <v>50</v>
      </c>
      <c r="CB156" s="8">
        <v>370</v>
      </c>
      <c r="CC156" s="8">
        <v>280</v>
      </c>
      <c r="CD156" s="8">
        <v>120</v>
      </c>
      <c r="CE156" s="8">
        <v>230</v>
      </c>
      <c r="CF156" s="8">
        <v>70</v>
      </c>
      <c r="CG156" s="8">
        <v>40</v>
      </c>
      <c r="CH156" s="8">
        <v>140</v>
      </c>
      <c r="CI156" s="8">
        <v>50</v>
      </c>
      <c r="CJ156" s="8">
        <v>20</v>
      </c>
      <c r="CK156" s="8">
        <v>80</v>
      </c>
      <c r="CL156" s="8">
        <v>130</v>
      </c>
      <c r="CM156" s="8">
        <v>170</v>
      </c>
      <c r="CN156" s="8">
        <v>280</v>
      </c>
      <c r="CO156" s="8">
        <v>20</v>
      </c>
      <c r="CP156" s="8">
        <v>420</v>
      </c>
      <c r="CQ156" s="8">
        <v>60</v>
      </c>
      <c r="CR156" s="8">
        <v>70</v>
      </c>
      <c r="CS156" s="8">
        <v>120</v>
      </c>
      <c r="CT156" s="8">
        <v>40</v>
      </c>
      <c r="CU156" s="8">
        <v>40</v>
      </c>
      <c r="CV156" s="8">
        <v>70</v>
      </c>
      <c r="CW156" s="8">
        <v>60</v>
      </c>
      <c r="CX156" s="8">
        <v>240</v>
      </c>
      <c r="CY156" s="8">
        <v>20</v>
      </c>
      <c r="CZ156" s="8">
        <v>180</v>
      </c>
      <c r="DA156" s="8">
        <v>30</v>
      </c>
      <c r="DB156" s="8">
        <v>40</v>
      </c>
      <c r="DC156" s="8">
        <v>80</v>
      </c>
      <c r="DD156" s="8">
        <v>170</v>
      </c>
      <c r="DE156" s="8">
        <v>50</v>
      </c>
      <c r="DF156" s="8">
        <v>310</v>
      </c>
      <c r="DG156" s="8">
        <v>70</v>
      </c>
      <c r="DH156" s="8">
        <v>110</v>
      </c>
      <c r="DI156" s="8" t="s">
        <v>218</v>
      </c>
      <c r="DJ156" s="8">
        <v>170</v>
      </c>
      <c r="DK156" s="8">
        <v>250</v>
      </c>
      <c r="DL156" s="8">
        <v>180</v>
      </c>
      <c r="DM156" s="8">
        <v>90</v>
      </c>
      <c r="DN156" s="8">
        <v>140</v>
      </c>
      <c r="DO156" s="8">
        <v>60</v>
      </c>
      <c r="DP156" s="8">
        <v>140</v>
      </c>
      <c r="DQ156" s="8">
        <v>290</v>
      </c>
      <c r="DR156" s="8">
        <v>60</v>
      </c>
      <c r="DS156" s="8">
        <v>110</v>
      </c>
      <c r="DT156" s="8">
        <v>190</v>
      </c>
      <c r="DU156" s="8">
        <v>140</v>
      </c>
      <c r="DV156" s="8">
        <v>70</v>
      </c>
      <c r="DW156" s="8">
        <v>40</v>
      </c>
      <c r="DX156" s="8">
        <v>160</v>
      </c>
      <c r="DY156" s="8">
        <v>90</v>
      </c>
      <c r="DZ156" s="8">
        <v>80</v>
      </c>
      <c r="EA156" s="8">
        <v>210</v>
      </c>
      <c r="EB156" s="8">
        <v>200</v>
      </c>
      <c r="EC156" s="8">
        <v>40</v>
      </c>
      <c r="ED156" s="8">
        <v>90</v>
      </c>
      <c r="EE156" s="8">
        <v>50</v>
      </c>
      <c r="EF156" s="8">
        <v>150</v>
      </c>
      <c r="EG156" s="8">
        <v>120</v>
      </c>
      <c r="EH156" s="8">
        <v>140</v>
      </c>
      <c r="EI156" s="8">
        <v>100</v>
      </c>
      <c r="EJ156" s="8">
        <v>30</v>
      </c>
      <c r="EK156" s="8">
        <v>40</v>
      </c>
      <c r="EL156" s="8">
        <v>120</v>
      </c>
      <c r="EM156" s="8">
        <v>150</v>
      </c>
      <c r="EN156" s="8">
        <v>180</v>
      </c>
      <c r="EO156" s="8">
        <v>120</v>
      </c>
      <c r="EP156" s="8">
        <v>130</v>
      </c>
      <c r="EQ156" s="8" t="s">
        <v>241</v>
      </c>
      <c r="ER156" s="8">
        <v>50</v>
      </c>
      <c r="ES156" s="8">
        <v>80</v>
      </c>
      <c r="ET156" s="8">
        <v>40</v>
      </c>
      <c r="EU156" s="8">
        <v>110</v>
      </c>
      <c r="EV156" s="8">
        <v>40</v>
      </c>
      <c r="EW156" s="8">
        <v>50</v>
      </c>
      <c r="EX156" s="8">
        <v>50</v>
      </c>
      <c r="EY156" s="8">
        <v>100</v>
      </c>
      <c r="EZ156" s="8">
        <v>20</v>
      </c>
      <c r="FA156" s="8">
        <v>20</v>
      </c>
      <c r="FB156" s="8">
        <v>40</v>
      </c>
      <c r="FC156" s="8">
        <v>70</v>
      </c>
      <c r="FD156" s="8">
        <v>100</v>
      </c>
      <c r="FE156" s="8">
        <v>70</v>
      </c>
      <c r="FF156" s="8">
        <v>20</v>
      </c>
      <c r="FG156" s="8">
        <v>50</v>
      </c>
      <c r="FH156" s="8">
        <v>50</v>
      </c>
      <c r="FI156" s="8">
        <v>60</v>
      </c>
      <c r="FJ156" s="8">
        <v>40</v>
      </c>
      <c r="FK156" s="8">
        <v>10</v>
      </c>
      <c r="FL156" s="8">
        <v>20</v>
      </c>
      <c r="FM156" s="8">
        <v>40</v>
      </c>
      <c r="FN156" s="8">
        <v>50</v>
      </c>
      <c r="FO156" s="8">
        <v>40</v>
      </c>
      <c r="FP156" s="8">
        <v>50</v>
      </c>
      <c r="FQ156" s="8">
        <v>80</v>
      </c>
      <c r="FR156" s="8">
        <v>70</v>
      </c>
      <c r="FS156" s="8">
        <v>30</v>
      </c>
      <c r="FT156" s="8">
        <v>40</v>
      </c>
      <c r="FU156" s="8">
        <v>30</v>
      </c>
    </row>
    <row r="157" spans="1:177">
      <c r="A157" s="37" t="s">
        <v>259</v>
      </c>
      <c r="B157" s="51" t="s">
        <v>202</v>
      </c>
      <c r="C157" s="20" t="s">
        <v>209</v>
      </c>
      <c r="D157" s="8">
        <v>310</v>
      </c>
      <c r="E157" s="8">
        <v>1970</v>
      </c>
      <c r="F157" s="8">
        <v>770</v>
      </c>
      <c r="G157" s="8">
        <v>400</v>
      </c>
      <c r="H157" s="8">
        <v>640</v>
      </c>
      <c r="I157" s="8">
        <v>1010</v>
      </c>
      <c r="J157" s="8">
        <v>550</v>
      </c>
      <c r="K157" s="8">
        <v>910</v>
      </c>
      <c r="L157" s="8">
        <v>590</v>
      </c>
      <c r="M157" s="8">
        <v>600</v>
      </c>
      <c r="N157" s="8">
        <v>660</v>
      </c>
      <c r="O157" s="8">
        <v>1180</v>
      </c>
      <c r="P157" s="8">
        <v>940</v>
      </c>
      <c r="Q157" s="8">
        <v>1690</v>
      </c>
      <c r="R157" s="8">
        <v>570</v>
      </c>
      <c r="S157" s="8">
        <v>1130</v>
      </c>
      <c r="T157" s="8">
        <v>820</v>
      </c>
      <c r="U157" s="8">
        <v>1110</v>
      </c>
      <c r="V157" s="8">
        <v>1140</v>
      </c>
      <c r="W157" s="8">
        <v>1700</v>
      </c>
      <c r="X157" s="8">
        <v>540</v>
      </c>
      <c r="Y157" s="8">
        <v>410</v>
      </c>
      <c r="Z157" s="8">
        <v>1050</v>
      </c>
      <c r="AA157" s="8">
        <v>1100</v>
      </c>
      <c r="AB157" s="8">
        <v>1740</v>
      </c>
      <c r="AC157" s="8">
        <v>1060</v>
      </c>
      <c r="AD157" s="8">
        <v>290</v>
      </c>
      <c r="AE157" s="8">
        <v>660</v>
      </c>
      <c r="AF157" s="8">
        <v>720</v>
      </c>
      <c r="AG157" s="8">
        <v>940</v>
      </c>
      <c r="AH157" s="8">
        <v>500</v>
      </c>
      <c r="AI157" s="8">
        <v>590</v>
      </c>
      <c r="AJ157" s="8">
        <v>890</v>
      </c>
      <c r="AK157" s="8">
        <v>1290</v>
      </c>
      <c r="AL157" s="8">
        <v>580</v>
      </c>
      <c r="AM157" s="8">
        <v>960</v>
      </c>
      <c r="AN157" s="8">
        <v>3280</v>
      </c>
      <c r="AO157" s="8">
        <v>2370</v>
      </c>
      <c r="AP157" s="8">
        <v>1840</v>
      </c>
      <c r="AQ157" s="8">
        <v>750</v>
      </c>
      <c r="AR157" s="8">
        <v>810</v>
      </c>
      <c r="AS157" s="8">
        <v>810</v>
      </c>
      <c r="AT157" s="8">
        <v>1010</v>
      </c>
      <c r="AU157" s="8">
        <v>840</v>
      </c>
      <c r="AV157" s="8">
        <v>670</v>
      </c>
      <c r="AW157" s="8">
        <v>680</v>
      </c>
      <c r="AX157" s="8">
        <v>430</v>
      </c>
      <c r="AY157" s="8">
        <v>480</v>
      </c>
      <c r="AZ157" s="8">
        <v>1100</v>
      </c>
      <c r="BA157" s="8">
        <v>1330</v>
      </c>
      <c r="BB157" s="8">
        <v>3870</v>
      </c>
      <c r="BC157" s="8">
        <v>930</v>
      </c>
      <c r="BD157" s="8">
        <v>1010</v>
      </c>
      <c r="BE157" s="8">
        <v>340</v>
      </c>
      <c r="BF157" s="8">
        <v>1330</v>
      </c>
      <c r="BG157" s="8">
        <v>610</v>
      </c>
      <c r="BH157" s="8">
        <v>400</v>
      </c>
      <c r="BI157" s="8">
        <v>1960</v>
      </c>
      <c r="BJ157" s="8">
        <v>850</v>
      </c>
      <c r="BK157" s="8">
        <v>580</v>
      </c>
      <c r="BL157" s="8">
        <v>1070</v>
      </c>
      <c r="BM157" s="8">
        <v>1050</v>
      </c>
      <c r="BN157" s="8">
        <v>940</v>
      </c>
      <c r="BO157" s="8">
        <v>1180</v>
      </c>
      <c r="BP157" s="8">
        <v>660</v>
      </c>
      <c r="BQ157" s="8">
        <v>2120</v>
      </c>
      <c r="BR157" s="8">
        <v>1240</v>
      </c>
      <c r="BS157" s="8">
        <v>1090</v>
      </c>
      <c r="BT157" s="8">
        <v>1930</v>
      </c>
      <c r="BU157" s="8">
        <v>1270</v>
      </c>
      <c r="BV157" s="8">
        <v>1020</v>
      </c>
      <c r="BW157" s="8">
        <v>2100</v>
      </c>
      <c r="BX157" s="8">
        <v>30</v>
      </c>
      <c r="BY157" s="8">
        <v>270</v>
      </c>
      <c r="BZ157" s="8">
        <v>930</v>
      </c>
      <c r="CA157" s="8">
        <v>330</v>
      </c>
      <c r="CB157" s="8">
        <v>2550</v>
      </c>
      <c r="CC157" s="8">
        <v>1560</v>
      </c>
      <c r="CD157" s="8">
        <v>460</v>
      </c>
      <c r="CE157" s="8">
        <v>2100</v>
      </c>
      <c r="CF157" s="8">
        <v>460</v>
      </c>
      <c r="CG157" s="8">
        <v>430</v>
      </c>
      <c r="CH157" s="8">
        <v>1600</v>
      </c>
      <c r="CI157" s="8">
        <v>320</v>
      </c>
      <c r="CJ157" s="8">
        <v>120</v>
      </c>
      <c r="CK157" s="8">
        <v>580</v>
      </c>
      <c r="CL157" s="8">
        <v>590</v>
      </c>
      <c r="CM157" s="8">
        <v>1190</v>
      </c>
      <c r="CN157" s="8">
        <v>1970</v>
      </c>
      <c r="CO157" s="8">
        <v>400</v>
      </c>
      <c r="CP157" s="8">
        <v>3290</v>
      </c>
      <c r="CQ157" s="8">
        <v>670</v>
      </c>
      <c r="CR157" s="8">
        <v>410</v>
      </c>
      <c r="CS157" s="8">
        <v>760</v>
      </c>
      <c r="CT157" s="8">
        <v>430</v>
      </c>
      <c r="CU157" s="8">
        <v>210</v>
      </c>
      <c r="CV157" s="8">
        <v>220</v>
      </c>
      <c r="CW157" s="8">
        <v>580</v>
      </c>
      <c r="CX157" s="8">
        <v>1100</v>
      </c>
      <c r="CY157" s="8">
        <v>160</v>
      </c>
      <c r="CZ157" s="8">
        <v>1210</v>
      </c>
      <c r="DA157" s="8">
        <v>120</v>
      </c>
      <c r="DB157" s="8">
        <v>110</v>
      </c>
      <c r="DC157" s="8">
        <v>520</v>
      </c>
      <c r="DD157" s="8">
        <v>550</v>
      </c>
      <c r="DE157" s="8">
        <v>450</v>
      </c>
      <c r="DF157" s="8">
        <v>650</v>
      </c>
      <c r="DG157" s="8">
        <v>440</v>
      </c>
      <c r="DH157" s="8">
        <v>460</v>
      </c>
      <c r="DI157" s="8">
        <v>10</v>
      </c>
      <c r="DJ157" s="8">
        <v>690</v>
      </c>
      <c r="DK157" s="8">
        <v>660</v>
      </c>
      <c r="DL157" s="8">
        <v>580</v>
      </c>
      <c r="DM157" s="8">
        <v>670</v>
      </c>
      <c r="DN157" s="8">
        <v>640</v>
      </c>
      <c r="DO157" s="8">
        <v>340</v>
      </c>
      <c r="DP157" s="8">
        <v>540</v>
      </c>
      <c r="DQ157" s="8">
        <v>470</v>
      </c>
      <c r="DR157" s="8">
        <v>400</v>
      </c>
      <c r="DS157" s="8">
        <v>490</v>
      </c>
      <c r="DT157" s="8">
        <v>480</v>
      </c>
      <c r="DU157" s="8">
        <v>590</v>
      </c>
      <c r="DV157" s="8">
        <v>260</v>
      </c>
      <c r="DW157" s="8">
        <v>180</v>
      </c>
      <c r="DX157" s="8">
        <v>520</v>
      </c>
      <c r="DY157" s="8">
        <v>630</v>
      </c>
      <c r="DZ157" s="8">
        <v>290</v>
      </c>
      <c r="EA157" s="8">
        <v>840</v>
      </c>
      <c r="EB157" s="8">
        <v>560</v>
      </c>
      <c r="EC157" s="8">
        <v>170</v>
      </c>
      <c r="ED157" s="8">
        <v>610</v>
      </c>
      <c r="EE157" s="8">
        <v>270</v>
      </c>
      <c r="EF157" s="8">
        <v>850</v>
      </c>
      <c r="EG157" s="8">
        <v>550</v>
      </c>
      <c r="EH157" s="8">
        <v>490</v>
      </c>
      <c r="EI157" s="8">
        <v>640</v>
      </c>
      <c r="EJ157" s="8">
        <v>230</v>
      </c>
      <c r="EK157" s="8">
        <v>310</v>
      </c>
      <c r="EL157" s="8">
        <v>950</v>
      </c>
      <c r="EM157" s="8">
        <v>1580</v>
      </c>
      <c r="EN157" s="8">
        <v>1560</v>
      </c>
      <c r="EO157" s="8">
        <v>740</v>
      </c>
      <c r="EP157" s="8">
        <v>1010</v>
      </c>
      <c r="EQ157" s="8" t="s">
        <v>218</v>
      </c>
      <c r="ER157" s="8">
        <v>350</v>
      </c>
      <c r="ES157" s="8">
        <v>730</v>
      </c>
      <c r="ET157" s="8">
        <v>310</v>
      </c>
      <c r="EU157" s="8">
        <v>1060</v>
      </c>
      <c r="EV157" s="8">
        <v>350</v>
      </c>
      <c r="EW157" s="8">
        <v>350</v>
      </c>
      <c r="EX157" s="8">
        <v>510</v>
      </c>
      <c r="EY157" s="8">
        <v>640</v>
      </c>
      <c r="EZ157" s="8">
        <v>240</v>
      </c>
      <c r="FA157" s="8">
        <v>310</v>
      </c>
      <c r="FB157" s="8">
        <v>560</v>
      </c>
      <c r="FC157" s="8">
        <v>770</v>
      </c>
      <c r="FD157" s="8">
        <v>900</v>
      </c>
      <c r="FE157" s="8">
        <v>750</v>
      </c>
      <c r="FF157" s="8">
        <v>200</v>
      </c>
      <c r="FG157" s="8">
        <v>380</v>
      </c>
      <c r="FH157" s="8">
        <v>410</v>
      </c>
      <c r="FI157" s="8">
        <v>430</v>
      </c>
      <c r="FJ157" s="8">
        <v>320</v>
      </c>
      <c r="FK157" s="8">
        <v>250</v>
      </c>
      <c r="FL157" s="8">
        <v>210</v>
      </c>
      <c r="FM157" s="8">
        <v>770</v>
      </c>
      <c r="FN157" s="8">
        <v>480</v>
      </c>
      <c r="FO157" s="8">
        <v>380</v>
      </c>
      <c r="FP157" s="8">
        <v>320</v>
      </c>
      <c r="FQ157" s="8">
        <v>910</v>
      </c>
      <c r="FR157" s="8">
        <v>840</v>
      </c>
      <c r="FS157" s="8">
        <v>320</v>
      </c>
      <c r="FT157" s="8">
        <v>370</v>
      </c>
      <c r="FU157" s="8">
        <v>450</v>
      </c>
    </row>
    <row r="158" spans="1:177">
      <c r="A158" s="37" t="s">
        <v>259</v>
      </c>
      <c r="B158" s="51" t="s">
        <v>231</v>
      </c>
      <c r="C158" s="20" t="s">
        <v>209</v>
      </c>
      <c r="D158" s="8" t="s">
        <v>241</v>
      </c>
      <c r="E158" s="8">
        <v>10</v>
      </c>
      <c r="F158" s="8">
        <v>10</v>
      </c>
      <c r="G158" s="8" t="s">
        <v>241</v>
      </c>
      <c r="H158" s="8" t="s">
        <v>218</v>
      </c>
      <c r="I158" s="8" t="s">
        <v>218</v>
      </c>
      <c r="J158" s="8" t="s">
        <v>218</v>
      </c>
      <c r="K158" s="8">
        <v>10</v>
      </c>
      <c r="L158" s="8" t="s">
        <v>241</v>
      </c>
      <c r="M158" s="8" t="s">
        <v>218</v>
      </c>
      <c r="N158" s="8" t="s">
        <v>218</v>
      </c>
      <c r="O158" s="8" t="s">
        <v>218</v>
      </c>
      <c r="P158" s="8" t="s">
        <v>218</v>
      </c>
      <c r="Q158" s="8" t="s">
        <v>218</v>
      </c>
      <c r="R158" s="8" t="s">
        <v>218</v>
      </c>
      <c r="S158" s="8">
        <v>10</v>
      </c>
      <c r="T158" s="8" t="s">
        <v>218</v>
      </c>
      <c r="U158" s="8" t="s">
        <v>218</v>
      </c>
      <c r="V158" s="8" t="s">
        <v>218</v>
      </c>
      <c r="W158" s="8">
        <v>10</v>
      </c>
      <c r="X158" s="8" t="s">
        <v>218</v>
      </c>
      <c r="Y158" s="8" t="s">
        <v>218</v>
      </c>
      <c r="Z158" s="8">
        <v>0</v>
      </c>
      <c r="AA158" s="8" t="s">
        <v>218</v>
      </c>
      <c r="AB158" s="8">
        <v>10</v>
      </c>
      <c r="AC158" s="8">
        <v>10</v>
      </c>
      <c r="AD158" s="8" t="s">
        <v>241</v>
      </c>
      <c r="AE158" s="8" t="s">
        <v>241</v>
      </c>
      <c r="AF158" s="8" t="s">
        <v>218</v>
      </c>
      <c r="AG158" s="8" t="s">
        <v>218</v>
      </c>
      <c r="AH158" s="8" t="s">
        <v>218</v>
      </c>
      <c r="AI158" s="8" t="s">
        <v>241</v>
      </c>
      <c r="AJ158" s="8">
        <v>10</v>
      </c>
      <c r="AK158" s="8">
        <v>0</v>
      </c>
      <c r="AL158" s="8" t="s">
        <v>218</v>
      </c>
      <c r="AM158" s="8" t="s">
        <v>218</v>
      </c>
      <c r="AN158" s="8">
        <v>0</v>
      </c>
      <c r="AO158" s="8">
        <v>10</v>
      </c>
      <c r="AP158" s="8" t="s">
        <v>218</v>
      </c>
      <c r="AQ158" s="8" t="s">
        <v>218</v>
      </c>
      <c r="AR158" s="8" t="s">
        <v>218</v>
      </c>
      <c r="AS158" s="8" t="s">
        <v>218</v>
      </c>
      <c r="AT158" s="8">
        <v>10</v>
      </c>
      <c r="AU158" s="8" t="s">
        <v>218</v>
      </c>
      <c r="AV158" s="8" t="s">
        <v>218</v>
      </c>
      <c r="AW158" s="8" t="s">
        <v>218</v>
      </c>
      <c r="AX158" s="8" t="s">
        <v>218</v>
      </c>
      <c r="AY158" s="8" t="s">
        <v>218</v>
      </c>
      <c r="AZ158" s="8" t="s">
        <v>218</v>
      </c>
      <c r="BA158" s="8">
        <v>10</v>
      </c>
      <c r="BB158" s="8">
        <v>10</v>
      </c>
      <c r="BC158" s="8">
        <v>10</v>
      </c>
      <c r="BD158" s="8" t="s">
        <v>218</v>
      </c>
      <c r="BE158" s="8" t="s">
        <v>218</v>
      </c>
      <c r="BF158" s="8" t="s">
        <v>218</v>
      </c>
      <c r="BG158" s="8" t="s">
        <v>218</v>
      </c>
      <c r="BH158" s="8" t="s">
        <v>218</v>
      </c>
      <c r="BI158" s="8">
        <v>0</v>
      </c>
      <c r="BJ158" s="8" t="s">
        <v>241</v>
      </c>
      <c r="BK158" s="8" t="s">
        <v>218</v>
      </c>
      <c r="BL158" s="8" t="s">
        <v>218</v>
      </c>
      <c r="BM158" s="8">
        <v>0</v>
      </c>
      <c r="BN158" s="8" t="s">
        <v>218</v>
      </c>
      <c r="BO158" s="8">
        <v>0</v>
      </c>
      <c r="BP158" s="8" t="s">
        <v>218</v>
      </c>
      <c r="BQ158" s="8">
        <v>0</v>
      </c>
      <c r="BR158" s="8">
        <v>10</v>
      </c>
      <c r="BS158" s="8">
        <v>0</v>
      </c>
      <c r="BT158" s="8">
        <v>0</v>
      </c>
      <c r="BU158" s="8">
        <v>0</v>
      </c>
      <c r="BV158" s="8" t="s">
        <v>218</v>
      </c>
      <c r="BW158" s="8">
        <v>0</v>
      </c>
      <c r="BX158" s="8" t="s">
        <v>241</v>
      </c>
      <c r="BY158" s="8" t="s">
        <v>241</v>
      </c>
      <c r="BZ158" s="8">
        <v>0</v>
      </c>
      <c r="CA158" s="8" t="s">
        <v>218</v>
      </c>
      <c r="CB158" s="8">
        <v>0</v>
      </c>
      <c r="CC158" s="8">
        <v>0</v>
      </c>
      <c r="CD158" s="8" t="s">
        <v>241</v>
      </c>
      <c r="CE158" s="8">
        <v>0</v>
      </c>
      <c r="CF158" s="8" t="s">
        <v>218</v>
      </c>
      <c r="CG158" s="8" t="s">
        <v>218</v>
      </c>
      <c r="CH158" s="8">
        <v>0</v>
      </c>
      <c r="CI158" s="8" t="s">
        <v>218</v>
      </c>
      <c r="CJ158" s="8" t="s">
        <v>241</v>
      </c>
      <c r="CK158" s="8" t="s">
        <v>241</v>
      </c>
      <c r="CL158" s="8">
        <v>0</v>
      </c>
      <c r="CM158" s="8">
        <v>0</v>
      </c>
      <c r="CN158" s="8">
        <v>0</v>
      </c>
      <c r="CO158" s="8" t="s">
        <v>241</v>
      </c>
      <c r="CP158" s="8">
        <v>0</v>
      </c>
      <c r="CQ158" s="8" t="s">
        <v>218</v>
      </c>
      <c r="CR158" s="8" t="s">
        <v>218</v>
      </c>
      <c r="CS158" s="8">
        <v>0</v>
      </c>
      <c r="CT158" s="8" t="s">
        <v>241</v>
      </c>
      <c r="CU158" s="8" t="s">
        <v>241</v>
      </c>
      <c r="CV158" s="8" t="s">
        <v>241</v>
      </c>
      <c r="CW158" s="8" t="s">
        <v>218</v>
      </c>
      <c r="CX158" s="8">
        <v>0</v>
      </c>
      <c r="CY158" s="8" t="s">
        <v>241</v>
      </c>
      <c r="CZ158" s="8">
        <v>0</v>
      </c>
      <c r="DA158" s="8" t="s">
        <v>241</v>
      </c>
      <c r="DB158" s="8" t="s">
        <v>241</v>
      </c>
      <c r="DC158" s="8" t="s">
        <v>218</v>
      </c>
      <c r="DD158" s="8" t="s">
        <v>218</v>
      </c>
      <c r="DE158" s="8" t="s">
        <v>218</v>
      </c>
      <c r="DF158" s="8" t="s">
        <v>241</v>
      </c>
      <c r="DG158" s="8" t="s">
        <v>241</v>
      </c>
      <c r="DH158" s="8" t="s">
        <v>241</v>
      </c>
      <c r="DI158" s="8" t="s">
        <v>241</v>
      </c>
      <c r="DJ158" s="8" t="s">
        <v>218</v>
      </c>
      <c r="DK158" s="8" t="s">
        <v>218</v>
      </c>
      <c r="DL158" s="8" t="s">
        <v>241</v>
      </c>
      <c r="DM158" s="8" t="s">
        <v>218</v>
      </c>
      <c r="DN158" s="8" t="s">
        <v>241</v>
      </c>
      <c r="DO158" s="8" t="s">
        <v>241</v>
      </c>
      <c r="DP158" s="8" t="s">
        <v>241</v>
      </c>
      <c r="DQ158" s="8" t="s">
        <v>241</v>
      </c>
      <c r="DR158" s="8">
        <v>10</v>
      </c>
      <c r="DS158" s="8" t="s">
        <v>218</v>
      </c>
      <c r="DT158" s="8" t="s">
        <v>218</v>
      </c>
      <c r="DU158" s="8" t="s">
        <v>218</v>
      </c>
      <c r="DV158" s="8" t="s">
        <v>218</v>
      </c>
      <c r="DW158" s="8" t="s">
        <v>241</v>
      </c>
      <c r="DX158" s="8" t="s">
        <v>218</v>
      </c>
      <c r="DY158" s="8" t="s">
        <v>218</v>
      </c>
      <c r="DZ158" s="8" t="s">
        <v>241</v>
      </c>
      <c r="EA158" s="8" t="s">
        <v>218</v>
      </c>
      <c r="EB158" s="8" t="s">
        <v>241</v>
      </c>
      <c r="EC158" s="8" t="s">
        <v>218</v>
      </c>
      <c r="ED158" s="8" t="s">
        <v>241</v>
      </c>
      <c r="EE158" s="8" t="s">
        <v>218</v>
      </c>
      <c r="EF158" s="8" t="s">
        <v>218</v>
      </c>
      <c r="EG158" s="8" t="s">
        <v>241</v>
      </c>
      <c r="EH158" s="8" t="s">
        <v>241</v>
      </c>
      <c r="EI158" s="8" t="s">
        <v>218</v>
      </c>
      <c r="EJ158" s="8" t="s">
        <v>241</v>
      </c>
      <c r="EK158" s="8" t="s">
        <v>218</v>
      </c>
      <c r="EL158" s="8" t="s">
        <v>218</v>
      </c>
      <c r="EM158" s="8">
        <v>10</v>
      </c>
      <c r="EN158" s="8">
        <v>0</v>
      </c>
      <c r="EO158" s="8">
        <v>0</v>
      </c>
      <c r="EP158" s="8">
        <v>0</v>
      </c>
      <c r="EQ158" s="8" t="s">
        <v>241</v>
      </c>
      <c r="ER158" s="8" t="s">
        <v>241</v>
      </c>
      <c r="ES158" s="8" t="s">
        <v>218</v>
      </c>
      <c r="ET158" s="8" t="s">
        <v>241</v>
      </c>
      <c r="EU158" s="8">
        <v>0</v>
      </c>
      <c r="EV158" s="8" t="s">
        <v>218</v>
      </c>
      <c r="EW158" s="8" t="s">
        <v>218</v>
      </c>
      <c r="EX158" s="8" t="s">
        <v>218</v>
      </c>
      <c r="EY158" s="8" t="s">
        <v>218</v>
      </c>
      <c r="EZ158" s="8" t="s">
        <v>218</v>
      </c>
      <c r="FA158" s="8" t="s">
        <v>218</v>
      </c>
      <c r="FB158" s="8" t="s">
        <v>218</v>
      </c>
      <c r="FC158" s="8" t="s">
        <v>218</v>
      </c>
      <c r="FD158" s="8" t="s">
        <v>218</v>
      </c>
      <c r="FE158" s="8" t="s">
        <v>241</v>
      </c>
      <c r="FF158" s="8" t="s">
        <v>241</v>
      </c>
      <c r="FG158" s="8" t="s">
        <v>218</v>
      </c>
      <c r="FH158" s="8" t="s">
        <v>218</v>
      </c>
      <c r="FI158" s="8" t="s">
        <v>218</v>
      </c>
      <c r="FJ158" s="8" t="s">
        <v>218</v>
      </c>
      <c r="FK158" s="8" t="s">
        <v>218</v>
      </c>
      <c r="FL158" s="8" t="s">
        <v>241</v>
      </c>
      <c r="FM158" s="8" t="s">
        <v>218</v>
      </c>
      <c r="FN158" s="8" t="s">
        <v>218</v>
      </c>
      <c r="FO158" s="8" t="s">
        <v>218</v>
      </c>
      <c r="FP158" s="8" t="s">
        <v>218</v>
      </c>
      <c r="FQ158" s="8" t="s">
        <v>218</v>
      </c>
      <c r="FR158" s="8" t="s">
        <v>218</v>
      </c>
      <c r="FS158" s="8" t="s">
        <v>218</v>
      </c>
      <c r="FT158" s="8" t="s">
        <v>218</v>
      </c>
      <c r="FU158" s="8" t="s">
        <v>218</v>
      </c>
    </row>
    <row r="159" spans="1:177">
      <c r="A159" s="37" t="s">
        <v>259</v>
      </c>
      <c r="B159" s="51" t="s">
        <v>456</v>
      </c>
      <c r="C159" s="20" t="s">
        <v>209</v>
      </c>
      <c r="D159" s="8">
        <v>10</v>
      </c>
      <c r="E159" s="8">
        <v>120</v>
      </c>
      <c r="F159" s="8">
        <v>50</v>
      </c>
      <c r="G159" s="8">
        <v>30</v>
      </c>
      <c r="H159" s="8">
        <v>50</v>
      </c>
      <c r="I159" s="8">
        <v>60</v>
      </c>
      <c r="J159" s="8">
        <v>20</v>
      </c>
      <c r="K159" s="8">
        <v>50</v>
      </c>
      <c r="L159" s="8">
        <v>40</v>
      </c>
      <c r="M159" s="8">
        <v>20</v>
      </c>
      <c r="N159" s="8">
        <v>40</v>
      </c>
      <c r="O159" s="8">
        <v>70</v>
      </c>
      <c r="P159" s="8">
        <v>60</v>
      </c>
      <c r="Q159" s="8">
        <v>150</v>
      </c>
      <c r="R159" s="8">
        <v>40</v>
      </c>
      <c r="S159" s="8">
        <v>70</v>
      </c>
      <c r="T159" s="8">
        <v>40</v>
      </c>
      <c r="U159" s="8">
        <v>70</v>
      </c>
      <c r="V159" s="8">
        <v>80</v>
      </c>
      <c r="W159" s="8">
        <v>110</v>
      </c>
      <c r="X159" s="8">
        <v>20</v>
      </c>
      <c r="Y159" s="8">
        <v>20</v>
      </c>
      <c r="Z159" s="8">
        <v>50</v>
      </c>
      <c r="AA159" s="8">
        <v>70</v>
      </c>
      <c r="AB159" s="8">
        <v>120</v>
      </c>
      <c r="AC159" s="8">
        <v>80</v>
      </c>
      <c r="AD159" s="8">
        <v>20</v>
      </c>
      <c r="AE159" s="8">
        <v>50</v>
      </c>
      <c r="AF159" s="8">
        <v>50</v>
      </c>
      <c r="AG159" s="8">
        <v>50</v>
      </c>
      <c r="AH159" s="8">
        <v>40</v>
      </c>
      <c r="AI159" s="8">
        <v>30</v>
      </c>
      <c r="AJ159" s="8">
        <v>50</v>
      </c>
      <c r="AK159" s="8">
        <v>60</v>
      </c>
      <c r="AL159" s="8">
        <v>30</v>
      </c>
      <c r="AM159" s="8">
        <v>70</v>
      </c>
      <c r="AN159" s="8">
        <v>170</v>
      </c>
      <c r="AO159" s="8">
        <v>190</v>
      </c>
      <c r="AP159" s="8">
        <v>130</v>
      </c>
      <c r="AQ159" s="8">
        <v>70</v>
      </c>
      <c r="AR159" s="8">
        <v>40</v>
      </c>
      <c r="AS159" s="8">
        <v>70</v>
      </c>
      <c r="AT159" s="8">
        <v>80</v>
      </c>
      <c r="AU159" s="8">
        <v>50</v>
      </c>
      <c r="AV159" s="8">
        <v>30</v>
      </c>
      <c r="AW159" s="8">
        <v>40</v>
      </c>
      <c r="AX159" s="8">
        <v>30</v>
      </c>
      <c r="AY159" s="8">
        <v>30</v>
      </c>
      <c r="AZ159" s="8">
        <v>60</v>
      </c>
      <c r="BA159" s="8">
        <v>80</v>
      </c>
      <c r="BB159" s="8">
        <v>260</v>
      </c>
      <c r="BC159" s="8">
        <v>70</v>
      </c>
      <c r="BD159" s="8">
        <v>60</v>
      </c>
      <c r="BE159" s="8">
        <v>10</v>
      </c>
      <c r="BF159" s="8">
        <v>80</v>
      </c>
      <c r="BG159" s="8">
        <v>30</v>
      </c>
      <c r="BH159" s="8">
        <v>20</v>
      </c>
      <c r="BI159" s="8">
        <v>90</v>
      </c>
      <c r="BJ159" s="8">
        <v>60</v>
      </c>
      <c r="BK159" s="8">
        <v>40</v>
      </c>
      <c r="BL159" s="8">
        <v>70</v>
      </c>
      <c r="BM159" s="8">
        <v>50</v>
      </c>
      <c r="BN159" s="8">
        <v>60</v>
      </c>
      <c r="BO159" s="8">
        <v>60</v>
      </c>
      <c r="BP159" s="8">
        <v>40</v>
      </c>
      <c r="BQ159" s="8">
        <v>100</v>
      </c>
      <c r="BR159" s="8">
        <v>60</v>
      </c>
      <c r="BS159" s="8">
        <v>60</v>
      </c>
      <c r="BT159" s="8">
        <v>80</v>
      </c>
      <c r="BU159" s="8">
        <v>70</v>
      </c>
      <c r="BV159" s="8">
        <v>70</v>
      </c>
      <c r="BW159" s="8">
        <v>120</v>
      </c>
      <c r="BX159" s="8" t="s">
        <v>241</v>
      </c>
      <c r="BY159" s="8">
        <v>20</v>
      </c>
      <c r="BZ159" s="8">
        <v>40</v>
      </c>
      <c r="CA159" s="8">
        <v>20</v>
      </c>
      <c r="CB159" s="8">
        <v>140</v>
      </c>
      <c r="CC159" s="8">
        <v>80</v>
      </c>
      <c r="CD159" s="8">
        <v>30</v>
      </c>
      <c r="CE159" s="8">
        <v>90</v>
      </c>
      <c r="CF159" s="8">
        <v>30</v>
      </c>
      <c r="CG159" s="8">
        <v>20</v>
      </c>
      <c r="CH159" s="8">
        <v>60</v>
      </c>
      <c r="CI159" s="8">
        <v>10</v>
      </c>
      <c r="CJ159" s="8">
        <v>10</v>
      </c>
      <c r="CK159" s="8">
        <v>30</v>
      </c>
      <c r="CL159" s="8">
        <v>20</v>
      </c>
      <c r="CM159" s="8">
        <v>70</v>
      </c>
      <c r="CN159" s="8">
        <v>100</v>
      </c>
      <c r="CO159" s="8">
        <v>20</v>
      </c>
      <c r="CP159" s="8">
        <v>220</v>
      </c>
      <c r="CQ159" s="8">
        <v>50</v>
      </c>
      <c r="CR159" s="8">
        <v>20</v>
      </c>
      <c r="CS159" s="8">
        <v>30</v>
      </c>
      <c r="CT159" s="8">
        <v>20</v>
      </c>
      <c r="CU159" s="8" t="s">
        <v>218</v>
      </c>
      <c r="CV159" s="8">
        <v>20</v>
      </c>
      <c r="CW159" s="8">
        <v>40</v>
      </c>
      <c r="CX159" s="8">
        <v>40</v>
      </c>
      <c r="CY159" s="8">
        <v>10</v>
      </c>
      <c r="CZ159" s="8">
        <v>60</v>
      </c>
      <c r="DA159" s="8">
        <v>10</v>
      </c>
      <c r="DB159" s="8" t="s">
        <v>218</v>
      </c>
      <c r="DC159" s="8">
        <v>30</v>
      </c>
      <c r="DD159" s="8">
        <v>30</v>
      </c>
      <c r="DE159" s="8">
        <v>30</v>
      </c>
      <c r="DF159" s="8">
        <v>40</v>
      </c>
      <c r="DG159" s="8">
        <v>20</v>
      </c>
      <c r="DH159" s="8">
        <v>20</v>
      </c>
      <c r="DI159" s="8" t="s">
        <v>218</v>
      </c>
      <c r="DJ159" s="8">
        <v>60</v>
      </c>
      <c r="DK159" s="8">
        <v>30</v>
      </c>
      <c r="DL159" s="8">
        <v>30</v>
      </c>
      <c r="DM159" s="8">
        <v>50</v>
      </c>
      <c r="DN159" s="8">
        <v>40</v>
      </c>
      <c r="DO159" s="8">
        <v>30</v>
      </c>
      <c r="DP159" s="8">
        <v>40</v>
      </c>
      <c r="DQ159" s="8">
        <v>20</v>
      </c>
      <c r="DR159" s="8">
        <v>20</v>
      </c>
      <c r="DS159" s="8">
        <v>30</v>
      </c>
      <c r="DT159" s="8">
        <v>20</v>
      </c>
      <c r="DU159" s="8">
        <v>40</v>
      </c>
      <c r="DV159" s="8">
        <v>10</v>
      </c>
      <c r="DW159" s="8">
        <v>10</v>
      </c>
      <c r="DX159" s="8">
        <v>20</v>
      </c>
      <c r="DY159" s="8">
        <v>40</v>
      </c>
      <c r="DZ159" s="8">
        <v>20</v>
      </c>
      <c r="EA159" s="8">
        <v>50</v>
      </c>
      <c r="EB159" s="8">
        <v>30</v>
      </c>
      <c r="EC159" s="8">
        <v>10</v>
      </c>
      <c r="ED159" s="8">
        <v>50</v>
      </c>
      <c r="EE159" s="8">
        <v>10</v>
      </c>
      <c r="EF159" s="8">
        <v>70</v>
      </c>
      <c r="EG159" s="8">
        <v>40</v>
      </c>
      <c r="EH159" s="8">
        <v>30</v>
      </c>
      <c r="EI159" s="8">
        <v>70</v>
      </c>
      <c r="EJ159" s="8">
        <v>10</v>
      </c>
      <c r="EK159" s="8">
        <v>10</v>
      </c>
      <c r="EL159" s="8">
        <v>70</v>
      </c>
      <c r="EM159" s="8">
        <v>60</v>
      </c>
      <c r="EN159" s="8">
        <v>60</v>
      </c>
      <c r="EO159" s="8">
        <v>20</v>
      </c>
      <c r="EP159" s="8">
        <v>50</v>
      </c>
      <c r="EQ159" s="8" t="s">
        <v>241</v>
      </c>
      <c r="ER159" s="8">
        <v>10</v>
      </c>
      <c r="ES159" s="8">
        <v>40</v>
      </c>
      <c r="ET159" s="8">
        <v>10</v>
      </c>
      <c r="EU159" s="8">
        <v>50</v>
      </c>
      <c r="EV159" s="8">
        <v>20</v>
      </c>
      <c r="EW159" s="8">
        <v>20</v>
      </c>
      <c r="EX159" s="8">
        <v>30</v>
      </c>
      <c r="EY159" s="8">
        <v>20</v>
      </c>
      <c r="EZ159" s="8">
        <v>10</v>
      </c>
      <c r="FA159" s="8">
        <v>20</v>
      </c>
      <c r="FB159" s="8">
        <v>40</v>
      </c>
      <c r="FC159" s="8">
        <v>50</v>
      </c>
      <c r="FD159" s="8">
        <v>60</v>
      </c>
      <c r="FE159" s="8">
        <v>30</v>
      </c>
      <c r="FF159" s="8">
        <v>10</v>
      </c>
      <c r="FG159" s="8">
        <v>10</v>
      </c>
      <c r="FH159" s="8">
        <v>20</v>
      </c>
      <c r="FI159" s="8">
        <v>20</v>
      </c>
      <c r="FJ159" s="8">
        <v>10</v>
      </c>
      <c r="FK159" s="8">
        <v>20</v>
      </c>
      <c r="FL159" s="8">
        <v>10</v>
      </c>
      <c r="FM159" s="8">
        <v>60</v>
      </c>
      <c r="FN159" s="8">
        <v>20</v>
      </c>
      <c r="FO159" s="8">
        <v>20</v>
      </c>
      <c r="FP159" s="8">
        <v>20</v>
      </c>
      <c r="FQ159" s="8">
        <v>60</v>
      </c>
      <c r="FR159" s="8">
        <v>50</v>
      </c>
      <c r="FS159" s="8">
        <v>20</v>
      </c>
      <c r="FT159" s="8">
        <v>20</v>
      </c>
      <c r="FU159" s="8">
        <v>20</v>
      </c>
    </row>
    <row r="160" spans="1:177">
      <c r="A160" s="37" t="s">
        <v>259</v>
      </c>
      <c r="B160" s="51" t="s">
        <v>457</v>
      </c>
      <c r="C160" s="20" t="s">
        <v>209</v>
      </c>
      <c r="D160" s="8">
        <v>10</v>
      </c>
      <c r="E160" s="8">
        <v>90</v>
      </c>
      <c r="F160" s="8">
        <v>30</v>
      </c>
      <c r="G160" s="8">
        <v>20</v>
      </c>
      <c r="H160" s="8">
        <v>40</v>
      </c>
      <c r="I160" s="8">
        <v>60</v>
      </c>
      <c r="J160" s="8">
        <v>20</v>
      </c>
      <c r="K160" s="8">
        <v>40</v>
      </c>
      <c r="L160" s="8">
        <v>20</v>
      </c>
      <c r="M160" s="8">
        <v>20</v>
      </c>
      <c r="N160" s="8">
        <v>20</v>
      </c>
      <c r="O160" s="8">
        <v>60</v>
      </c>
      <c r="P160" s="8">
        <v>70</v>
      </c>
      <c r="Q160" s="8">
        <v>120</v>
      </c>
      <c r="R160" s="8">
        <v>40</v>
      </c>
      <c r="S160" s="8">
        <v>60</v>
      </c>
      <c r="T160" s="8">
        <v>40</v>
      </c>
      <c r="U160" s="8">
        <v>50</v>
      </c>
      <c r="V160" s="8">
        <v>60</v>
      </c>
      <c r="W160" s="8">
        <v>80</v>
      </c>
      <c r="X160" s="8">
        <v>30</v>
      </c>
      <c r="Y160" s="8">
        <v>10</v>
      </c>
      <c r="Z160" s="8">
        <v>20</v>
      </c>
      <c r="AA160" s="8">
        <v>60</v>
      </c>
      <c r="AB160" s="8">
        <v>80</v>
      </c>
      <c r="AC160" s="8">
        <v>60</v>
      </c>
      <c r="AD160" s="8">
        <v>20</v>
      </c>
      <c r="AE160" s="8">
        <v>40</v>
      </c>
      <c r="AF160" s="8">
        <v>40</v>
      </c>
      <c r="AG160" s="8">
        <v>50</v>
      </c>
      <c r="AH160" s="8">
        <v>30</v>
      </c>
      <c r="AI160" s="8">
        <v>20</v>
      </c>
      <c r="AJ160" s="8">
        <v>40</v>
      </c>
      <c r="AK160" s="8">
        <v>70</v>
      </c>
      <c r="AL160" s="8">
        <v>30</v>
      </c>
      <c r="AM160" s="8">
        <v>60</v>
      </c>
      <c r="AN160" s="8">
        <v>160</v>
      </c>
      <c r="AO160" s="8">
        <v>160</v>
      </c>
      <c r="AP160" s="8">
        <v>130</v>
      </c>
      <c r="AQ160" s="8">
        <v>40</v>
      </c>
      <c r="AR160" s="8">
        <v>60</v>
      </c>
      <c r="AS160" s="8">
        <v>40</v>
      </c>
      <c r="AT160" s="8">
        <v>40</v>
      </c>
      <c r="AU160" s="8">
        <v>50</v>
      </c>
      <c r="AV160" s="8">
        <v>40</v>
      </c>
      <c r="AW160" s="8">
        <v>40</v>
      </c>
      <c r="AX160" s="8">
        <v>20</v>
      </c>
      <c r="AY160" s="8">
        <v>20</v>
      </c>
      <c r="AZ160" s="8">
        <v>60</v>
      </c>
      <c r="BA160" s="8">
        <v>60</v>
      </c>
      <c r="BB160" s="8">
        <v>210</v>
      </c>
      <c r="BC160" s="8">
        <v>50</v>
      </c>
      <c r="BD160" s="8">
        <v>50</v>
      </c>
      <c r="BE160" s="8">
        <v>10</v>
      </c>
      <c r="BF160" s="8">
        <v>70</v>
      </c>
      <c r="BG160" s="8">
        <v>20</v>
      </c>
      <c r="BH160" s="8">
        <v>30</v>
      </c>
      <c r="BI160" s="8">
        <v>80</v>
      </c>
      <c r="BJ160" s="8">
        <v>40</v>
      </c>
      <c r="BK160" s="8">
        <v>30</v>
      </c>
      <c r="BL160" s="8">
        <v>60</v>
      </c>
      <c r="BM160" s="8">
        <v>30</v>
      </c>
      <c r="BN160" s="8">
        <v>50</v>
      </c>
      <c r="BO160" s="8">
        <v>50</v>
      </c>
      <c r="BP160" s="8">
        <v>40</v>
      </c>
      <c r="BQ160" s="8">
        <v>70</v>
      </c>
      <c r="BR160" s="8">
        <v>50</v>
      </c>
      <c r="BS160" s="8">
        <v>30</v>
      </c>
      <c r="BT160" s="8">
        <v>80</v>
      </c>
      <c r="BU160" s="8">
        <v>60</v>
      </c>
      <c r="BV160" s="8">
        <v>50</v>
      </c>
      <c r="BW160" s="8">
        <v>90</v>
      </c>
      <c r="BX160" s="8" t="s">
        <v>241</v>
      </c>
      <c r="BY160" s="8">
        <v>10</v>
      </c>
      <c r="BZ160" s="8">
        <v>30</v>
      </c>
      <c r="CA160" s="8">
        <v>10</v>
      </c>
      <c r="CB160" s="8">
        <v>90</v>
      </c>
      <c r="CC160" s="8">
        <v>80</v>
      </c>
      <c r="CD160" s="8">
        <v>20</v>
      </c>
      <c r="CE160" s="8">
        <v>80</v>
      </c>
      <c r="CF160" s="8">
        <v>20</v>
      </c>
      <c r="CG160" s="8">
        <v>30</v>
      </c>
      <c r="CH160" s="8">
        <v>50</v>
      </c>
      <c r="CI160" s="8">
        <v>10</v>
      </c>
      <c r="CJ160" s="8">
        <v>10</v>
      </c>
      <c r="CK160" s="8">
        <v>30</v>
      </c>
      <c r="CL160" s="8">
        <v>20</v>
      </c>
      <c r="CM160" s="8">
        <v>60</v>
      </c>
      <c r="CN160" s="8">
        <v>70</v>
      </c>
      <c r="CO160" s="8">
        <v>20</v>
      </c>
      <c r="CP160" s="8">
        <v>170</v>
      </c>
      <c r="CQ160" s="8">
        <v>30</v>
      </c>
      <c r="CR160" s="8">
        <v>20</v>
      </c>
      <c r="CS160" s="8">
        <v>30</v>
      </c>
      <c r="CT160" s="8">
        <v>30</v>
      </c>
      <c r="CU160" s="8">
        <v>10</v>
      </c>
      <c r="CV160" s="8" t="s">
        <v>218</v>
      </c>
      <c r="CW160" s="8">
        <v>30</v>
      </c>
      <c r="CX160" s="8">
        <v>10</v>
      </c>
      <c r="CY160" s="8">
        <v>10</v>
      </c>
      <c r="CZ160" s="8">
        <v>30</v>
      </c>
      <c r="DA160" s="8">
        <v>10</v>
      </c>
      <c r="DB160" s="8" t="s">
        <v>218</v>
      </c>
      <c r="DC160" s="8">
        <v>30</v>
      </c>
      <c r="DD160" s="8">
        <v>30</v>
      </c>
      <c r="DE160" s="8">
        <v>20</v>
      </c>
      <c r="DF160" s="8">
        <v>40</v>
      </c>
      <c r="DG160" s="8">
        <v>30</v>
      </c>
      <c r="DH160" s="8">
        <v>40</v>
      </c>
      <c r="DI160" s="8" t="s">
        <v>218</v>
      </c>
      <c r="DJ160" s="8">
        <v>30</v>
      </c>
      <c r="DK160" s="8">
        <v>40</v>
      </c>
      <c r="DL160" s="8">
        <v>30</v>
      </c>
      <c r="DM160" s="8">
        <v>30</v>
      </c>
      <c r="DN160" s="8">
        <v>50</v>
      </c>
      <c r="DO160" s="8">
        <v>20</v>
      </c>
      <c r="DP160" s="8">
        <v>40</v>
      </c>
      <c r="DQ160" s="8">
        <v>30</v>
      </c>
      <c r="DR160" s="8">
        <v>10</v>
      </c>
      <c r="DS160" s="8">
        <v>20</v>
      </c>
      <c r="DT160" s="8">
        <v>20</v>
      </c>
      <c r="DU160" s="8">
        <v>40</v>
      </c>
      <c r="DV160" s="8">
        <v>20</v>
      </c>
      <c r="DW160" s="8">
        <v>10</v>
      </c>
      <c r="DX160" s="8">
        <v>30</v>
      </c>
      <c r="DY160" s="8">
        <v>40</v>
      </c>
      <c r="DZ160" s="8">
        <v>10</v>
      </c>
      <c r="EA160" s="8">
        <v>50</v>
      </c>
      <c r="EB160" s="8">
        <v>20</v>
      </c>
      <c r="EC160" s="8">
        <v>10</v>
      </c>
      <c r="ED160" s="8">
        <v>40</v>
      </c>
      <c r="EE160" s="8">
        <v>10</v>
      </c>
      <c r="EF160" s="8">
        <v>60</v>
      </c>
      <c r="EG160" s="8">
        <v>40</v>
      </c>
      <c r="EH160" s="8">
        <v>20</v>
      </c>
      <c r="EI160" s="8">
        <v>60</v>
      </c>
      <c r="EJ160" s="8">
        <v>10</v>
      </c>
      <c r="EK160" s="8">
        <v>20</v>
      </c>
      <c r="EL160" s="8">
        <v>30</v>
      </c>
      <c r="EM160" s="8">
        <v>70</v>
      </c>
      <c r="EN160" s="8">
        <v>100</v>
      </c>
      <c r="EO160" s="8">
        <v>20</v>
      </c>
      <c r="EP160" s="8">
        <v>50</v>
      </c>
      <c r="EQ160" s="8" t="s">
        <v>241</v>
      </c>
      <c r="ER160" s="8">
        <v>20</v>
      </c>
      <c r="ES160" s="8">
        <v>50</v>
      </c>
      <c r="ET160" s="8">
        <v>10</v>
      </c>
      <c r="EU160" s="8">
        <v>40</v>
      </c>
      <c r="EV160" s="8">
        <v>10</v>
      </c>
      <c r="EW160" s="8">
        <v>20</v>
      </c>
      <c r="EX160" s="8">
        <v>20</v>
      </c>
      <c r="EY160" s="8">
        <v>30</v>
      </c>
      <c r="EZ160" s="8" t="s">
        <v>218</v>
      </c>
      <c r="FA160" s="8">
        <v>10</v>
      </c>
      <c r="FB160" s="8">
        <v>20</v>
      </c>
      <c r="FC160" s="8">
        <v>50</v>
      </c>
      <c r="FD160" s="8">
        <v>50</v>
      </c>
      <c r="FE160" s="8">
        <v>30</v>
      </c>
      <c r="FF160" s="8">
        <v>10</v>
      </c>
      <c r="FG160" s="8">
        <v>10</v>
      </c>
      <c r="FH160" s="8">
        <v>20</v>
      </c>
      <c r="FI160" s="8">
        <v>20</v>
      </c>
      <c r="FJ160" s="8">
        <v>10</v>
      </c>
      <c r="FK160" s="8">
        <v>10</v>
      </c>
      <c r="FL160" s="8" t="s">
        <v>218</v>
      </c>
      <c r="FM160" s="8">
        <v>30</v>
      </c>
      <c r="FN160" s="8">
        <v>20</v>
      </c>
      <c r="FO160" s="8">
        <v>20</v>
      </c>
      <c r="FP160" s="8">
        <v>10</v>
      </c>
      <c r="FQ160" s="8">
        <v>30</v>
      </c>
      <c r="FR160" s="8">
        <v>30</v>
      </c>
      <c r="FS160" s="8">
        <v>20</v>
      </c>
      <c r="FT160" s="8">
        <v>20</v>
      </c>
      <c r="FU160" s="8">
        <v>10</v>
      </c>
    </row>
    <row r="161" spans="1:177">
      <c r="A161" s="37" t="s">
        <v>259</v>
      </c>
      <c r="B161" s="51" t="s">
        <v>458</v>
      </c>
      <c r="C161" s="20" t="s">
        <v>209</v>
      </c>
      <c r="D161" s="8">
        <v>20</v>
      </c>
      <c r="E161" s="8">
        <v>110</v>
      </c>
      <c r="F161" s="8">
        <v>50</v>
      </c>
      <c r="G161" s="8">
        <v>30</v>
      </c>
      <c r="H161" s="8">
        <v>40</v>
      </c>
      <c r="I161" s="8">
        <v>60</v>
      </c>
      <c r="J161" s="8">
        <v>40</v>
      </c>
      <c r="K161" s="8">
        <v>60</v>
      </c>
      <c r="L161" s="8">
        <v>30</v>
      </c>
      <c r="M161" s="8">
        <v>30</v>
      </c>
      <c r="N161" s="8">
        <v>30</v>
      </c>
      <c r="O161" s="8">
        <v>70</v>
      </c>
      <c r="P161" s="8">
        <v>50</v>
      </c>
      <c r="Q161" s="8">
        <v>150</v>
      </c>
      <c r="R161" s="8">
        <v>40</v>
      </c>
      <c r="S161" s="8">
        <v>70</v>
      </c>
      <c r="T161" s="8">
        <v>30</v>
      </c>
      <c r="U161" s="8">
        <v>60</v>
      </c>
      <c r="V161" s="8">
        <v>70</v>
      </c>
      <c r="W161" s="8">
        <v>110</v>
      </c>
      <c r="X161" s="8">
        <v>30</v>
      </c>
      <c r="Y161" s="8">
        <v>20</v>
      </c>
      <c r="Z161" s="8">
        <v>50</v>
      </c>
      <c r="AA161" s="8">
        <v>80</v>
      </c>
      <c r="AB161" s="8">
        <v>130</v>
      </c>
      <c r="AC161" s="8">
        <v>50</v>
      </c>
      <c r="AD161" s="8">
        <v>10</v>
      </c>
      <c r="AE161" s="8">
        <v>60</v>
      </c>
      <c r="AF161" s="8">
        <v>40</v>
      </c>
      <c r="AG161" s="8">
        <v>50</v>
      </c>
      <c r="AH161" s="8">
        <v>30</v>
      </c>
      <c r="AI161" s="8">
        <v>30</v>
      </c>
      <c r="AJ161" s="8">
        <v>50</v>
      </c>
      <c r="AK161" s="8">
        <v>50</v>
      </c>
      <c r="AL161" s="8">
        <v>40</v>
      </c>
      <c r="AM161" s="8">
        <v>50</v>
      </c>
      <c r="AN161" s="8">
        <v>220</v>
      </c>
      <c r="AO161" s="8">
        <v>150</v>
      </c>
      <c r="AP161" s="8">
        <v>130</v>
      </c>
      <c r="AQ161" s="8">
        <v>50</v>
      </c>
      <c r="AR161" s="8">
        <v>60</v>
      </c>
      <c r="AS161" s="8">
        <v>50</v>
      </c>
      <c r="AT161" s="8">
        <v>50</v>
      </c>
      <c r="AU161" s="8">
        <v>40</v>
      </c>
      <c r="AV161" s="8">
        <v>30</v>
      </c>
      <c r="AW161" s="8">
        <v>50</v>
      </c>
      <c r="AX161" s="8">
        <v>20</v>
      </c>
      <c r="AY161" s="8">
        <v>20</v>
      </c>
      <c r="AZ161" s="8">
        <v>60</v>
      </c>
      <c r="BA161" s="8">
        <v>80</v>
      </c>
      <c r="BB161" s="8">
        <v>280</v>
      </c>
      <c r="BC161" s="8">
        <v>50</v>
      </c>
      <c r="BD161" s="8">
        <v>60</v>
      </c>
      <c r="BE161" s="8">
        <v>20</v>
      </c>
      <c r="BF161" s="8">
        <v>80</v>
      </c>
      <c r="BG161" s="8">
        <v>20</v>
      </c>
      <c r="BH161" s="8">
        <v>20</v>
      </c>
      <c r="BI161" s="8">
        <v>90</v>
      </c>
      <c r="BJ161" s="8">
        <v>60</v>
      </c>
      <c r="BK161" s="8">
        <v>40</v>
      </c>
      <c r="BL161" s="8">
        <v>70</v>
      </c>
      <c r="BM161" s="8">
        <v>60</v>
      </c>
      <c r="BN161" s="8">
        <v>60</v>
      </c>
      <c r="BO161" s="8">
        <v>50</v>
      </c>
      <c r="BP161" s="8">
        <v>40</v>
      </c>
      <c r="BQ161" s="8">
        <v>110</v>
      </c>
      <c r="BR161" s="8">
        <v>80</v>
      </c>
      <c r="BS161" s="8">
        <v>50</v>
      </c>
      <c r="BT161" s="8">
        <v>100</v>
      </c>
      <c r="BU161" s="8">
        <v>90</v>
      </c>
      <c r="BV161" s="8">
        <v>70</v>
      </c>
      <c r="BW161" s="8">
        <v>100</v>
      </c>
      <c r="BX161" s="8" t="s">
        <v>218</v>
      </c>
      <c r="BY161" s="8">
        <v>10</v>
      </c>
      <c r="BZ161" s="8">
        <v>50</v>
      </c>
      <c r="CA161" s="8">
        <v>20</v>
      </c>
      <c r="CB161" s="8">
        <v>160</v>
      </c>
      <c r="CC161" s="8">
        <v>60</v>
      </c>
      <c r="CD161" s="8">
        <v>20</v>
      </c>
      <c r="CE161" s="8">
        <v>140</v>
      </c>
      <c r="CF161" s="8">
        <v>30</v>
      </c>
      <c r="CG161" s="8">
        <v>20</v>
      </c>
      <c r="CH161" s="8">
        <v>90</v>
      </c>
      <c r="CI161" s="8">
        <v>10</v>
      </c>
      <c r="CJ161" s="8" t="s">
        <v>218</v>
      </c>
      <c r="CK161" s="8">
        <v>30</v>
      </c>
      <c r="CL161" s="8">
        <v>40</v>
      </c>
      <c r="CM161" s="8">
        <v>70</v>
      </c>
      <c r="CN161" s="8">
        <v>110</v>
      </c>
      <c r="CO161" s="8">
        <v>10</v>
      </c>
      <c r="CP161" s="8">
        <v>190</v>
      </c>
      <c r="CQ161" s="8">
        <v>50</v>
      </c>
      <c r="CR161" s="8">
        <v>30</v>
      </c>
      <c r="CS161" s="8">
        <v>50</v>
      </c>
      <c r="CT161" s="8">
        <v>20</v>
      </c>
      <c r="CU161" s="8">
        <v>20</v>
      </c>
      <c r="CV161" s="8">
        <v>20</v>
      </c>
      <c r="CW161" s="8">
        <v>50</v>
      </c>
      <c r="CX161" s="8">
        <v>80</v>
      </c>
      <c r="CY161" s="8">
        <v>10</v>
      </c>
      <c r="CZ161" s="8">
        <v>70</v>
      </c>
      <c r="DA161" s="8">
        <v>10</v>
      </c>
      <c r="DB161" s="8">
        <v>10</v>
      </c>
      <c r="DC161" s="8">
        <v>40</v>
      </c>
      <c r="DD161" s="8">
        <v>30</v>
      </c>
      <c r="DE161" s="8">
        <v>20</v>
      </c>
      <c r="DF161" s="8">
        <v>30</v>
      </c>
      <c r="DG161" s="8">
        <v>10</v>
      </c>
      <c r="DH161" s="8">
        <v>40</v>
      </c>
      <c r="DI161" s="8" t="s">
        <v>241</v>
      </c>
      <c r="DJ161" s="8">
        <v>40</v>
      </c>
      <c r="DK161" s="8">
        <v>50</v>
      </c>
      <c r="DL161" s="8">
        <v>30</v>
      </c>
      <c r="DM161" s="8">
        <v>40</v>
      </c>
      <c r="DN161" s="8">
        <v>40</v>
      </c>
      <c r="DO161" s="8">
        <v>20</v>
      </c>
      <c r="DP161" s="8">
        <v>30</v>
      </c>
      <c r="DQ161" s="8">
        <v>30</v>
      </c>
      <c r="DR161" s="8">
        <v>20</v>
      </c>
      <c r="DS161" s="8">
        <v>40</v>
      </c>
      <c r="DT161" s="8">
        <v>30</v>
      </c>
      <c r="DU161" s="8">
        <v>40</v>
      </c>
      <c r="DV161" s="8">
        <v>20</v>
      </c>
      <c r="DW161" s="8">
        <v>10</v>
      </c>
      <c r="DX161" s="8">
        <v>30</v>
      </c>
      <c r="DY161" s="8">
        <v>40</v>
      </c>
      <c r="DZ161" s="8">
        <v>10</v>
      </c>
      <c r="EA161" s="8">
        <v>50</v>
      </c>
      <c r="EB161" s="8">
        <v>30</v>
      </c>
      <c r="EC161" s="8">
        <v>10</v>
      </c>
      <c r="ED161" s="8">
        <v>40</v>
      </c>
      <c r="EE161" s="8">
        <v>20</v>
      </c>
      <c r="EF161" s="8">
        <v>70</v>
      </c>
      <c r="EG161" s="8">
        <v>30</v>
      </c>
      <c r="EH161" s="8">
        <v>30</v>
      </c>
      <c r="EI161" s="8">
        <v>70</v>
      </c>
      <c r="EJ161" s="8">
        <v>20</v>
      </c>
      <c r="EK161" s="8">
        <v>20</v>
      </c>
      <c r="EL161" s="8">
        <v>60</v>
      </c>
      <c r="EM161" s="8">
        <v>80</v>
      </c>
      <c r="EN161" s="8">
        <v>70</v>
      </c>
      <c r="EO161" s="8">
        <v>30</v>
      </c>
      <c r="EP161" s="8">
        <v>50</v>
      </c>
      <c r="EQ161" s="8" t="s">
        <v>241</v>
      </c>
      <c r="ER161" s="8">
        <v>10</v>
      </c>
      <c r="ES161" s="8">
        <v>50</v>
      </c>
      <c r="ET161" s="8">
        <v>20</v>
      </c>
      <c r="EU161" s="8">
        <v>60</v>
      </c>
      <c r="EV161" s="8">
        <v>10</v>
      </c>
      <c r="EW161" s="8">
        <v>20</v>
      </c>
      <c r="EX161" s="8">
        <v>30</v>
      </c>
      <c r="EY161" s="8">
        <v>30</v>
      </c>
      <c r="EZ161" s="8">
        <v>10</v>
      </c>
      <c r="FA161" s="8">
        <v>20</v>
      </c>
      <c r="FB161" s="8">
        <v>40</v>
      </c>
      <c r="FC161" s="8">
        <v>50</v>
      </c>
      <c r="FD161" s="8">
        <v>60</v>
      </c>
      <c r="FE161" s="8">
        <v>50</v>
      </c>
      <c r="FF161" s="8">
        <v>10</v>
      </c>
      <c r="FG161" s="8">
        <v>20</v>
      </c>
      <c r="FH161" s="8">
        <v>30</v>
      </c>
      <c r="FI161" s="8">
        <v>20</v>
      </c>
      <c r="FJ161" s="8">
        <v>10</v>
      </c>
      <c r="FK161" s="8">
        <v>10</v>
      </c>
      <c r="FL161" s="8">
        <v>10</v>
      </c>
      <c r="FM161" s="8">
        <v>50</v>
      </c>
      <c r="FN161" s="8">
        <v>40</v>
      </c>
      <c r="FO161" s="8">
        <v>10</v>
      </c>
      <c r="FP161" s="8">
        <v>10</v>
      </c>
      <c r="FQ161" s="8">
        <v>60</v>
      </c>
      <c r="FR161" s="8">
        <v>50</v>
      </c>
      <c r="FS161" s="8">
        <v>20</v>
      </c>
      <c r="FT161" s="8">
        <v>20</v>
      </c>
      <c r="FU161" s="8">
        <v>30</v>
      </c>
    </row>
    <row r="162" spans="1:177">
      <c r="A162" s="37" t="s">
        <v>259</v>
      </c>
      <c r="B162" s="51" t="s">
        <v>459</v>
      </c>
      <c r="C162" s="20" t="s">
        <v>209</v>
      </c>
      <c r="D162" s="8">
        <v>30</v>
      </c>
      <c r="E162" s="8">
        <v>180</v>
      </c>
      <c r="F162" s="8">
        <v>40</v>
      </c>
      <c r="G162" s="8">
        <v>30</v>
      </c>
      <c r="H162" s="8">
        <v>50</v>
      </c>
      <c r="I162" s="8">
        <v>80</v>
      </c>
      <c r="J162" s="8">
        <v>30</v>
      </c>
      <c r="K162" s="8">
        <v>80</v>
      </c>
      <c r="L162" s="8">
        <v>40</v>
      </c>
      <c r="M162" s="8">
        <v>50</v>
      </c>
      <c r="N162" s="8">
        <v>60</v>
      </c>
      <c r="O162" s="8">
        <v>80</v>
      </c>
      <c r="P162" s="8">
        <v>80</v>
      </c>
      <c r="Q162" s="8">
        <v>160</v>
      </c>
      <c r="R162" s="8">
        <v>50</v>
      </c>
      <c r="S162" s="8">
        <v>100</v>
      </c>
      <c r="T162" s="8">
        <v>60</v>
      </c>
      <c r="U162" s="8">
        <v>110</v>
      </c>
      <c r="V162" s="8">
        <v>110</v>
      </c>
      <c r="W162" s="8">
        <v>140</v>
      </c>
      <c r="X162" s="8">
        <v>50</v>
      </c>
      <c r="Y162" s="8">
        <v>30</v>
      </c>
      <c r="Z162" s="8">
        <v>40</v>
      </c>
      <c r="AA162" s="8">
        <v>100</v>
      </c>
      <c r="AB162" s="8">
        <v>180</v>
      </c>
      <c r="AC162" s="8">
        <v>90</v>
      </c>
      <c r="AD162" s="8">
        <v>20</v>
      </c>
      <c r="AE162" s="8">
        <v>70</v>
      </c>
      <c r="AF162" s="8">
        <v>60</v>
      </c>
      <c r="AG162" s="8">
        <v>90</v>
      </c>
      <c r="AH162" s="8">
        <v>60</v>
      </c>
      <c r="AI162" s="8">
        <v>50</v>
      </c>
      <c r="AJ162" s="8">
        <v>60</v>
      </c>
      <c r="AK162" s="8">
        <v>110</v>
      </c>
      <c r="AL162" s="8">
        <v>40</v>
      </c>
      <c r="AM162" s="8">
        <v>70</v>
      </c>
      <c r="AN162" s="8">
        <v>290</v>
      </c>
      <c r="AO162" s="8">
        <v>180</v>
      </c>
      <c r="AP162" s="8">
        <v>150</v>
      </c>
      <c r="AQ162" s="8">
        <v>70</v>
      </c>
      <c r="AR162" s="8">
        <v>80</v>
      </c>
      <c r="AS162" s="8">
        <v>70</v>
      </c>
      <c r="AT162" s="8">
        <v>50</v>
      </c>
      <c r="AU162" s="8">
        <v>90</v>
      </c>
      <c r="AV162" s="8">
        <v>60</v>
      </c>
      <c r="AW162" s="8">
        <v>60</v>
      </c>
      <c r="AX162" s="8">
        <v>30</v>
      </c>
      <c r="AY162" s="8">
        <v>30</v>
      </c>
      <c r="AZ162" s="8">
        <v>100</v>
      </c>
      <c r="BA162" s="8">
        <v>140</v>
      </c>
      <c r="BB162" s="8">
        <v>410</v>
      </c>
      <c r="BC162" s="8">
        <v>90</v>
      </c>
      <c r="BD162" s="8">
        <v>80</v>
      </c>
      <c r="BE162" s="8">
        <v>30</v>
      </c>
      <c r="BF162" s="8">
        <v>120</v>
      </c>
      <c r="BG162" s="8">
        <v>50</v>
      </c>
      <c r="BH162" s="8">
        <v>40</v>
      </c>
      <c r="BI162" s="8">
        <v>150</v>
      </c>
      <c r="BJ162" s="8">
        <v>70</v>
      </c>
      <c r="BK162" s="8">
        <v>70</v>
      </c>
      <c r="BL162" s="8">
        <v>80</v>
      </c>
      <c r="BM162" s="8">
        <v>70</v>
      </c>
      <c r="BN162" s="8">
        <v>100</v>
      </c>
      <c r="BO162" s="8">
        <v>100</v>
      </c>
      <c r="BP162" s="8">
        <v>70</v>
      </c>
      <c r="BQ162" s="8">
        <v>190</v>
      </c>
      <c r="BR162" s="8">
        <v>90</v>
      </c>
      <c r="BS162" s="8">
        <v>80</v>
      </c>
      <c r="BT162" s="8">
        <v>150</v>
      </c>
      <c r="BU162" s="8">
        <v>90</v>
      </c>
      <c r="BV162" s="8">
        <v>100</v>
      </c>
      <c r="BW162" s="8">
        <v>170</v>
      </c>
      <c r="BX162" s="8" t="s">
        <v>241</v>
      </c>
      <c r="BY162" s="8">
        <v>20</v>
      </c>
      <c r="BZ162" s="8">
        <v>80</v>
      </c>
      <c r="CA162" s="8">
        <v>30</v>
      </c>
      <c r="CB162" s="8">
        <v>190</v>
      </c>
      <c r="CC162" s="8">
        <v>110</v>
      </c>
      <c r="CD162" s="8">
        <v>60</v>
      </c>
      <c r="CE162" s="8">
        <v>180</v>
      </c>
      <c r="CF162" s="8">
        <v>50</v>
      </c>
      <c r="CG162" s="8">
        <v>40</v>
      </c>
      <c r="CH162" s="8">
        <v>130</v>
      </c>
      <c r="CI162" s="8">
        <v>30</v>
      </c>
      <c r="CJ162" s="8">
        <v>20</v>
      </c>
      <c r="CK162" s="8">
        <v>50</v>
      </c>
      <c r="CL162" s="8">
        <v>40</v>
      </c>
      <c r="CM162" s="8">
        <v>80</v>
      </c>
      <c r="CN162" s="8">
        <v>170</v>
      </c>
      <c r="CO162" s="8">
        <v>20</v>
      </c>
      <c r="CP162" s="8">
        <v>280</v>
      </c>
      <c r="CQ162" s="8">
        <v>70</v>
      </c>
      <c r="CR162" s="8">
        <v>40</v>
      </c>
      <c r="CS162" s="8">
        <v>60</v>
      </c>
      <c r="CT162" s="8">
        <v>50</v>
      </c>
      <c r="CU162" s="8">
        <v>20</v>
      </c>
      <c r="CV162" s="8">
        <v>20</v>
      </c>
      <c r="CW162" s="8">
        <v>50</v>
      </c>
      <c r="CX162" s="8">
        <v>90</v>
      </c>
      <c r="CY162" s="8">
        <v>10</v>
      </c>
      <c r="CZ162" s="8">
        <v>90</v>
      </c>
      <c r="DA162" s="8">
        <v>10</v>
      </c>
      <c r="DB162" s="8">
        <v>10</v>
      </c>
      <c r="DC162" s="8">
        <v>50</v>
      </c>
      <c r="DD162" s="8">
        <v>50</v>
      </c>
      <c r="DE162" s="8">
        <v>30</v>
      </c>
      <c r="DF162" s="8">
        <v>60</v>
      </c>
      <c r="DG162" s="8">
        <v>30</v>
      </c>
      <c r="DH162" s="8">
        <v>50</v>
      </c>
      <c r="DI162" s="8" t="s">
        <v>241</v>
      </c>
      <c r="DJ162" s="8">
        <v>60</v>
      </c>
      <c r="DK162" s="8">
        <v>60</v>
      </c>
      <c r="DL162" s="8">
        <v>50</v>
      </c>
      <c r="DM162" s="8">
        <v>70</v>
      </c>
      <c r="DN162" s="8">
        <v>60</v>
      </c>
      <c r="DO162" s="8">
        <v>40</v>
      </c>
      <c r="DP162" s="8">
        <v>50</v>
      </c>
      <c r="DQ162" s="8">
        <v>20</v>
      </c>
      <c r="DR162" s="8">
        <v>30</v>
      </c>
      <c r="DS162" s="8">
        <v>40</v>
      </c>
      <c r="DT162" s="8">
        <v>40</v>
      </c>
      <c r="DU162" s="8">
        <v>50</v>
      </c>
      <c r="DV162" s="8">
        <v>20</v>
      </c>
      <c r="DW162" s="8">
        <v>10</v>
      </c>
      <c r="DX162" s="8">
        <v>50</v>
      </c>
      <c r="DY162" s="8">
        <v>40</v>
      </c>
      <c r="DZ162" s="8">
        <v>30</v>
      </c>
      <c r="EA162" s="8">
        <v>90</v>
      </c>
      <c r="EB162" s="8">
        <v>50</v>
      </c>
      <c r="EC162" s="8">
        <v>10</v>
      </c>
      <c r="ED162" s="8">
        <v>60</v>
      </c>
      <c r="EE162" s="8">
        <v>20</v>
      </c>
      <c r="EF162" s="8">
        <v>110</v>
      </c>
      <c r="EG162" s="8">
        <v>50</v>
      </c>
      <c r="EH162" s="8">
        <v>40</v>
      </c>
      <c r="EI162" s="8">
        <v>60</v>
      </c>
      <c r="EJ162" s="8">
        <v>20</v>
      </c>
      <c r="EK162" s="8">
        <v>30</v>
      </c>
      <c r="EL162" s="8">
        <v>90</v>
      </c>
      <c r="EM162" s="8">
        <v>120</v>
      </c>
      <c r="EN162" s="8">
        <v>120</v>
      </c>
      <c r="EO162" s="8">
        <v>60</v>
      </c>
      <c r="EP162" s="8">
        <v>80</v>
      </c>
      <c r="EQ162" s="8" t="s">
        <v>241</v>
      </c>
      <c r="ER162" s="8">
        <v>30</v>
      </c>
      <c r="ES162" s="8">
        <v>70</v>
      </c>
      <c r="ET162" s="8">
        <v>20</v>
      </c>
      <c r="EU162" s="8">
        <v>80</v>
      </c>
      <c r="EV162" s="8">
        <v>30</v>
      </c>
      <c r="EW162" s="8">
        <v>30</v>
      </c>
      <c r="EX162" s="8">
        <v>50</v>
      </c>
      <c r="EY162" s="8">
        <v>60</v>
      </c>
      <c r="EZ162" s="8">
        <v>20</v>
      </c>
      <c r="FA162" s="8">
        <v>40</v>
      </c>
      <c r="FB162" s="8">
        <v>50</v>
      </c>
      <c r="FC162" s="8">
        <v>70</v>
      </c>
      <c r="FD162" s="8">
        <v>80</v>
      </c>
      <c r="FE162" s="8">
        <v>70</v>
      </c>
      <c r="FF162" s="8">
        <v>10</v>
      </c>
      <c r="FG162" s="8">
        <v>30</v>
      </c>
      <c r="FH162" s="8">
        <v>40</v>
      </c>
      <c r="FI162" s="8">
        <v>30</v>
      </c>
      <c r="FJ162" s="8">
        <v>20</v>
      </c>
      <c r="FK162" s="8">
        <v>20</v>
      </c>
      <c r="FL162" s="8">
        <v>20</v>
      </c>
      <c r="FM162" s="8">
        <v>60</v>
      </c>
      <c r="FN162" s="8">
        <v>40</v>
      </c>
      <c r="FO162" s="8">
        <v>20</v>
      </c>
      <c r="FP162" s="8">
        <v>20</v>
      </c>
      <c r="FQ162" s="8">
        <v>80</v>
      </c>
      <c r="FR162" s="8">
        <v>70</v>
      </c>
      <c r="FS162" s="8">
        <v>30</v>
      </c>
      <c r="FT162" s="8">
        <v>30</v>
      </c>
      <c r="FU162" s="8">
        <v>60</v>
      </c>
    </row>
    <row r="163" spans="1:177">
      <c r="A163" s="37" t="s">
        <v>259</v>
      </c>
      <c r="B163" s="51" t="s">
        <v>460</v>
      </c>
      <c r="C163" s="20" t="s">
        <v>209</v>
      </c>
      <c r="D163" s="8">
        <v>30</v>
      </c>
      <c r="E163" s="8">
        <v>250</v>
      </c>
      <c r="F163" s="8">
        <v>80</v>
      </c>
      <c r="G163" s="8">
        <v>50</v>
      </c>
      <c r="H163" s="8">
        <v>70</v>
      </c>
      <c r="I163" s="8">
        <v>150</v>
      </c>
      <c r="J163" s="8">
        <v>70</v>
      </c>
      <c r="K163" s="8">
        <v>100</v>
      </c>
      <c r="L163" s="8">
        <v>70</v>
      </c>
      <c r="M163" s="8">
        <v>80</v>
      </c>
      <c r="N163" s="8">
        <v>80</v>
      </c>
      <c r="O163" s="8">
        <v>150</v>
      </c>
      <c r="P163" s="8">
        <v>100</v>
      </c>
      <c r="Q163" s="8">
        <v>210</v>
      </c>
      <c r="R163" s="8">
        <v>60</v>
      </c>
      <c r="S163" s="8">
        <v>140</v>
      </c>
      <c r="T163" s="8">
        <v>90</v>
      </c>
      <c r="U163" s="8">
        <v>140</v>
      </c>
      <c r="V163" s="8">
        <v>140</v>
      </c>
      <c r="W163" s="8">
        <v>180</v>
      </c>
      <c r="X163" s="8">
        <v>80</v>
      </c>
      <c r="Y163" s="8">
        <v>40</v>
      </c>
      <c r="Z163" s="8">
        <v>120</v>
      </c>
      <c r="AA163" s="8">
        <v>120</v>
      </c>
      <c r="AB163" s="8">
        <v>220</v>
      </c>
      <c r="AC163" s="8">
        <v>130</v>
      </c>
      <c r="AD163" s="8">
        <v>30</v>
      </c>
      <c r="AE163" s="8">
        <v>80</v>
      </c>
      <c r="AF163" s="8">
        <v>80</v>
      </c>
      <c r="AG163" s="8">
        <v>110</v>
      </c>
      <c r="AH163" s="8">
        <v>50</v>
      </c>
      <c r="AI163" s="8">
        <v>60</v>
      </c>
      <c r="AJ163" s="8">
        <v>90</v>
      </c>
      <c r="AK163" s="8">
        <v>130</v>
      </c>
      <c r="AL163" s="8">
        <v>70</v>
      </c>
      <c r="AM163" s="8">
        <v>120</v>
      </c>
      <c r="AN163" s="8">
        <v>390</v>
      </c>
      <c r="AO163" s="8">
        <v>290</v>
      </c>
      <c r="AP163" s="8">
        <v>260</v>
      </c>
      <c r="AQ163" s="8">
        <v>100</v>
      </c>
      <c r="AR163" s="8">
        <v>100</v>
      </c>
      <c r="AS163" s="8">
        <v>100</v>
      </c>
      <c r="AT163" s="8">
        <v>120</v>
      </c>
      <c r="AU163" s="8">
        <v>90</v>
      </c>
      <c r="AV163" s="8">
        <v>80</v>
      </c>
      <c r="AW163" s="8">
        <v>70</v>
      </c>
      <c r="AX163" s="8">
        <v>50</v>
      </c>
      <c r="AY163" s="8">
        <v>60</v>
      </c>
      <c r="AZ163" s="8">
        <v>130</v>
      </c>
      <c r="BA163" s="8">
        <v>170</v>
      </c>
      <c r="BB163" s="8">
        <v>530</v>
      </c>
      <c r="BC163" s="8">
        <v>130</v>
      </c>
      <c r="BD163" s="8">
        <v>130</v>
      </c>
      <c r="BE163" s="8">
        <v>30</v>
      </c>
      <c r="BF163" s="8">
        <v>190</v>
      </c>
      <c r="BG163" s="8">
        <v>70</v>
      </c>
      <c r="BH163" s="8">
        <v>40</v>
      </c>
      <c r="BI163" s="8">
        <v>220</v>
      </c>
      <c r="BJ163" s="8">
        <v>80</v>
      </c>
      <c r="BK163" s="8">
        <v>70</v>
      </c>
      <c r="BL163" s="8">
        <v>150</v>
      </c>
      <c r="BM163" s="8">
        <v>140</v>
      </c>
      <c r="BN163" s="8">
        <v>130</v>
      </c>
      <c r="BO163" s="8">
        <v>130</v>
      </c>
      <c r="BP163" s="8">
        <v>80</v>
      </c>
      <c r="BQ163" s="8">
        <v>270</v>
      </c>
      <c r="BR163" s="8">
        <v>140</v>
      </c>
      <c r="BS163" s="8">
        <v>130</v>
      </c>
      <c r="BT163" s="8">
        <v>210</v>
      </c>
      <c r="BU163" s="8">
        <v>170</v>
      </c>
      <c r="BV163" s="8">
        <v>140</v>
      </c>
      <c r="BW163" s="8">
        <v>240</v>
      </c>
      <c r="BX163" s="8" t="s">
        <v>218</v>
      </c>
      <c r="BY163" s="8">
        <v>40</v>
      </c>
      <c r="BZ163" s="8">
        <v>110</v>
      </c>
      <c r="CA163" s="8">
        <v>40</v>
      </c>
      <c r="CB163" s="8">
        <v>280</v>
      </c>
      <c r="CC163" s="8">
        <v>180</v>
      </c>
      <c r="CD163" s="8">
        <v>40</v>
      </c>
      <c r="CE163" s="8">
        <v>230</v>
      </c>
      <c r="CF163" s="8">
        <v>60</v>
      </c>
      <c r="CG163" s="8">
        <v>40</v>
      </c>
      <c r="CH163" s="8">
        <v>170</v>
      </c>
      <c r="CI163" s="8">
        <v>30</v>
      </c>
      <c r="CJ163" s="8">
        <v>10</v>
      </c>
      <c r="CK163" s="8">
        <v>70</v>
      </c>
      <c r="CL163" s="8">
        <v>70</v>
      </c>
      <c r="CM163" s="8">
        <v>120</v>
      </c>
      <c r="CN163" s="8">
        <v>230</v>
      </c>
      <c r="CO163" s="8">
        <v>50</v>
      </c>
      <c r="CP163" s="8">
        <v>430</v>
      </c>
      <c r="CQ163" s="8">
        <v>90</v>
      </c>
      <c r="CR163" s="8">
        <v>50</v>
      </c>
      <c r="CS163" s="8">
        <v>90</v>
      </c>
      <c r="CT163" s="8">
        <v>50</v>
      </c>
      <c r="CU163" s="8">
        <v>30</v>
      </c>
      <c r="CV163" s="8">
        <v>20</v>
      </c>
      <c r="CW163" s="8">
        <v>80</v>
      </c>
      <c r="CX163" s="8">
        <v>120</v>
      </c>
      <c r="CY163" s="8">
        <v>10</v>
      </c>
      <c r="CZ163" s="8">
        <v>150</v>
      </c>
      <c r="DA163" s="8">
        <v>10</v>
      </c>
      <c r="DB163" s="8">
        <v>10</v>
      </c>
      <c r="DC163" s="8">
        <v>70</v>
      </c>
      <c r="DD163" s="8">
        <v>70</v>
      </c>
      <c r="DE163" s="8">
        <v>60</v>
      </c>
      <c r="DF163" s="8">
        <v>90</v>
      </c>
      <c r="DG163" s="8">
        <v>70</v>
      </c>
      <c r="DH163" s="8">
        <v>50</v>
      </c>
      <c r="DI163" s="8" t="s">
        <v>241</v>
      </c>
      <c r="DJ163" s="8">
        <v>80</v>
      </c>
      <c r="DK163" s="8">
        <v>90</v>
      </c>
      <c r="DL163" s="8">
        <v>90</v>
      </c>
      <c r="DM163" s="8">
        <v>90</v>
      </c>
      <c r="DN163" s="8">
        <v>70</v>
      </c>
      <c r="DO163" s="8">
        <v>40</v>
      </c>
      <c r="DP163" s="8">
        <v>70</v>
      </c>
      <c r="DQ163" s="8">
        <v>50</v>
      </c>
      <c r="DR163" s="8">
        <v>50</v>
      </c>
      <c r="DS163" s="8">
        <v>60</v>
      </c>
      <c r="DT163" s="8">
        <v>50</v>
      </c>
      <c r="DU163" s="8">
        <v>90</v>
      </c>
      <c r="DV163" s="8">
        <v>30</v>
      </c>
      <c r="DW163" s="8">
        <v>20</v>
      </c>
      <c r="DX163" s="8">
        <v>70</v>
      </c>
      <c r="DY163" s="8">
        <v>90</v>
      </c>
      <c r="DZ163" s="8">
        <v>30</v>
      </c>
      <c r="EA163" s="8">
        <v>120</v>
      </c>
      <c r="EB163" s="8">
        <v>80</v>
      </c>
      <c r="EC163" s="8">
        <v>20</v>
      </c>
      <c r="ED163" s="8">
        <v>80</v>
      </c>
      <c r="EE163" s="8">
        <v>40</v>
      </c>
      <c r="EF163" s="8">
        <v>130</v>
      </c>
      <c r="EG163" s="8">
        <v>80</v>
      </c>
      <c r="EH163" s="8">
        <v>60</v>
      </c>
      <c r="EI163" s="8">
        <v>80</v>
      </c>
      <c r="EJ163" s="8">
        <v>30</v>
      </c>
      <c r="EK163" s="8">
        <v>40</v>
      </c>
      <c r="EL163" s="8">
        <v>130</v>
      </c>
      <c r="EM163" s="8">
        <v>180</v>
      </c>
      <c r="EN163" s="8">
        <v>150</v>
      </c>
      <c r="EO163" s="8">
        <v>80</v>
      </c>
      <c r="EP163" s="8">
        <v>110</v>
      </c>
      <c r="EQ163" s="8" t="s">
        <v>241</v>
      </c>
      <c r="ER163" s="8">
        <v>30</v>
      </c>
      <c r="ES163" s="8">
        <v>100</v>
      </c>
      <c r="ET163" s="8">
        <v>30</v>
      </c>
      <c r="EU163" s="8">
        <v>110</v>
      </c>
      <c r="EV163" s="8">
        <v>40</v>
      </c>
      <c r="EW163" s="8">
        <v>50</v>
      </c>
      <c r="EX163" s="8">
        <v>60</v>
      </c>
      <c r="EY163" s="8">
        <v>60</v>
      </c>
      <c r="EZ163" s="8">
        <v>30</v>
      </c>
      <c r="FA163" s="8">
        <v>40</v>
      </c>
      <c r="FB163" s="8">
        <v>70</v>
      </c>
      <c r="FC163" s="8">
        <v>80</v>
      </c>
      <c r="FD163" s="8">
        <v>110</v>
      </c>
      <c r="FE163" s="8">
        <v>80</v>
      </c>
      <c r="FF163" s="8">
        <v>30</v>
      </c>
      <c r="FG163" s="8">
        <v>50</v>
      </c>
      <c r="FH163" s="8">
        <v>40</v>
      </c>
      <c r="FI163" s="8">
        <v>50</v>
      </c>
      <c r="FJ163" s="8">
        <v>40</v>
      </c>
      <c r="FK163" s="8">
        <v>20</v>
      </c>
      <c r="FL163" s="8">
        <v>30</v>
      </c>
      <c r="FM163" s="8">
        <v>90</v>
      </c>
      <c r="FN163" s="8">
        <v>70</v>
      </c>
      <c r="FO163" s="8">
        <v>50</v>
      </c>
      <c r="FP163" s="8">
        <v>30</v>
      </c>
      <c r="FQ163" s="8">
        <v>80</v>
      </c>
      <c r="FR163" s="8">
        <v>100</v>
      </c>
      <c r="FS163" s="8">
        <v>40</v>
      </c>
      <c r="FT163" s="8">
        <v>40</v>
      </c>
      <c r="FU163" s="8">
        <v>60</v>
      </c>
    </row>
    <row r="164" spans="1:177">
      <c r="A164" s="37" t="s">
        <v>259</v>
      </c>
      <c r="B164" s="51" t="s">
        <v>461</v>
      </c>
      <c r="C164" s="20" t="s">
        <v>209</v>
      </c>
      <c r="D164" s="8">
        <v>50</v>
      </c>
      <c r="E164" s="8">
        <v>270</v>
      </c>
      <c r="F164" s="8">
        <v>120</v>
      </c>
      <c r="G164" s="8">
        <v>60</v>
      </c>
      <c r="H164" s="8">
        <v>110</v>
      </c>
      <c r="I164" s="8">
        <v>150</v>
      </c>
      <c r="J164" s="8">
        <v>90</v>
      </c>
      <c r="K164" s="8">
        <v>120</v>
      </c>
      <c r="L164" s="8">
        <v>100</v>
      </c>
      <c r="M164" s="8">
        <v>90</v>
      </c>
      <c r="N164" s="8">
        <v>110</v>
      </c>
      <c r="O164" s="8">
        <v>170</v>
      </c>
      <c r="P164" s="8">
        <v>130</v>
      </c>
      <c r="Q164" s="8">
        <v>190</v>
      </c>
      <c r="R164" s="8">
        <v>60</v>
      </c>
      <c r="S164" s="8">
        <v>160</v>
      </c>
      <c r="T164" s="8">
        <v>100</v>
      </c>
      <c r="U164" s="8">
        <v>170</v>
      </c>
      <c r="V164" s="8">
        <v>140</v>
      </c>
      <c r="W164" s="8">
        <v>230</v>
      </c>
      <c r="X164" s="8">
        <v>80</v>
      </c>
      <c r="Y164" s="8">
        <v>60</v>
      </c>
      <c r="Z164" s="8">
        <v>150</v>
      </c>
      <c r="AA164" s="8">
        <v>130</v>
      </c>
      <c r="AB164" s="8">
        <v>230</v>
      </c>
      <c r="AC164" s="8">
        <v>140</v>
      </c>
      <c r="AD164" s="8">
        <v>50</v>
      </c>
      <c r="AE164" s="8">
        <v>70</v>
      </c>
      <c r="AF164" s="8">
        <v>110</v>
      </c>
      <c r="AG164" s="8">
        <v>130</v>
      </c>
      <c r="AH164" s="8">
        <v>70</v>
      </c>
      <c r="AI164" s="8">
        <v>70</v>
      </c>
      <c r="AJ164" s="8">
        <v>110</v>
      </c>
      <c r="AK164" s="8">
        <v>190</v>
      </c>
      <c r="AL164" s="8">
        <v>80</v>
      </c>
      <c r="AM164" s="8">
        <v>160</v>
      </c>
      <c r="AN164" s="8">
        <v>420</v>
      </c>
      <c r="AO164" s="8">
        <v>370</v>
      </c>
      <c r="AP164" s="8">
        <v>250</v>
      </c>
      <c r="AQ164" s="8">
        <v>70</v>
      </c>
      <c r="AR164" s="8">
        <v>100</v>
      </c>
      <c r="AS164" s="8">
        <v>120</v>
      </c>
      <c r="AT164" s="8">
        <v>140</v>
      </c>
      <c r="AU164" s="8">
        <v>110</v>
      </c>
      <c r="AV164" s="8">
        <v>90</v>
      </c>
      <c r="AW164" s="8">
        <v>90</v>
      </c>
      <c r="AX164" s="8">
        <v>50</v>
      </c>
      <c r="AY164" s="8">
        <v>60</v>
      </c>
      <c r="AZ164" s="8">
        <v>150</v>
      </c>
      <c r="BA164" s="8">
        <v>180</v>
      </c>
      <c r="BB164" s="8">
        <v>530</v>
      </c>
      <c r="BC164" s="8">
        <v>130</v>
      </c>
      <c r="BD164" s="8">
        <v>140</v>
      </c>
      <c r="BE164" s="8">
        <v>50</v>
      </c>
      <c r="BF164" s="8">
        <v>160</v>
      </c>
      <c r="BG164" s="8">
        <v>80</v>
      </c>
      <c r="BH164" s="8">
        <v>50</v>
      </c>
      <c r="BI164" s="8">
        <v>220</v>
      </c>
      <c r="BJ164" s="8">
        <v>110</v>
      </c>
      <c r="BK164" s="8">
        <v>60</v>
      </c>
      <c r="BL164" s="8">
        <v>120</v>
      </c>
      <c r="BM164" s="8">
        <v>140</v>
      </c>
      <c r="BN164" s="8">
        <v>120</v>
      </c>
      <c r="BO164" s="8">
        <v>170</v>
      </c>
      <c r="BP164" s="8">
        <v>90</v>
      </c>
      <c r="BQ164" s="8">
        <v>300</v>
      </c>
      <c r="BR164" s="8">
        <v>180</v>
      </c>
      <c r="BS164" s="8">
        <v>140</v>
      </c>
      <c r="BT164" s="8">
        <v>260</v>
      </c>
      <c r="BU164" s="8">
        <v>190</v>
      </c>
      <c r="BV164" s="8">
        <v>140</v>
      </c>
      <c r="BW164" s="8">
        <v>300</v>
      </c>
      <c r="BX164" s="8" t="s">
        <v>218</v>
      </c>
      <c r="BY164" s="8">
        <v>40</v>
      </c>
      <c r="BZ164" s="8">
        <v>110</v>
      </c>
      <c r="CA164" s="8">
        <v>40</v>
      </c>
      <c r="CB164" s="8">
        <v>300</v>
      </c>
      <c r="CC164" s="8">
        <v>200</v>
      </c>
      <c r="CD164" s="8">
        <v>60</v>
      </c>
      <c r="CE164" s="8">
        <v>280</v>
      </c>
      <c r="CF164" s="8">
        <v>60</v>
      </c>
      <c r="CG164" s="8">
        <v>70</v>
      </c>
      <c r="CH164" s="8">
        <v>220</v>
      </c>
      <c r="CI164" s="8">
        <v>40</v>
      </c>
      <c r="CJ164" s="8">
        <v>10</v>
      </c>
      <c r="CK164" s="8">
        <v>80</v>
      </c>
      <c r="CL164" s="8">
        <v>100</v>
      </c>
      <c r="CM164" s="8">
        <v>180</v>
      </c>
      <c r="CN164" s="8">
        <v>250</v>
      </c>
      <c r="CO164" s="8">
        <v>60</v>
      </c>
      <c r="CP164" s="8">
        <v>440</v>
      </c>
      <c r="CQ164" s="8">
        <v>90</v>
      </c>
      <c r="CR164" s="8">
        <v>50</v>
      </c>
      <c r="CS164" s="8">
        <v>120</v>
      </c>
      <c r="CT164" s="8">
        <v>60</v>
      </c>
      <c r="CU164" s="8">
        <v>30</v>
      </c>
      <c r="CV164" s="8">
        <v>30</v>
      </c>
      <c r="CW164" s="8">
        <v>80</v>
      </c>
      <c r="CX164" s="8">
        <v>150</v>
      </c>
      <c r="CY164" s="8">
        <v>20</v>
      </c>
      <c r="CZ164" s="8">
        <v>140</v>
      </c>
      <c r="DA164" s="8">
        <v>10</v>
      </c>
      <c r="DB164" s="8">
        <v>10</v>
      </c>
      <c r="DC164" s="8">
        <v>50</v>
      </c>
      <c r="DD164" s="8">
        <v>60</v>
      </c>
      <c r="DE164" s="8">
        <v>60</v>
      </c>
      <c r="DF164" s="8">
        <v>90</v>
      </c>
      <c r="DG164" s="8">
        <v>60</v>
      </c>
      <c r="DH164" s="8">
        <v>100</v>
      </c>
      <c r="DI164" s="8" t="s">
        <v>218</v>
      </c>
      <c r="DJ164" s="8">
        <v>90</v>
      </c>
      <c r="DK164" s="8">
        <v>70</v>
      </c>
      <c r="DL164" s="8">
        <v>100</v>
      </c>
      <c r="DM164" s="8">
        <v>90</v>
      </c>
      <c r="DN164" s="8">
        <v>110</v>
      </c>
      <c r="DO164" s="8">
        <v>40</v>
      </c>
      <c r="DP164" s="8">
        <v>80</v>
      </c>
      <c r="DQ164" s="8">
        <v>60</v>
      </c>
      <c r="DR164" s="8">
        <v>70</v>
      </c>
      <c r="DS164" s="8">
        <v>70</v>
      </c>
      <c r="DT164" s="8">
        <v>60</v>
      </c>
      <c r="DU164" s="8">
        <v>100</v>
      </c>
      <c r="DV164" s="8">
        <v>40</v>
      </c>
      <c r="DW164" s="8">
        <v>20</v>
      </c>
      <c r="DX164" s="8">
        <v>100</v>
      </c>
      <c r="DY164" s="8">
        <v>110</v>
      </c>
      <c r="DZ164" s="8">
        <v>40</v>
      </c>
      <c r="EA164" s="8">
        <v>110</v>
      </c>
      <c r="EB164" s="8">
        <v>70</v>
      </c>
      <c r="EC164" s="8">
        <v>20</v>
      </c>
      <c r="ED164" s="8">
        <v>90</v>
      </c>
      <c r="EE164" s="8">
        <v>30</v>
      </c>
      <c r="EF164" s="8">
        <v>120</v>
      </c>
      <c r="EG164" s="8">
        <v>80</v>
      </c>
      <c r="EH164" s="8">
        <v>80</v>
      </c>
      <c r="EI164" s="8">
        <v>90</v>
      </c>
      <c r="EJ164" s="8">
        <v>40</v>
      </c>
      <c r="EK164" s="8">
        <v>50</v>
      </c>
      <c r="EL164" s="8">
        <v>130</v>
      </c>
      <c r="EM164" s="8">
        <v>200</v>
      </c>
      <c r="EN164" s="8">
        <v>200</v>
      </c>
      <c r="EO164" s="8">
        <v>110</v>
      </c>
      <c r="EP164" s="8">
        <v>130</v>
      </c>
      <c r="EQ164" s="8" t="s">
        <v>241</v>
      </c>
      <c r="ER164" s="8">
        <v>50</v>
      </c>
      <c r="ES164" s="8">
        <v>100</v>
      </c>
      <c r="ET164" s="8">
        <v>50</v>
      </c>
      <c r="EU164" s="8">
        <v>140</v>
      </c>
      <c r="EV164" s="8">
        <v>50</v>
      </c>
      <c r="EW164" s="8">
        <v>50</v>
      </c>
      <c r="EX164" s="8">
        <v>50</v>
      </c>
      <c r="EY164" s="8">
        <v>100</v>
      </c>
      <c r="EZ164" s="8">
        <v>40</v>
      </c>
      <c r="FA164" s="8">
        <v>40</v>
      </c>
      <c r="FB164" s="8">
        <v>90</v>
      </c>
      <c r="FC164" s="8">
        <v>120</v>
      </c>
      <c r="FD164" s="8">
        <v>150</v>
      </c>
      <c r="FE164" s="8">
        <v>110</v>
      </c>
      <c r="FF164" s="8">
        <v>30</v>
      </c>
      <c r="FG164" s="8">
        <v>60</v>
      </c>
      <c r="FH164" s="8">
        <v>60</v>
      </c>
      <c r="FI164" s="8">
        <v>60</v>
      </c>
      <c r="FJ164" s="8">
        <v>30</v>
      </c>
      <c r="FK164" s="8">
        <v>40</v>
      </c>
      <c r="FL164" s="8">
        <v>30</v>
      </c>
      <c r="FM164" s="8">
        <v>110</v>
      </c>
      <c r="FN164" s="8">
        <v>60</v>
      </c>
      <c r="FO164" s="8">
        <v>50</v>
      </c>
      <c r="FP164" s="8">
        <v>40</v>
      </c>
      <c r="FQ164" s="8">
        <v>140</v>
      </c>
      <c r="FR164" s="8">
        <v>120</v>
      </c>
      <c r="FS164" s="8">
        <v>40</v>
      </c>
      <c r="FT164" s="8">
        <v>60</v>
      </c>
      <c r="FU164" s="8">
        <v>60</v>
      </c>
    </row>
    <row r="165" spans="1:177">
      <c r="A165" s="37" t="s">
        <v>259</v>
      </c>
      <c r="B165" s="51" t="s">
        <v>462</v>
      </c>
      <c r="C165" s="20" t="s">
        <v>209</v>
      </c>
      <c r="D165" s="8">
        <v>50</v>
      </c>
      <c r="E165" s="8">
        <v>300</v>
      </c>
      <c r="F165" s="8">
        <v>120</v>
      </c>
      <c r="G165" s="8">
        <v>50</v>
      </c>
      <c r="H165" s="8">
        <v>100</v>
      </c>
      <c r="I165" s="8">
        <v>140</v>
      </c>
      <c r="J165" s="8">
        <v>80</v>
      </c>
      <c r="K165" s="8">
        <v>120</v>
      </c>
      <c r="L165" s="8">
        <v>90</v>
      </c>
      <c r="M165" s="8">
        <v>90</v>
      </c>
      <c r="N165" s="8">
        <v>90</v>
      </c>
      <c r="O165" s="8">
        <v>180</v>
      </c>
      <c r="P165" s="8">
        <v>130</v>
      </c>
      <c r="Q165" s="8">
        <v>190</v>
      </c>
      <c r="R165" s="8">
        <v>70</v>
      </c>
      <c r="S165" s="8">
        <v>160</v>
      </c>
      <c r="T165" s="8">
        <v>120</v>
      </c>
      <c r="U165" s="8">
        <v>160</v>
      </c>
      <c r="V165" s="8">
        <v>160</v>
      </c>
      <c r="W165" s="8">
        <v>270</v>
      </c>
      <c r="X165" s="8">
        <v>90</v>
      </c>
      <c r="Y165" s="8">
        <v>60</v>
      </c>
      <c r="Z165" s="8">
        <v>150</v>
      </c>
      <c r="AA165" s="8">
        <v>150</v>
      </c>
      <c r="AB165" s="8">
        <v>220</v>
      </c>
      <c r="AC165" s="8">
        <v>150</v>
      </c>
      <c r="AD165" s="8">
        <v>40</v>
      </c>
      <c r="AE165" s="8">
        <v>90</v>
      </c>
      <c r="AF165" s="8">
        <v>100</v>
      </c>
      <c r="AG165" s="8">
        <v>130</v>
      </c>
      <c r="AH165" s="8">
        <v>60</v>
      </c>
      <c r="AI165" s="8">
        <v>80</v>
      </c>
      <c r="AJ165" s="8">
        <v>110</v>
      </c>
      <c r="AK165" s="8">
        <v>180</v>
      </c>
      <c r="AL165" s="8">
        <v>70</v>
      </c>
      <c r="AM165" s="8">
        <v>150</v>
      </c>
      <c r="AN165" s="8">
        <v>440</v>
      </c>
      <c r="AO165" s="8">
        <v>330</v>
      </c>
      <c r="AP165" s="8">
        <v>260</v>
      </c>
      <c r="AQ165" s="8">
        <v>100</v>
      </c>
      <c r="AR165" s="8">
        <v>110</v>
      </c>
      <c r="AS165" s="8">
        <v>100</v>
      </c>
      <c r="AT165" s="8">
        <v>160</v>
      </c>
      <c r="AU165" s="8">
        <v>120</v>
      </c>
      <c r="AV165" s="8">
        <v>90</v>
      </c>
      <c r="AW165" s="8">
        <v>90</v>
      </c>
      <c r="AX165" s="8">
        <v>70</v>
      </c>
      <c r="AY165" s="8">
        <v>70</v>
      </c>
      <c r="AZ165" s="8">
        <v>160</v>
      </c>
      <c r="BA165" s="8">
        <v>180</v>
      </c>
      <c r="BB165" s="8">
        <v>550</v>
      </c>
      <c r="BC165" s="8">
        <v>120</v>
      </c>
      <c r="BD165" s="8">
        <v>140</v>
      </c>
      <c r="BE165" s="8">
        <v>50</v>
      </c>
      <c r="BF165" s="8">
        <v>190</v>
      </c>
      <c r="BG165" s="8">
        <v>80</v>
      </c>
      <c r="BH165" s="8">
        <v>50</v>
      </c>
      <c r="BI165" s="8">
        <v>270</v>
      </c>
      <c r="BJ165" s="8">
        <v>110</v>
      </c>
      <c r="BK165" s="8">
        <v>70</v>
      </c>
      <c r="BL165" s="8">
        <v>160</v>
      </c>
      <c r="BM165" s="8">
        <v>100</v>
      </c>
      <c r="BN165" s="8">
        <v>110</v>
      </c>
      <c r="BO165" s="8">
        <v>180</v>
      </c>
      <c r="BP165" s="8">
        <v>90</v>
      </c>
      <c r="BQ165" s="8">
        <v>320</v>
      </c>
      <c r="BR165" s="8">
        <v>160</v>
      </c>
      <c r="BS165" s="8">
        <v>160</v>
      </c>
      <c r="BT165" s="8">
        <v>290</v>
      </c>
      <c r="BU165" s="8">
        <v>170</v>
      </c>
      <c r="BV165" s="8">
        <v>150</v>
      </c>
      <c r="BW165" s="8">
        <v>290</v>
      </c>
      <c r="BX165" s="8">
        <v>10</v>
      </c>
      <c r="BY165" s="8">
        <v>30</v>
      </c>
      <c r="BZ165" s="8">
        <v>130</v>
      </c>
      <c r="CA165" s="8">
        <v>50</v>
      </c>
      <c r="CB165" s="8">
        <v>360</v>
      </c>
      <c r="CC165" s="8">
        <v>240</v>
      </c>
      <c r="CD165" s="8">
        <v>60</v>
      </c>
      <c r="CE165" s="8">
        <v>290</v>
      </c>
      <c r="CF165" s="8">
        <v>60</v>
      </c>
      <c r="CG165" s="8">
        <v>60</v>
      </c>
      <c r="CH165" s="8">
        <v>240</v>
      </c>
      <c r="CI165" s="8">
        <v>50</v>
      </c>
      <c r="CJ165" s="8">
        <v>10</v>
      </c>
      <c r="CK165" s="8">
        <v>90</v>
      </c>
      <c r="CL165" s="8">
        <v>80</v>
      </c>
      <c r="CM165" s="8">
        <v>170</v>
      </c>
      <c r="CN165" s="8">
        <v>250</v>
      </c>
      <c r="CO165" s="8">
        <v>50</v>
      </c>
      <c r="CP165" s="8">
        <v>420</v>
      </c>
      <c r="CQ165" s="8">
        <v>90</v>
      </c>
      <c r="CR165" s="8">
        <v>50</v>
      </c>
      <c r="CS165" s="8">
        <v>120</v>
      </c>
      <c r="CT165" s="8">
        <v>70</v>
      </c>
      <c r="CU165" s="8">
        <v>30</v>
      </c>
      <c r="CV165" s="8">
        <v>40</v>
      </c>
      <c r="CW165" s="8">
        <v>80</v>
      </c>
      <c r="CX165" s="8">
        <v>140</v>
      </c>
      <c r="CY165" s="8">
        <v>20</v>
      </c>
      <c r="CZ165" s="8">
        <v>170</v>
      </c>
      <c r="DA165" s="8">
        <v>10</v>
      </c>
      <c r="DB165" s="8">
        <v>20</v>
      </c>
      <c r="DC165" s="8">
        <v>70</v>
      </c>
      <c r="DD165" s="8">
        <v>70</v>
      </c>
      <c r="DE165" s="8">
        <v>70</v>
      </c>
      <c r="DF165" s="8">
        <v>90</v>
      </c>
      <c r="DG165" s="8">
        <v>60</v>
      </c>
      <c r="DH165" s="8">
        <v>50</v>
      </c>
      <c r="DI165" s="8" t="s">
        <v>241</v>
      </c>
      <c r="DJ165" s="8">
        <v>100</v>
      </c>
      <c r="DK165" s="8">
        <v>90</v>
      </c>
      <c r="DL165" s="8">
        <v>80</v>
      </c>
      <c r="DM165" s="8">
        <v>80</v>
      </c>
      <c r="DN165" s="8">
        <v>90</v>
      </c>
      <c r="DO165" s="8">
        <v>60</v>
      </c>
      <c r="DP165" s="8">
        <v>70</v>
      </c>
      <c r="DQ165" s="8">
        <v>60</v>
      </c>
      <c r="DR165" s="8">
        <v>60</v>
      </c>
      <c r="DS165" s="8">
        <v>70</v>
      </c>
      <c r="DT165" s="8">
        <v>60</v>
      </c>
      <c r="DU165" s="8">
        <v>70</v>
      </c>
      <c r="DV165" s="8">
        <v>40</v>
      </c>
      <c r="DW165" s="8">
        <v>30</v>
      </c>
      <c r="DX165" s="8">
        <v>80</v>
      </c>
      <c r="DY165" s="8">
        <v>110</v>
      </c>
      <c r="DZ165" s="8">
        <v>40</v>
      </c>
      <c r="EA165" s="8">
        <v>120</v>
      </c>
      <c r="EB165" s="8">
        <v>70</v>
      </c>
      <c r="EC165" s="8">
        <v>30</v>
      </c>
      <c r="ED165" s="8">
        <v>90</v>
      </c>
      <c r="EE165" s="8">
        <v>40</v>
      </c>
      <c r="EF165" s="8">
        <v>100</v>
      </c>
      <c r="EG165" s="8">
        <v>70</v>
      </c>
      <c r="EH165" s="8">
        <v>70</v>
      </c>
      <c r="EI165" s="8">
        <v>90</v>
      </c>
      <c r="EJ165" s="8">
        <v>30</v>
      </c>
      <c r="EK165" s="8">
        <v>40</v>
      </c>
      <c r="EL165" s="8">
        <v>140</v>
      </c>
      <c r="EM165" s="8">
        <v>220</v>
      </c>
      <c r="EN165" s="8">
        <v>220</v>
      </c>
      <c r="EO165" s="8">
        <v>110</v>
      </c>
      <c r="EP165" s="8">
        <v>150</v>
      </c>
      <c r="EQ165" s="8" t="s">
        <v>241</v>
      </c>
      <c r="ER165" s="8">
        <v>40</v>
      </c>
      <c r="ES165" s="8">
        <v>90</v>
      </c>
      <c r="ET165" s="8">
        <v>50</v>
      </c>
      <c r="EU165" s="8">
        <v>140</v>
      </c>
      <c r="EV165" s="8">
        <v>60</v>
      </c>
      <c r="EW165" s="8">
        <v>40</v>
      </c>
      <c r="EX165" s="8">
        <v>80</v>
      </c>
      <c r="EY165" s="8">
        <v>80</v>
      </c>
      <c r="EZ165" s="8">
        <v>30</v>
      </c>
      <c r="FA165" s="8">
        <v>40</v>
      </c>
      <c r="FB165" s="8">
        <v>60</v>
      </c>
      <c r="FC165" s="8">
        <v>110</v>
      </c>
      <c r="FD165" s="8">
        <v>130</v>
      </c>
      <c r="FE165" s="8">
        <v>100</v>
      </c>
      <c r="FF165" s="8">
        <v>30</v>
      </c>
      <c r="FG165" s="8">
        <v>50</v>
      </c>
      <c r="FH165" s="8">
        <v>70</v>
      </c>
      <c r="FI165" s="8">
        <v>70</v>
      </c>
      <c r="FJ165" s="8">
        <v>70</v>
      </c>
      <c r="FK165" s="8">
        <v>30</v>
      </c>
      <c r="FL165" s="8">
        <v>20</v>
      </c>
      <c r="FM165" s="8">
        <v>90</v>
      </c>
      <c r="FN165" s="8">
        <v>70</v>
      </c>
      <c r="FO165" s="8">
        <v>70</v>
      </c>
      <c r="FP165" s="8">
        <v>50</v>
      </c>
      <c r="FQ165" s="8">
        <v>130</v>
      </c>
      <c r="FR165" s="8">
        <v>110</v>
      </c>
      <c r="FS165" s="8">
        <v>30</v>
      </c>
      <c r="FT165" s="8">
        <v>60</v>
      </c>
      <c r="FU165" s="8">
        <v>50</v>
      </c>
    </row>
    <row r="166" spans="1:177">
      <c r="A166" s="37" t="s">
        <v>259</v>
      </c>
      <c r="B166" s="51" t="s">
        <v>463</v>
      </c>
      <c r="C166" s="20" t="s">
        <v>209</v>
      </c>
      <c r="D166" s="8">
        <v>40</v>
      </c>
      <c r="E166" s="8">
        <v>280</v>
      </c>
      <c r="F166" s="8">
        <v>120</v>
      </c>
      <c r="G166" s="8">
        <v>60</v>
      </c>
      <c r="H166" s="8">
        <v>110</v>
      </c>
      <c r="I166" s="8">
        <v>130</v>
      </c>
      <c r="J166" s="8">
        <v>80</v>
      </c>
      <c r="K166" s="8">
        <v>140</v>
      </c>
      <c r="L166" s="8">
        <v>80</v>
      </c>
      <c r="M166" s="8">
        <v>100</v>
      </c>
      <c r="N166" s="8">
        <v>100</v>
      </c>
      <c r="O166" s="8">
        <v>200</v>
      </c>
      <c r="P166" s="8">
        <v>130</v>
      </c>
      <c r="Q166" s="8">
        <v>230</v>
      </c>
      <c r="R166" s="8">
        <v>90</v>
      </c>
      <c r="S166" s="8">
        <v>160</v>
      </c>
      <c r="T166" s="8">
        <v>150</v>
      </c>
      <c r="U166" s="8">
        <v>160</v>
      </c>
      <c r="V166" s="8">
        <v>170</v>
      </c>
      <c r="W166" s="8">
        <v>250</v>
      </c>
      <c r="X166" s="8">
        <v>50</v>
      </c>
      <c r="Y166" s="8">
        <v>60</v>
      </c>
      <c r="Z166" s="8">
        <v>180</v>
      </c>
      <c r="AA166" s="8">
        <v>180</v>
      </c>
      <c r="AB166" s="8">
        <v>260</v>
      </c>
      <c r="AC166" s="8">
        <v>150</v>
      </c>
      <c r="AD166" s="8">
        <v>40</v>
      </c>
      <c r="AE166" s="8">
        <v>90</v>
      </c>
      <c r="AF166" s="8">
        <v>100</v>
      </c>
      <c r="AG166" s="8">
        <v>140</v>
      </c>
      <c r="AH166" s="8">
        <v>90</v>
      </c>
      <c r="AI166" s="8">
        <v>100</v>
      </c>
      <c r="AJ166" s="8">
        <v>150</v>
      </c>
      <c r="AK166" s="8">
        <v>190</v>
      </c>
      <c r="AL166" s="8">
        <v>90</v>
      </c>
      <c r="AM166" s="8">
        <v>130</v>
      </c>
      <c r="AN166" s="8">
        <v>510</v>
      </c>
      <c r="AO166" s="8">
        <v>340</v>
      </c>
      <c r="AP166" s="8">
        <v>260</v>
      </c>
      <c r="AQ166" s="8">
        <v>130</v>
      </c>
      <c r="AR166" s="8">
        <v>130</v>
      </c>
      <c r="AS166" s="8">
        <v>100</v>
      </c>
      <c r="AT166" s="8">
        <v>140</v>
      </c>
      <c r="AU166" s="8">
        <v>120</v>
      </c>
      <c r="AV166" s="8">
        <v>100</v>
      </c>
      <c r="AW166" s="8">
        <v>100</v>
      </c>
      <c r="AX166" s="8">
        <v>70</v>
      </c>
      <c r="AY166" s="8">
        <v>90</v>
      </c>
      <c r="AZ166" s="8">
        <v>150</v>
      </c>
      <c r="BA166" s="8">
        <v>200</v>
      </c>
      <c r="BB166" s="8">
        <v>500</v>
      </c>
      <c r="BC166" s="8">
        <v>130</v>
      </c>
      <c r="BD166" s="8">
        <v>140</v>
      </c>
      <c r="BE166" s="8">
        <v>50</v>
      </c>
      <c r="BF166" s="8">
        <v>200</v>
      </c>
      <c r="BG166" s="8">
        <v>120</v>
      </c>
      <c r="BH166" s="8">
        <v>60</v>
      </c>
      <c r="BI166" s="8">
        <v>320</v>
      </c>
      <c r="BJ166" s="8">
        <v>130</v>
      </c>
      <c r="BK166" s="8">
        <v>90</v>
      </c>
      <c r="BL166" s="8">
        <v>150</v>
      </c>
      <c r="BM166" s="8">
        <v>180</v>
      </c>
      <c r="BN166" s="8">
        <v>130</v>
      </c>
      <c r="BO166" s="8">
        <v>170</v>
      </c>
      <c r="BP166" s="8">
        <v>80</v>
      </c>
      <c r="BQ166" s="8">
        <v>300</v>
      </c>
      <c r="BR166" s="8">
        <v>170</v>
      </c>
      <c r="BS166" s="8">
        <v>170</v>
      </c>
      <c r="BT166" s="8">
        <v>290</v>
      </c>
      <c r="BU166" s="8">
        <v>190</v>
      </c>
      <c r="BV166" s="8">
        <v>140</v>
      </c>
      <c r="BW166" s="8">
        <v>330</v>
      </c>
      <c r="BX166" s="8">
        <v>10</v>
      </c>
      <c r="BY166" s="8">
        <v>40</v>
      </c>
      <c r="BZ166" s="8">
        <v>150</v>
      </c>
      <c r="CA166" s="8">
        <v>60</v>
      </c>
      <c r="CB166" s="8">
        <v>410</v>
      </c>
      <c r="CC166" s="8">
        <v>230</v>
      </c>
      <c r="CD166" s="8">
        <v>70</v>
      </c>
      <c r="CE166" s="8">
        <v>320</v>
      </c>
      <c r="CF166" s="8">
        <v>60</v>
      </c>
      <c r="CG166" s="8">
        <v>60</v>
      </c>
      <c r="CH166" s="8">
        <v>240</v>
      </c>
      <c r="CI166" s="8">
        <v>50</v>
      </c>
      <c r="CJ166" s="8">
        <v>20</v>
      </c>
      <c r="CK166" s="8">
        <v>90</v>
      </c>
      <c r="CL166" s="8">
        <v>80</v>
      </c>
      <c r="CM166" s="8">
        <v>180</v>
      </c>
      <c r="CN166" s="8">
        <v>280</v>
      </c>
      <c r="CO166" s="8">
        <v>70</v>
      </c>
      <c r="CP166" s="8">
        <v>470</v>
      </c>
      <c r="CQ166" s="8">
        <v>90</v>
      </c>
      <c r="CR166" s="8">
        <v>60</v>
      </c>
      <c r="CS166" s="8">
        <v>110</v>
      </c>
      <c r="CT166" s="8">
        <v>50</v>
      </c>
      <c r="CU166" s="8">
        <v>30</v>
      </c>
      <c r="CV166" s="8">
        <v>30</v>
      </c>
      <c r="CW166" s="8">
        <v>80</v>
      </c>
      <c r="CX166" s="8">
        <v>190</v>
      </c>
      <c r="CY166" s="8">
        <v>30</v>
      </c>
      <c r="CZ166" s="8">
        <v>220</v>
      </c>
      <c r="DA166" s="8">
        <v>10</v>
      </c>
      <c r="DB166" s="8">
        <v>20</v>
      </c>
      <c r="DC166" s="8">
        <v>70</v>
      </c>
      <c r="DD166" s="8">
        <v>80</v>
      </c>
      <c r="DE166" s="8">
        <v>60</v>
      </c>
      <c r="DF166" s="8">
        <v>70</v>
      </c>
      <c r="DG166" s="8">
        <v>70</v>
      </c>
      <c r="DH166" s="8">
        <v>40</v>
      </c>
      <c r="DI166" s="8" t="s">
        <v>218</v>
      </c>
      <c r="DJ166" s="8">
        <v>80</v>
      </c>
      <c r="DK166" s="8">
        <v>90</v>
      </c>
      <c r="DL166" s="8">
        <v>70</v>
      </c>
      <c r="DM166" s="8">
        <v>80</v>
      </c>
      <c r="DN166" s="8">
        <v>80</v>
      </c>
      <c r="DO166" s="8">
        <v>40</v>
      </c>
      <c r="DP166" s="8">
        <v>70</v>
      </c>
      <c r="DQ166" s="8">
        <v>50</v>
      </c>
      <c r="DR166" s="8">
        <v>50</v>
      </c>
      <c r="DS166" s="8">
        <v>70</v>
      </c>
      <c r="DT166" s="8">
        <v>70</v>
      </c>
      <c r="DU166" s="8">
        <v>70</v>
      </c>
      <c r="DV166" s="8">
        <v>30</v>
      </c>
      <c r="DW166" s="8">
        <v>30</v>
      </c>
      <c r="DX166" s="8">
        <v>60</v>
      </c>
      <c r="DY166" s="8">
        <v>60</v>
      </c>
      <c r="DZ166" s="8">
        <v>50</v>
      </c>
      <c r="EA166" s="8">
        <v>110</v>
      </c>
      <c r="EB166" s="8">
        <v>80</v>
      </c>
      <c r="EC166" s="8">
        <v>30</v>
      </c>
      <c r="ED166" s="8">
        <v>80</v>
      </c>
      <c r="EE166" s="8">
        <v>40</v>
      </c>
      <c r="EF166" s="8">
        <v>100</v>
      </c>
      <c r="EG166" s="8">
        <v>90</v>
      </c>
      <c r="EH166" s="8">
        <v>70</v>
      </c>
      <c r="EI166" s="8">
        <v>50</v>
      </c>
      <c r="EJ166" s="8">
        <v>30</v>
      </c>
      <c r="EK166" s="8">
        <v>40</v>
      </c>
      <c r="EL166" s="8">
        <v>120</v>
      </c>
      <c r="EM166" s="8">
        <v>270</v>
      </c>
      <c r="EN166" s="8">
        <v>260</v>
      </c>
      <c r="EO166" s="8">
        <v>140</v>
      </c>
      <c r="EP166" s="8">
        <v>160</v>
      </c>
      <c r="EQ166" s="8" t="s">
        <v>218</v>
      </c>
      <c r="ER166" s="8">
        <v>60</v>
      </c>
      <c r="ES166" s="8">
        <v>100</v>
      </c>
      <c r="ET166" s="8">
        <v>50</v>
      </c>
      <c r="EU166" s="8">
        <v>170</v>
      </c>
      <c r="EV166" s="8">
        <v>40</v>
      </c>
      <c r="EW166" s="8">
        <v>60</v>
      </c>
      <c r="EX166" s="8">
        <v>90</v>
      </c>
      <c r="EY166" s="8">
        <v>90</v>
      </c>
      <c r="EZ166" s="8">
        <v>30</v>
      </c>
      <c r="FA166" s="8">
        <v>50</v>
      </c>
      <c r="FB166" s="8">
        <v>80</v>
      </c>
      <c r="FC166" s="8">
        <v>130</v>
      </c>
      <c r="FD166" s="8">
        <v>110</v>
      </c>
      <c r="FE166" s="8">
        <v>100</v>
      </c>
      <c r="FF166" s="8">
        <v>40</v>
      </c>
      <c r="FG166" s="8">
        <v>60</v>
      </c>
      <c r="FH166" s="8">
        <v>50</v>
      </c>
      <c r="FI166" s="8">
        <v>60</v>
      </c>
      <c r="FJ166" s="8">
        <v>60</v>
      </c>
      <c r="FK166" s="8">
        <v>40</v>
      </c>
      <c r="FL166" s="8">
        <v>40</v>
      </c>
      <c r="FM166" s="8">
        <v>110</v>
      </c>
      <c r="FN166" s="8">
        <v>70</v>
      </c>
      <c r="FO166" s="8">
        <v>60</v>
      </c>
      <c r="FP166" s="8">
        <v>50</v>
      </c>
      <c r="FQ166" s="8">
        <v>150</v>
      </c>
      <c r="FR166" s="8">
        <v>130</v>
      </c>
      <c r="FS166" s="8">
        <v>50</v>
      </c>
      <c r="FT166" s="8">
        <v>60</v>
      </c>
      <c r="FU166" s="8">
        <v>70</v>
      </c>
    </row>
    <row r="167" spans="1:177">
      <c r="A167" s="37" t="s">
        <v>259</v>
      </c>
      <c r="B167" s="51" t="s">
        <v>464</v>
      </c>
      <c r="C167" s="20" t="s">
        <v>209</v>
      </c>
      <c r="D167" s="8">
        <v>70</v>
      </c>
      <c r="E167" s="8">
        <v>350</v>
      </c>
      <c r="F167" s="8">
        <v>140</v>
      </c>
      <c r="G167" s="8">
        <v>70</v>
      </c>
      <c r="H167" s="8">
        <v>70</v>
      </c>
      <c r="I167" s="8">
        <v>160</v>
      </c>
      <c r="J167" s="8">
        <v>110</v>
      </c>
      <c r="K167" s="8">
        <v>180</v>
      </c>
      <c r="L167" s="8">
        <v>120</v>
      </c>
      <c r="M167" s="8">
        <v>110</v>
      </c>
      <c r="N167" s="8">
        <v>110</v>
      </c>
      <c r="O167" s="8">
        <v>200</v>
      </c>
      <c r="P167" s="8">
        <v>170</v>
      </c>
      <c r="Q167" s="8">
        <v>240</v>
      </c>
      <c r="R167" s="8">
        <v>100</v>
      </c>
      <c r="S167" s="8">
        <v>190</v>
      </c>
      <c r="T167" s="8">
        <v>210</v>
      </c>
      <c r="U167" s="8">
        <v>180</v>
      </c>
      <c r="V167" s="8">
        <v>200</v>
      </c>
      <c r="W167" s="8">
        <v>300</v>
      </c>
      <c r="X167" s="8">
        <v>100</v>
      </c>
      <c r="Y167" s="8">
        <v>110</v>
      </c>
      <c r="Z167" s="8">
        <v>270</v>
      </c>
      <c r="AA167" s="8">
        <v>210</v>
      </c>
      <c r="AB167" s="8">
        <v>290</v>
      </c>
      <c r="AC167" s="8">
        <v>200</v>
      </c>
      <c r="AD167" s="8">
        <v>60</v>
      </c>
      <c r="AE167" s="8">
        <v>90</v>
      </c>
      <c r="AF167" s="8">
        <v>110</v>
      </c>
      <c r="AG167" s="8">
        <v>160</v>
      </c>
      <c r="AH167" s="8">
        <v>70</v>
      </c>
      <c r="AI167" s="8">
        <v>140</v>
      </c>
      <c r="AJ167" s="8">
        <v>210</v>
      </c>
      <c r="AK167" s="8">
        <v>280</v>
      </c>
      <c r="AL167" s="8">
        <v>110</v>
      </c>
      <c r="AM167" s="8">
        <v>130</v>
      </c>
      <c r="AN167" s="8">
        <v>690</v>
      </c>
      <c r="AO167" s="8">
        <v>330</v>
      </c>
      <c r="AP167" s="8">
        <v>210</v>
      </c>
      <c r="AQ167" s="8">
        <v>100</v>
      </c>
      <c r="AR167" s="8">
        <v>120</v>
      </c>
      <c r="AS167" s="8">
        <v>150</v>
      </c>
      <c r="AT167" s="8">
        <v>210</v>
      </c>
      <c r="AU167" s="8">
        <v>170</v>
      </c>
      <c r="AV167" s="8">
        <v>130</v>
      </c>
      <c r="AW167" s="8">
        <v>140</v>
      </c>
      <c r="AX167" s="8">
        <v>70</v>
      </c>
      <c r="AY167" s="8">
        <v>100</v>
      </c>
      <c r="AZ167" s="8">
        <v>220</v>
      </c>
      <c r="BA167" s="8">
        <v>230</v>
      </c>
      <c r="BB167" s="8">
        <v>480</v>
      </c>
      <c r="BC167" s="8">
        <v>140</v>
      </c>
      <c r="BD167" s="8">
        <v>190</v>
      </c>
      <c r="BE167" s="8">
        <v>70</v>
      </c>
      <c r="BF167" s="8">
        <v>200</v>
      </c>
      <c r="BG167" s="8">
        <v>140</v>
      </c>
      <c r="BH167" s="8">
        <v>100</v>
      </c>
      <c r="BI167" s="8">
        <v>480</v>
      </c>
      <c r="BJ167" s="8">
        <v>170</v>
      </c>
      <c r="BK167" s="8">
        <v>110</v>
      </c>
      <c r="BL167" s="8">
        <v>190</v>
      </c>
      <c r="BM167" s="8">
        <v>210</v>
      </c>
      <c r="BN167" s="8">
        <v>150</v>
      </c>
      <c r="BO167" s="8">
        <v>280</v>
      </c>
      <c r="BP167" s="8">
        <v>110</v>
      </c>
      <c r="BQ167" s="8">
        <v>470</v>
      </c>
      <c r="BR167" s="8">
        <v>190</v>
      </c>
      <c r="BS167" s="8">
        <v>250</v>
      </c>
      <c r="BT167" s="8">
        <v>450</v>
      </c>
      <c r="BU167" s="8">
        <v>240</v>
      </c>
      <c r="BV167" s="8">
        <v>150</v>
      </c>
      <c r="BW167" s="8">
        <v>420</v>
      </c>
      <c r="BX167" s="8">
        <v>10</v>
      </c>
      <c r="BY167" s="8">
        <v>50</v>
      </c>
      <c r="BZ167" s="8">
        <v>200</v>
      </c>
      <c r="CA167" s="8">
        <v>70</v>
      </c>
      <c r="CB167" s="8">
        <v>550</v>
      </c>
      <c r="CC167" s="8">
        <v>310</v>
      </c>
      <c r="CD167" s="8">
        <v>70</v>
      </c>
      <c r="CE167" s="8">
        <v>440</v>
      </c>
      <c r="CF167" s="8">
        <v>70</v>
      </c>
      <c r="CG167" s="8">
        <v>70</v>
      </c>
      <c r="CH167" s="8">
        <v>340</v>
      </c>
      <c r="CI167" s="8">
        <v>70</v>
      </c>
      <c r="CJ167" s="8">
        <v>20</v>
      </c>
      <c r="CK167" s="8">
        <v>100</v>
      </c>
      <c r="CL167" s="8">
        <v>110</v>
      </c>
      <c r="CM167" s="8">
        <v>240</v>
      </c>
      <c r="CN167" s="8">
        <v>440</v>
      </c>
      <c r="CO167" s="8">
        <v>80</v>
      </c>
      <c r="CP167" s="8">
        <v>590</v>
      </c>
      <c r="CQ167" s="8">
        <v>110</v>
      </c>
      <c r="CR167" s="8">
        <v>70</v>
      </c>
      <c r="CS167" s="8">
        <v>130</v>
      </c>
      <c r="CT167" s="8">
        <v>80</v>
      </c>
      <c r="CU167" s="8">
        <v>40</v>
      </c>
      <c r="CV167" s="8">
        <v>30</v>
      </c>
      <c r="CW167" s="8">
        <v>70</v>
      </c>
      <c r="CX167" s="8">
        <v>200</v>
      </c>
      <c r="CY167" s="8">
        <v>40</v>
      </c>
      <c r="CZ167" s="8">
        <v>230</v>
      </c>
      <c r="DA167" s="8">
        <v>30</v>
      </c>
      <c r="DB167" s="8">
        <v>30</v>
      </c>
      <c r="DC167" s="8">
        <v>90</v>
      </c>
      <c r="DD167" s="8">
        <v>90</v>
      </c>
      <c r="DE167" s="8">
        <v>90</v>
      </c>
      <c r="DF167" s="8">
        <v>60</v>
      </c>
      <c r="DG167" s="8">
        <v>70</v>
      </c>
      <c r="DH167" s="8">
        <v>40</v>
      </c>
      <c r="DI167" s="8" t="s">
        <v>241</v>
      </c>
      <c r="DJ167" s="8">
        <v>100</v>
      </c>
      <c r="DK167" s="8">
        <v>50</v>
      </c>
      <c r="DL167" s="8">
        <v>70</v>
      </c>
      <c r="DM167" s="8">
        <v>100</v>
      </c>
      <c r="DN167" s="8">
        <v>60</v>
      </c>
      <c r="DO167" s="8">
        <v>40</v>
      </c>
      <c r="DP167" s="8">
        <v>50</v>
      </c>
      <c r="DQ167" s="8">
        <v>60</v>
      </c>
      <c r="DR167" s="8">
        <v>90</v>
      </c>
      <c r="DS167" s="8">
        <v>60</v>
      </c>
      <c r="DT167" s="8">
        <v>60</v>
      </c>
      <c r="DU167" s="8">
        <v>50</v>
      </c>
      <c r="DV167" s="8">
        <v>30</v>
      </c>
      <c r="DW167" s="8">
        <v>30</v>
      </c>
      <c r="DX167" s="8">
        <v>50</v>
      </c>
      <c r="DY167" s="8">
        <v>80</v>
      </c>
      <c r="DZ167" s="8">
        <v>40</v>
      </c>
      <c r="EA167" s="8">
        <v>90</v>
      </c>
      <c r="EB167" s="8">
        <v>80</v>
      </c>
      <c r="EC167" s="8">
        <v>30</v>
      </c>
      <c r="ED167" s="8">
        <v>60</v>
      </c>
      <c r="EE167" s="8">
        <v>50</v>
      </c>
      <c r="EF167" s="8">
        <v>50</v>
      </c>
      <c r="EG167" s="8">
        <v>60</v>
      </c>
      <c r="EH167" s="8">
        <v>40</v>
      </c>
      <c r="EI167" s="8">
        <v>40</v>
      </c>
      <c r="EJ167" s="8">
        <v>40</v>
      </c>
      <c r="EK167" s="8">
        <v>70</v>
      </c>
      <c r="EL167" s="8">
        <v>160</v>
      </c>
      <c r="EM167" s="8">
        <v>350</v>
      </c>
      <c r="EN167" s="8">
        <v>370</v>
      </c>
      <c r="EO167" s="8">
        <v>180</v>
      </c>
      <c r="EP167" s="8">
        <v>210</v>
      </c>
      <c r="EQ167" s="8" t="s">
        <v>241</v>
      </c>
      <c r="ER167" s="8">
        <v>80</v>
      </c>
      <c r="ES167" s="8">
        <v>140</v>
      </c>
      <c r="ET167" s="8">
        <v>60</v>
      </c>
      <c r="EU167" s="8">
        <v>250</v>
      </c>
      <c r="EV167" s="8">
        <v>80</v>
      </c>
      <c r="EW167" s="8">
        <v>50</v>
      </c>
      <c r="EX167" s="8">
        <v>100</v>
      </c>
      <c r="EY167" s="8">
        <v>140</v>
      </c>
      <c r="EZ167" s="8">
        <v>50</v>
      </c>
      <c r="FA167" s="8">
        <v>50</v>
      </c>
      <c r="FB167" s="8">
        <v>90</v>
      </c>
      <c r="FC167" s="8">
        <v>120</v>
      </c>
      <c r="FD167" s="8">
        <v>140</v>
      </c>
      <c r="FE167" s="8">
        <v>160</v>
      </c>
      <c r="FF167" s="8">
        <v>40</v>
      </c>
      <c r="FG167" s="8">
        <v>80</v>
      </c>
      <c r="FH167" s="8">
        <v>80</v>
      </c>
      <c r="FI167" s="8">
        <v>90</v>
      </c>
      <c r="FJ167" s="8">
        <v>70</v>
      </c>
      <c r="FK167" s="8">
        <v>50</v>
      </c>
      <c r="FL167" s="8">
        <v>40</v>
      </c>
      <c r="FM167" s="8">
        <v>160</v>
      </c>
      <c r="FN167" s="8">
        <v>100</v>
      </c>
      <c r="FO167" s="8">
        <v>70</v>
      </c>
      <c r="FP167" s="8">
        <v>80</v>
      </c>
      <c r="FQ167" s="8">
        <v>170</v>
      </c>
      <c r="FR167" s="8">
        <v>170</v>
      </c>
      <c r="FS167" s="8">
        <v>70</v>
      </c>
      <c r="FT167" s="8">
        <v>70</v>
      </c>
      <c r="FU167" s="8">
        <v>80</v>
      </c>
    </row>
    <row r="168" spans="1:177">
      <c r="A168" s="37" t="s">
        <v>259</v>
      </c>
      <c r="B168" s="51" t="s">
        <v>243</v>
      </c>
      <c r="C168" s="20" t="s">
        <v>209</v>
      </c>
      <c r="D168" s="8" t="s">
        <v>218</v>
      </c>
      <c r="E168" s="8">
        <v>20</v>
      </c>
      <c r="F168" s="8">
        <v>10</v>
      </c>
      <c r="G168" s="8" t="s">
        <v>218</v>
      </c>
      <c r="H168" s="8" t="s">
        <v>218</v>
      </c>
      <c r="I168" s="8">
        <v>10</v>
      </c>
      <c r="J168" s="8" t="s">
        <v>218</v>
      </c>
      <c r="K168" s="8">
        <v>10</v>
      </c>
      <c r="L168" s="8" t="s">
        <v>218</v>
      </c>
      <c r="M168" s="8" t="s">
        <v>218</v>
      </c>
      <c r="N168" s="8">
        <v>10</v>
      </c>
      <c r="O168" s="8">
        <v>10</v>
      </c>
      <c r="P168" s="8">
        <v>10</v>
      </c>
      <c r="Q168" s="8">
        <v>30</v>
      </c>
      <c r="R168" s="8">
        <v>10</v>
      </c>
      <c r="S168" s="8">
        <v>10</v>
      </c>
      <c r="T168" s="8">
        <v>10</v>
      </c>
      <c r="U168" s="8">
        <v>10</v>
      </c>
      <c r="V168" s="8">
        <v>10</v>
      </c>
      <c r="W168" s="8">
        <v>20</v>
      </c>
      <c r="X168" s="8">
        <v>10</v>
      </c>
      <c r="Y168" s="8" t="s">
        <v>218</v>
      </c>
      <c r="Z168" s="8">
        <v>20</v>
      </c>
      <c r="AA168" s="8">
        <v>10</v>
      </c>
      <c r="AB168" s="8">
        <v>20</v>
      </c>
      <c r="AC168" s="8" t="s">
        <v>218</v>
      </c>
      <c r="AD168" s="8" t="s">
        <v>218</v>
      </c>
      <c r="AE168" s="8">
        <v>20</v>
      </c>
      <c r="AF168" s="8">
        <v>10</v>
      </c>
      <c r="AG168" s="8">
        <v>20</v>
      </c>
      <c r="AH168" s="8">
        <v>10</v>
      </c>
      <c r="AI168" s="8" t="s">
        <v>218</v>
      </c>
      <c r="AJ168" s="8">
        <v>10</v>
      </c>
      <c r="AK168" s="8">
        <v>10</v>
      </c>
      <c r="AL168" s="8" t="s">
        <v>218</v>
      </c>
      <c r="AM168" s="8">
        <v>10</v>
      </c>
      <c r="AN168" s="8">
        <v>40</v>
      </c>
      <c r="AO168" s="8">
        <v>30</v>
      </c>
      <c r="AP168" s="8">
        <v>60</v>
      </c>
      <c r="AQ168" s="8">
        <v>10</v>
      </c>
      <c r="AR168" s="8">
        <v>10</v>
      </c>
      <c r="AS168" s="8">
        <v>10</v>
      </c>
      <c r="AT168" s="8">
        <v>10</v>
      </c>
      <c r="AU168" s="8" t="s">
        <v>218</v>
      </c>
      <c r="AV168" s="8">
        <v>20</v>
      </c>
      <c r="AW168" s="8">
        <v>10</v>
      </c>
      <c r="AX168" s="8">
        <v>20</v>
      </c>
      <c r="AY168" s="8" t="s">
        <v>218</v>
      </c>
      <c r="AZ168" s="8">
        <v>10</v>
      </c>
      <c r="BA168" s="8">
        <v>20</v>
      </c>
      <c r="BB168" s="8">
        <v>90</v>
      </c>
      <c r="BC168" s="8">
        <v>30</v>
      </c>
      <c r="BD168" s="8">
        <v>10</v>
      </c>
      <c r="BE168" s="8">
        <v>10</v>
      </c>
      <c r="BF168" s="8">
        <v>30</v>
      </c>
      <c r="BG168" s="8">
        <v>10</v>
      </c>
      <c r="BH168" s="8">
        <v>10</v>
      </c>
      <c r="BI168" s="8">
        <v>10</v>
      </c>
      <c r="BJ168" s="8">
        <v>20</v>
      </c>
      <c r="BK168" s="8">
        <v>10</v>
      </c>
      <c r="BL168" s="8">
        <v>20</v>
      </c>
      <c r="BM168" s="8">
        <v>20</v>
      </c>
      <c r="BN168" s="8">
        <v>20</v>
      </c>
      <c r="BO168" s="8">
        <v>10</v>
      </c>
      <c r="BP168" s="8">
        <v>10</v>
      </c>
      <c r="BQ168" s="8">
        <v>0</v>
      </c>
      <c r="BR168" s="8">
        <v>110</v>
      </c>
      <c r="BS168" s="8">
        <v>20</v>
      </c>
      <c r="BT168" s="8">
        <v>30</v>
      </c>
      <c r="BU168" s="8">
        <v>20</v>
      </c>
      <c r="BV168" s="8">
        <v>10</v>
      </c>
      <c r="BW168" s="8">
        <v>20</v>
      </c>
      <c r="BX168" s="8" t="s">
        <v>218</v>
      </c>
      <c r="BY168" s="8">
        <v>10</v>
      </c>
      <c r="BZ168" s="8">
        <v>10</v>
      </c>
      <c r="CA168" s="8" t="s">
        <v>218</v>
      </c>
      <c r="CB168" s="8">
        <v>60</v>
      </c>
      <c r="CC168" s="8">
        <v>60</v>
      </c>
      <c r="CD168" s="8">
        <v>20</v>
      </c>
      <c r="CE168" s="8">
        <v>50</v>
      </c>
      <c r="CF168" s="8">
        <v>20</v>
      </c>
      <c r="CG168" s="8">
        <v>10</v>
      </c>
      <c r="CH168" s="8">
        <v>30</v>
      </c>
      <c r="CI168" s="8">
        <v>10</v>
      </c>
      <c r="CJ168" s="8" t="s">
        <v>218</v>
      </c>
      <c r="CK168" s="8">
        <v>10</v>
      </c>
      <c r="CL168" s="8">
        <v>20</v>
      </c>
      <c r="CM168" s="8">
        <v>50</v>
      </c>
      <c r="CN168" s="8">
        <v>60</v>
      </c>
      <c r="CO168" s="8">
        <v>10</v>
      </c>
      <c r="CP168" s="8">
        <v>80</v>
      </c>
      <c r="CQ168" s="8">
        <v>10</v>
      </c>
      <c r="CR168" s="8">
        <v>20</v>
      </c>
      <c r="CS168" s="8">
        <v>40</v>
      </c>
      <c r="CT168" s="8">
        <v>10</v>
      </c>
      <c r="CU168" s="8">
        <v>10</v>
      </c>
      <c r="CV168" s="8">
        <v>10</v>
      </c>
      <c r="CW168" s="8">
        <v>10</v>
      </c>
      <c r="CX168" s="8">
        <v>20</v>
      </c>
      <c r="CY168" s="8" t="s">
        <v>218</v>
      </c>
      <c r="CZ168" s="8">
        <v>50</v>
      </c>
      <c r="DA168" s="8">
        <v>10</v>
      </c>
      <c r="DB168" s="8">
        <v>10</v>
      </c>
      <c r="DC168" s="8">
        <v>10</v>
      </c>
      <c r="DD168" s="8">
        <v>40</v>
      </c>
      <c r="DE168" s="8">
        <v>10</v>
      </c>
      <c r="DF168" s="8">
        <v>80</v>
      </c>
      <c r="DG168" s="8">
        <v>10</v>
      </c>
      <c r="DH168" s="8">
        <v>20</v>
      </c>
      <c r="DI168" s="8" t="s">
        <v>241</v>
      </c>
      <c r="DJ168" s="8">
        <v>50</v>
      </c>
      <c r="DK168" s="8">
        <v>80</v>
      </c>
      <c r="DL168" s="8">
        <v>30</v>
      </c>
      <c r="DM168" s="8">
        <v>20</v>
      </c>
      <c r="DN168" s="8">
        <v>40</v>
      </c>
      <c r="DO168" s="8">
        <v>20</v>
      </c>
      <c r="DP168" s="8">
        <v>30</v>
      </c>
      <c r="DQ168" s="8">
        <v>90</v>
      </c>
      <c r="DR168" s="8">
        <v>10</v>
      </c>
      <c r="DS168" s="8">
        <v>30</v>
      </c>
      <c r="DT168" s="8">
        <v>60</v>
      </c>
      <c r="DU168" s="8">
        <v>30</v>
      </c>
      <c r="DV168" s="8">
        <v>20</v>
      </c>
      <c r="DW168" s="8">
        <v>10</v>
      </c>
      <c r="DX168" s="8">
        <v>30</v>
      </c>
      <c r="DY168" s="8">
        <v>20</v>
      </c>
      <c r="DZ168" s="8">
        <v>20</v>
      </c>
      <c r="EA168" s="8">
        <v>50</v>
      </c>
      <c r="EB168" s="8">
        <v>60</v>
      </c>
      <c r="EC168" s="8">
        <v>10</v>
      </c>
      <c r="ED168" s="8">
        <v>20</v>
      </c>
      <c r="EE168" s="8">
        <v>10</v>
      </c>
      <c r="EF168" s="8">
        <v>40</v>
      </c>
      <c r="EG168" s="8">
        <v>20</v>
      </c>
      <c r="EH168" s="8">
        <v>40</v>
      </c>
      <c r="EI168" s="8">
        <v>30</v>
      </c>
      <c r="EJ168" s="8">
        <v>10</v>
      </c>
      <c r="EK168" s="8">
        <v>10</v>
      </c>
      <c r="EL168" s="8">
        <v>20</v>
      </c>
      <c r="EM168" s="8">
        <v>20</v>
      </c>
      <c r="EN168" s="8">
        <v>10</v>
      </c>
      <c r="EO168" s="8">
        <v>0</v>
      </c>
      <c r="EP168" s="8">
        <v>10</v>
      </c>
      <c r="EQ168" s="8" t="s">
        <v>241</v>
      </c>
      <c r="ER168" s="8">
        <v>10</v>
      </c>
      <c r="ES168" s="8">
        <v>10</v>
      </c>
      <c r="ET168" s="8">
        <v>10</v>
      </c>
      <c r="EU168" s="8">
        <v>40</v>
      </c>
      <c r="EV168" s="8">
        <v>10</v>
      </c>
      <c r="EW168" s="8">
        <v>10</v>
      </c>
      <c r="EX168" s="8">
        <v>10</v>
      </c>
      <c r="EY168" s="8">
        <v>20</v>
      </c>
      <c r="EZ168" s="8" t="s">
        <v>218</v>
      </c>
      <c r="FA168" s="8" t="s">
        <v>218</v>
      </c>
      <c r="FB168" s="8">
        <v>10</v>
      </c>
      <c r="FC168" s="8">
        <v>10</v>
      </c>
      <c r="FD168" s="8">
        <v>20</v>
      </c>
      <c r="FE168" s="8">
        <v>20</v>
      </c>
      <c r="FF168" s="8" t="s">
        <v>218</v>
      </c>
      <c r="FG168" s="8">
        <v>10</v>
      </c>
      <c r="FH168" s="8" t="s">
        <v>218</v>
      </c>
      <c r="FI168" s="8">
        <v>10</v>
      </c>
      <c r="FJ168" s="8" t="s">
        <v>218</v>
      </c>
      <c r="FK168" s="8" t="s">
        <v>241</v>
      </c>
      <c r="FL168" s="8" t="s">
        <v>218</v>
      </c>
      <c r="FM168" s="8">
        <v>10</v>
      </c>
      <c r="FN168" s="8">
        <v>10</v>
      </c>
      <c r="FO168" s="8">
        <v>10</v>
      </c>
      <c r="FP168" s="8">
        <v>10</v>
      </c>
      <c r="FQ168" s="8">
        <v>10</v>
      </c>
      <c r="FR168" s="8" t="s">
        <v>218</v>
      </c>
      <c r="FS168" s="8" t="s">
        <v>218</v>
      </c>
      <c r="FT168" s="8">
        <v>10</v>
      </c>
      <c r="FU168" s="8" t="s">
        <v>218</v>
      </c>
    </row>
    <row r="169" spans="1:177">
      <c r="A169" s="37" t="s">
        <v>260</v>
      </c>
      <c r="B169" s="51" t="s">
        <v>202</v>
      </c>
      <c r="C169" s="20" t="s">
        <v>209</v>
      </c>
      <c r="D169" s="8">
        <v>750</v>
      </c>
      <c r="E169" s="8">
        <v>4480</v>
      </c>
      <c r="F169" s="8">
        <v>1520</v>
      </c>
      <c r="G169" s="8">
        <v>860</v>
      </c>
      <c r="H169" s="8">
        <v>1710</v>
      </c>
      <c r="I169" s="8">
        <v>2290</v>
      </c>
      <c r="J169" s="8">
        <v>1380</v>
      </c>
      <c r="K169" s="8">
        <v>2190</v>
      </c>
      <c r="L169" s="8">
        <v>1400</v>
      </c>
      <c r="M169" s="8">
        <v>1300</v>
      </c>
      <c r="N169" s="8">
        <v>1660</v>
      </c>
      <c r="O169" s="8">
        <v>2630</v>
      </c>
      <c r="P169" s="8">
        <v>2210</v>
      </c>
      <c r="Q169" s="8">
        <v>4890</v>
      </c>
      <c r="R169" s="8">
        <v>1320</v>
      </c>
      <c r="S169" s="8">
        <v>2630</v>
      </c>
      <c r="T169" s="8">
        <v>1850</v>
      </c>
      <c r="U169" s="8">
        <v>2290</v>
      </c>
      <c r="V169" s="8">
        <v>3080</v>
      </c>
      <c r="W169" s="8">
        <v>4330</v>
      </c>
      <c r="X169" s="8">
        <v>1520</v>
      </c>
      <c r="Y169" s="8">
        <v>1290</v>
      </c>
      <c r="Z169" s="8">
        <v>2720</v>
      </c>
      <c r="AA169" s="8">
        <v>2690</v>
      </c>
      <c r="AB169" s="8">
        <v>4380</v>
      </c>
      <c r="AC169" s="8">
        <v>2790</v>
      </c>
      <c r="AD169" s="8">
        <v>720</v>
      </c>
      <c r="AE169" s="8">
        <v>1480</v>
      </c>
      <c r="AF169" s="8">
        <v>1340</v>
      </c>
      <c r="AG169" s="8">
        <v>2270</v>
      </c>
      <c r="AH169" s="8">
        <v>1240</v>
      </c>
      <c r="AI169" s="8">
        <v>1740</v>
      </c>
      <c r="AJ169" s="8">
        <v>2210</v>
      </c>
      <c r="AK169" s="8">
        <v>3140</v>
      </c>
      <c r="AL169" s="8">
        <v>1190</v>
      </c>
      <c r="AM169" s="8">
        <v>1890</v>
      </c>
      <c r="AN169" s="8">
        <v>7660</v>
      </c>
      <c r="AO169" s="8">
        <v>4920</v>
      </c>
      <c r="AP169" s="8">
        <v>4610</v>
      </c>
      <c r="AQ169" s="8">
        <v>1880</v>
      </c>
      <c r="AR169" s="8">
        <v>1930</v>
      </c>
      <c r="AS169" s="8">
        <v>1910</v>
      </c>
      <c r="AT169" s="8">
        <v>2170</v>
      </c>
      <c r="AU169" s="8">
        <v>1640</v>
      </c>
      <c r="AV169" s="8">
        <v>1800</v>
      </c>
      <c r="AW169" s="8">
        <v>1650</v>
      </c>
      <c r="AX169" s="8">
        <v>1270</v>
      </c>
      <c r="AY169" s="8">
        <v>1180</v>
      </c>
      <c r="AZ169" s="8">
        <v>2310</v>
      </c>
      <c r="BA169" s="8">
        <v>3110</v>
      </c>
      <c r="BB169" s="8">
        <v>11390</v>
      </c>
      <c r="BC169" s="8">
        <v>2510</v>
      </c>
      <c r="BD169" s="8">
        <v>2760</v>
      </c>
      <c r="BE169" s="8">
        <v>1020</v>
      </c>
      <c r="BF169" s="8">
        <v>3150</v>
      </c>
      <c r="BG169" s="8">
        <v>1580</v>
      </c>
      <c r="BH169" s="8">
        <v>1260</v>
      </c>
      <c r="BI169" s="8">
        <v>5340</v>
      </c>
      <c r="BJ169" s="8">
        <v>2009.9999999999998</v>
      </c>
      <c r="BK169" s="8">
        <v>1520</v>
      </c>
      <c r="BL169" s="8">
        <v>2790</v>
      </c>
      <c r="BM169" s="8">
        <v>2870</v>
      </c>
      <c r="BN169" s="8">
        <v>2440</v>
      </c>
      <c r="BO169" s="8">
        <v>3460</v>
      </c>
      <c r="BP169" s="8">
        <v>1880</v>
      </c>
      <c r="BQ169" s="8">
        <v>5080</v>
      </c>
      <c r="BR169" s="8">
        <v>3120</v>
      </c>
      <c r="BS169" s="8">
        <v>3290</v>
      </c>
      <c r="BT169" s="8">
        <v>5080</v>
      </c>
      <c r="BU169" s="8">
        <v>3910</v>
      </c>
      <c r="BV169" s="8">
        <v>2640</v>
      </c>
      <c r="BW169" s="8">
        <v>5580</v>
      </c>
      <c r="BX169" s="8">
        <v>140</v>
      </c>
      <c r="BY169" s="8">
        <v>960</v>
      </c>
      <c r="BZ169" s="8">
        <v>2880</v>
      </c>
      <c r="CA169" s="8">
        <v>1220</v>
      </c>
      <c r="CB169" s="8">
        <v>8070</v>
      </c>
      <c r="CC169" s="8">
        <v>5440</v>
      </c>
      <c r="CD169" s="8">
        <v>1680</v>
      </c>
      <c r="CE169" s="8">
        <v>5560</v>
      </c>
      <c r="CF169" s="8">
        <v>1560</v>
      </c>
      <c r="CG169" s="8">
        <v>1080</v>
      </c>
      <c r="CH169" s="8">
        <v>4400</v>
      </c>
      <c r="CI169" s="8">
        <v>1100</v>
      </c>
      <c r="CJ169" s="8">
        <v>480</v>
      </c>
      <c r="CK169" s="8">
        <v>1530</v>
      </c>
      <c r="CL169" s="8">
        <v>2270</v>
      </c>
      <c r="CM169" s="8">
        <v>3020</v>
      </c>
      <c r="CN169" s="8">
        <v>6280</v>
      </c>
      <c r="CO169" s="8">
        <v>990</v>
      </c>
      <c r="CP169" s="8">
        <v>10280</v>
      </c>
      <c r="CQ169" s="8">
        <v>2310</v>
      </c>
      <c r="CR169" s="8">
        <v>1290</v>
      </c>
      <c r="CS169" s="8">
        <v>2540</v>
      </c>
      <c r="CT169" s="8">
        <v>1220</v>
      </c>
      <c r="CU169" s="8">
        <v>860</v>
      </c>
      <c r="CV169" s="8">
        <v>850</v>
      </c>
      <c r="CW169" s="8">
        <v>1470</v>
      </c>
      <c r="CX169" s="8">
        <v>4420</v>
      </c>
      <c r="CY169" s="8">
        <v>660</v>
      </c>
      <c r="CZ169" s="8">
        <v>3680</v>
      </c>
      <c r="DA169" s="8">
        <v>500</v>
      </c>
      <c r="DB169" s="8">
        <v>550</v>
      </c>
      <c r="DC169" s="8">
        <v>1640</v>
      </c>
      <c r="DD169" s="8">
        <v>1940</v>
      </c>
      <c r="DE169" s="8">
        <v>1440</v>
      </c>
      <c r="DF169" s="8">
        <v>2029.9999999999998</v>
      </c>
      <c r="DG169" s="8">
        <v>1700</v>
      </c>
      <c r="DH169" s="8">
        <v>1520</v>
      </c>
      <c r="DI169" s="8">
        <v>20</v>
      </c>
      <c r="DJ169" s="8">
        <v>2260</v>
      </c>
      <c r="DK169" s="8">
        <v>2080</v>
      </c>
      <c r="DL169" s="8">
        <v>2050</v>
      </c>
      <c r="DM169" s="8">
        <v>1950</v>
      </c>
      <c r="DN169" s="8">
        <v>1760</v>
      </c>
      <c r="DO169" s="8">
        <v>920</v>
      </c>
      <c r="DP169" s="8">
        <v>1570</v>
      </c>
      <c r="DQ169" s="8">
        <v>1520</v>
      </c>
      <c r="DR169" s="8">
        <v>1480</v>
      </c>
      <c r="DS169" s="8">
        <v>1620</v>
      </c>
      <c r="DT169" s="8">
        <v>1550</v>
      </c>
      <c r="DU169" s="8">
        <v>1610</v>
      </c>
      <c r="DV169" s="8">
        <v>660</v>
      </c>
      <c r="DW169" s="8">
        <v>630</v>
      </c>
      <c r="DX169" s="8">
        <v>1770</v>
      </c>
      <c r="DY169" s="8">
        <v>1820</v>
      </c>
      <c r="DZ169" s="8">
        <v>950</v>
      </c>
      <c r="EA169" s="8">
        <v>2690</v>
      </c>
      <c r="EB169" s="8">
        <v>1960</v>
      </c>
      <c r="EC169" s="8">
        <v>590</v>
      </c>
      <c r="ED169" s="8">
        <v>1840</v>
      </c>
      <c r="EE169" s="8">
        <v>1080</v>
      </c>
      <c r="EF169" s="8">
        <v>2520</v>
      </c>
      <c r="EG169" s="8">
        <v>1720</v>
      </c>
      <c r="EH169" s="8">
        <v>1460</v>
      </c>
      <c r="EI169" s="8">
        <v>1260</v>
      </c>
      <c r="EJ169" s="8">
        <v>730</v>
      </c>
      <c r="EK169" s="8">
        <v>850</v>
      </c>
      <c r="EL169" s="8">
        <v>2810</v>
      </c>
      <c r="EM169" s="8">
        <v>3790</v>
      </c>
      <c r="EN169" s="8">
        <v>4390</v>
      </c>
      <c r="EO169" s="8">
        <v>2170</v>
      </c>
      <c r="EP169" s="8">
        <v>2840</v>
      </c>
      <c r="EQ169" s="8" t="s">
        <v>241</v>
      </c>
      <c r="ER169" s="8">
        <v>1000</v>
      </c>
      <c r="ES169" s="8">
        <v>2110</v>
      </c>
      <c r="ET169" s="8">
        <v>750</v>
      </c>
      <c r="EU169" s="8">
        <v>2810</v>
      </c>
      <c r="EV169" s="8">
        <v>1210</v>
      </c>
      <c r="EW169" s="8">
        <v>1110</v>
      </c>
      <c r="EX169" s="8">
        <v>1180</v>
      </c>
      <c r="EY169" s="8">
        <v>2200</v>
      </c>
      <c r="EZ169" s="8">
        <v>520</v>
      </c>
      <c r="FA169" s="8">
        <v>670</v>
      </c>
      <c r="FB169" s="8">
        <v>1340</v>
      </c>
      <c r="FC169" s="8">
        <v>1750</v>
      </c>
      <c r="FD169" s="8">
        <v>2390</v>
      </c>
      <c r="FE169" s="8">
        <v>1520</v>
      </c>
      <c r="FF169" s="8">
        <v>410</v>
      </c>
      <c r="FG169" s="8">
        <v>870</v>
      </c>
      <c r="FH169" s="8">
        <v>880</v>
      </c>
      <c r="FI169" s="8">
        <v>1160</v>
      </c>
      <c r="FJ169" s="8">
        <v>700</v>
      </c>
      <c r="FK169" s="8">
        <v>570</v>
      </c>
      <c r="FL169" s="8">
        <v>550</v>
      </c>
      <c r="FM169" s="8">
        <v>1700</v>
      </c>
      <c r="FN169" s="8">
        <v>1260</v>
      </c>
      <c r="FO169" s="8">
        <v>980</v>
      </c>
      <c r="FP169" s="8">
        <v>830</v>
      </c>
      <c r="FQ169" s="8">
        <v>2180</v>
      </c>
      <c r="FR169" s="8">
        <v>2000</v>
      </c>
      <c r="FS169" s="8">
        <v>820</v>
      </c>
      <c r="FT169" s="8">
        <v>840</v>
      </c>
      <c r="FU169" s="8">
        <v>1190</v>
      </c>
    </row>
    <row r="170" spans="1:177">
      <c r="A170" s="37" t="s">
        <v>260</v>
      </c>
      <c r="B170" s="51" t="s">
        <v>231</v>
      </c>
      <c r="C170" s="20" t="s">
        <v>209</v>
      </c>
      <c r="D170" s="8" t="s">
        <v>218</v>
      </c>
      <c r="E170" s="8">
        <v>10</v>
      </c>
      <c r="F170" s="8">
        <v>10</v>
      </c>
      <c r="G170" s="8" t="s">
        <v>218</v>
      </c>
      <c r="H170" s="8" t="s">
        <v>218</v>
      </c>
      <c r="I170" s="8" t="s">
        <v>218</v>
      </c>
      <c r="J170" s="8" t="s">
        <v>218</v>
      </c>
      <c r="K170" s="8" t="s">
        <v>218</v>
      </c>
      <c r="L170" s="8" t="s">
        <v>218</v>
      </c>
      <c r="M170" s="8" t="s">
        <v>218</v>
      </c>
      <c r="N170" s="8" t="s">
        <v>218</v>
      </c>
      <c r="O170" s="8">
        <v>10</v>
      </c>
      <c r="P170" s="8">
        <v>10</v>
      </c>
      <c r="Q170" s="8">
        <v>10</v>
      </c>
      <c r="R170" s="8" t="s">
        <v>218</v>
      </c>
      <c r="S170" s="8">
        <v>10</v>
      </c>
      <c r="T170" s="8" t="s">
        <v>218</v>
      </c>
      <c r="U170" s="8">
        <v>10</v>
      </c>
      <c r="V170" s="8">
        <v>10</v>
      </c>
      <c r="W170" s="8">
        <v>10</v>
      </c>
      <c r="X170" s="8" t="s">
        <v>218</v>
      </c>
      <c r="Y170" s="8" t="s">
        <v>218</v>
      </c>
      <c r="Z170" s="8">
        <v>0</v>
      </c>
      <c r="AA170" s="8">
        <v>10</v>
      </c>
      <c r="AB170" s="8">
        <v>10</v>
      </c>
      <c r="AC170" s="8">
        <v>10</v>
      </c>
      <c r="AD170" s="8" t="s">
        <v>218</v>
      </c>
      <c r="AE170" s="8" t="s">
        <v>218</v>
      </c>
      <c r="AF170" s="8" t="s">
        <v>218</v>
      </c>
      <c r="AG170" s="8">
        <v>10</v>
      </c>
      <c r="AH170" s="8" t="s">
        <v>218</v>
      </c>
      <c r="AI170" s="8" t="s">
        <v>218</v>
      </c>
      <c r="AJ170" s="8" t="s">
        <v>218</v>
      </c>
      <c r="AK170" s="8">
        <v>0</v>
      </c>
      <c r="AL170" s="8" t="s">
        <v>218</v>
      </c>
      <c r="AM170" s="8">
        <v>10</v>
      </c>
      <c r="AN170" s="8">
        <v>0</v>
      </c>
      <c r="AO170" s="8">
        <v>10</v>
      </c>
      <c r="AP170" s="8">
        <v>10</v>
      </c>
      <c r="AQ170" s="8">
        <v>10</v>
      </c>
      <c r="AR170" s="8" t="s">
        <v>218</v>
      </c>
      <c r="AS170" s="8">
        <v>10</v>
      </c>
      <c r="AT170" s="8">
        <v>10</v>
      </c>
      <c r="AU170" s="8" t="s">
        <v>218</v>
      </c>
      <c r="AV170" s="8" t="s">
        <v>218</v>
      </c>
      <c r="AW170" s="8">
        <v>10</v>
      </c>
      <c r="AX170" s="8" t="s">
        <v>218</v>
      </c>
      <c r="AY170" s="8" t="s">
        <v>218</v>
      </c>
      <c r="AZ170" s="8" t="s">
        <v>218</v>
      </c>
      <c r="BA170" s="8" t="s">
        <v>218</v>
      </c>
      <c r="BB170" s="8">
        <v>30</v>
      </c>
      <c r="BC170" s="8" t="s">
        <v>218</v>
      </c>
      <c r="BD170" s="8">
        <v>10</v>
      </c>
      <c r="BE170" s="8" t="s">
        <v>218</v>
      </c>
      <c r="BF170" s="8">
        <v>10</v>
      </c>
      <c r="BG170" s="8" t="s">
        <v>218</v>
      </c>
      <c r="BH170" s="8" t="s">
        <v>218</v>
      </c>
      <c r="BI170" s="8">
        <v>0</v>
      </c>
      <c r="BJ170" s="8" t="s">
        <v>218</v>
      </c>
      <c r="BK170" s="8">
        <v>10</v>
      </c>
      <c r="BL170" s="8">
        <v>10</v>
      </c>
      <c r="BM170" s="8">
        <v>0</v>
      </c>
      <c r="BN170" s="8">
        <v>10</v>
      </c>
      <c r="BO170" s="8">
        <v>0</v>
      </c>
      <c r="BP170" s="8">
        <v>10</v>
      </c>
      <c r="BQ170" s="8">
        <v>10</v>
      </c>
      <c r="BR170" s="8" t="s">
        <v>218</v>
      </c>
      <c r="BS170" s="8">
        <v>0</v>
      </c>
      <c r="BT170" s="8">
        <v>0</v>
      </c>
      <c r="BU170" s="8">
        <v>0</v>
      </c>
      <c r="BV170" s="8">
        <v>10</v>
      </c>
      <c r="BW170" s="8">
        <v>10</v>
      </c>
      <c r="BX170" s="8" t="s">
        <v>218</v>
      </c>
      <c r="BY170" s="8" t="s">
        <v>218</v>
      </c>
      <c r="BZ170" s="8">
        <v>0</v>
      </c>
      <c r="CA170" s="8" t="s">
        <v>218</v>
      </c>
      <c r="CB170" s="8">
        <v>0</v>
      </c>
      <c r="CC170" s="8">
        <v>0</v>
      </c>
      <c r="CD170" s="8" t="s">
        <v>218</v>
      </c>
      <c r="CE170" s="8">
        <v>0</v>
      </c>
      <c r="CF170" s="8">
        <v>10</v>
      </c>
      <c r="CG170" s="8" t="s">
        <v>218</v>
      </c>
      <c r="CH170" s="8">
        <v>0</v>
      </c>
      <c r="CI170" s="8">
        <v>10</v>
      </c>
      <c r="CJ170" s="8" t="s">
        <v>241</v>
      </c>
      <c r="CK170" s="8" t="s">
        <v>218</v>
      </c>
      <c r="CL170" s="8">
        <v>0</v>
      </c>
      <c r="CM170" s="8">
        <v>0</v>
      </c>
      <c r="CN170" s="8">
        <v>0</v>
      </c>
      <c r="CO170" s="8" t="s">
        <v>218</v>
      </c>
      <c r="CP170" s="8">
        <v>0</v>
      </c>
      <c r="CQ170" s="8">
        <v>10</v>
      </c>
      <c r="CR170" s="8" t="s">
        <v>218</v>
      </c>
      <c r="CS170" s="8">
        <v>0</v>
      </c>
      <c r="CT170" s="8" t="s">
        <v>218</v>
      </c>
      <c r="CU170" s="8" t="s">
        <v>218</v>
      </c>
      <c r="CV170" s="8" t="s">
        <v>218</v>
      </c>
      <c r="CW170" s="8" t="s">
        <v>218</v>
      </c>
      <c r="CX170" s="8">
        <v>0</v>
      </c>
      <c r="CY170" s="8" t="s">
        <v>218</v>
      </c>
      <c r="CZ170" s="8">
        <v>0</v>
      </c>
      <c r="DA170" s="8" t="s">
        <v>241</v>
      </c>
      <c r="DB170" s="8" t="s">
        <v>218</v>
      </c>
      <c r="DC170" s="8">
        <v>10</v>
      </c>
      <c r="DD170" s="8" t="s">
        <v>218</v>
      </c>
      <c r="DE170" s="8" t="s">
        <v>218</v>
      </c>
      <c r="DF170" s="8" t="s">
        <v>218</v>
      </c>
      <c r="DG170" s="8" t="s">
        <v>218</v>
      </c>
      <c r="DH170" s="8" t="s">
        <v>241</v>
      </c>
      <c r="DI170" s="8" t="s">
        <v>241</v>
      </c>
      <c r="DJ170" s="8" t="s">
        <v>218</v>
      </c>
      <c r="DK170" s="8" t="s">
        <v>241</v>
      </c>
      <c r="DL170" s="8">
        <v>10</v>
      </c>
      <c r="DM170" s="8" t="s">
        <v>218</v>
      </c>
      <c r="DN170" s="8" t="s">
        <v>218</v>
      </c>
      <c r="DO170" s="8" t="s">
        <v>241</v>
      </c>
      <c r="DP170" s="8" t="s">
        <v>218</v>
      </c>
      <c r="DQ170" s="8" t="s">
        <v>241</v>
      </c>
      <c r="DR170" s="8" t="s">
        <v>218</v>
      </c>
      <c r="DS170" s="8" t="s">
        <v>218</v>
      </c>
      <c r="DT170" s="8" t="s">
        <v>218</v>
      </c>
      <c r="DU170" s="8" t="s">
        <v>218</v>
      </c>
      <c r="DV170" s="8" t="s">
        <v>218</v>
      </c>
      <c r="DW170" s="8" t="s">
        <v>241</v>
      </c>
      <c r="DX170" s="8" t="s">
        <v>218</v>
      </c>
      <c r="DY170" s="8" t="s">
        <v>218</v>
      </c>
      <c r="DZ170" s="8" t="s">
        <v>218</v>
      </c>
      <c r="EA170" s="8" t="s">
        <v>218</v>
      </c>
      <c r="EB170" s="8" t="s">
        <v>218</v>
      </c>
      <c r="EC170" s="8" t="s">
        <v>218</v>
      </c>
      <c r="ED170" s="8" t="s">
        <v>218</v>
      </c>
      <c r="EE170" s="8" t="s">
        <v>218</v>
      </c>
      <c r="EF170" s="8" t="s">
        <v>218</v>
      </c>
      <c r="EG170" s="8" t="s">
        <v>241</v>
      </c>
      <c r="EH170" s="8" t="s">
        <v>241</v>
      </c>
      <c r="EI170" s="8">
        <v>10</v>
      </c>
      <c r="EJ170" s="8" t="s">
        <v>241</v>
      </c>
      <c r="EK170" s="8" t="s">
        <v>241</v>
      </c>
      <c r="EL170" s="8">
        <v>10</v>
      </c>
      <c r="EM170" s="8">
        <v>10</v>
      </c>
      <c r="EN170" s="8">
        <v>0</v>
      </c>
      <c r="EO170" s="8">
        <v>0</v>
      </c>
      <c r="EP170" s="8">
        <v>0</v>
      </c>
      <c r="EQ170" s="8" t="s">
        <v>241</v>
      </c>
      <c r="ER170" s="8" t="s">
        <v>218</v>
      </c>
      <c r="ES170" s="8" t="s">
        <v>218</v>
      </c>
      <c r="ET170" s="8" t="s">
        <v>218</v>
      </c>
      <c r="EU170" s="8">
        <v>0</v>
      </c>
      <c r="EV170" s="8" t="s">
        <v>218</v>
      </c>
      <c r="EW170" s="8" t="s">
        <v>218</v>
      </c>
      <c r="EX170" s="8" t="s">
        <v>218</v>
      </c>
      <c r="EY170" s="8" t="s">
        <v>218</v>
      </c>
      <c r="EZ170" s="8" t="s">
        <v>218</v>
      </c>
      <c r="FA170" s="8" t="s">
        <v>241</v>
      </c>
      <c r="FB170" s="8" t="s">
        <v>218</v>
      </c>
      <c r="FC170" s="8">
        <v>10</v>
      </c>
      <c r="FD170" s="8" t="s">
        <v>218</v>
      </c>
      <c r="FE170" s="8" t="s">
        <v>218</v>
      </c>
      <c r="FF170" s="8" t="s">
        <v>218</v>
      </c>
      <c r="FG170" s="8" t="s">
        <v>241</v>
      </c>
      <c r="FH170" s="8" t="s">
        <v>218</v>
      </c>
      <c r="FI170" s="8" t="s">
        <v>218</v>
      </c>
      <c r="FJ170" s="8" t="s">
        <v>218</v>
      </c>
      <c r="FK170" s="8" t="s">
        <v>218</v>
      </c>
      <c r="FL170" s="8" t="s">
        <v>241</v>
      </c>
      <c r="FM170" s="8" t="s">
        <v>218</v>
      </c>
      <c r="FN170" s="8" t="s">
        <v>218</v>
      </c>
      <c r="FO170" s="8" t="s">
        <v>218</v>
      </c>
      <c r="FP170" s="8" t="s">
        <v>218</v>
      </c>
      <c r="FQ170" s="8" t="s">
        <v>218</v>
      </c>
      <c r="FR170" s="8" t="s">
        <v>218</v>
      </c>
      <c r="FS170" s="8" t="s">
        <v>218</v>
      </c>
      <c r="FT170" s="8" t="s">
        <v>218</v>
      </c>
      <c r="FU170" s="8" t="s">
        <v>218</v>
      </c>
    </row>
    <row r="171" spans="1:177">
      <c r="A171" s="37" t="s">
        <v>260</v>
      </c>
      <c r="B171" s="51" t="s">
        <v>456</v>
      </c>
      <c r="C171" s="20" t="s">
        <v>209</v>
      </c>
      <c r="D171" s="8">
        <v>40</v>
      </c>
      <c r="E171" s="8">
        <v>220</v>
      </c>
      <c r="F171" s="8">
        <v>80</v>
      </c>
      <c r="G171" s="8">
        <v>40</v>
      </c>
      <c r="H171" s="8">
        <v>80</v>
      </c>
      <c r="I171" s="8">
        <v>110</v>
      </c>
      <c r="J171" s="8">
        <v>60</v>
      </c>
      <c r="K171" s="8">
        <v>80</v>
      </c>
      <c r="L171" s="8">
        <v>60</v>
      </c>
      <c r="M171" s="8">
        <v>50</v>
      </c>
      <c r="N171" s="8">
        <v>80</v>
      </c>
      <c r="O171" s="8">
        <v>110</v>
      </c>
      <c r="P171" s="8">
        <v>110</v>
      </c>
      <c r="Q171" s="8">
        <v>290</v>
      </c>
      <c r="R171" s="8">
        <v>70</v>
      </c>
      <c r="S171" s="8">
        <v>120</v>
      </c>
      <c r="T171" s="8">
        <v>50</v>
      </c>
      <c r="U171" s="8">
        <v>100</v>
      </c>
      <c r="V171" s="8">
        <v>150</v>
      </c>
      <c r="W171" s="8">
        <v>190</v>
      </c>
      <c r="X171" s="8">
        <v>70</v>
      </c>
      <c r="Y171" s="8">
        <v>60</v>
      </c>
      <c r="Z171" s="8">
        <v>80</v>
      </c>
      <c r="AA171" s="8">
        <v>130</v>
      </c>
      <c r="AB171" s="8">
        <v>210</v>
      </c>
      <c r="AC171" s="8">
        <v>150</v>
      </c>
      <c r="AD171" s="8">
        <v>20</v>
      </c>
      <c r="AE171" s="8">
        <v>80</v>
      </c>
      <c r="AF171" s="8">
        <v>80</v>
      </c>
      <c r="AG171" s="8">
        <v>110</v>
      </c>
      <c r="AH171" s="8">
        <v>50</v>
      </c>
      <c r="AI171" s="8">
        <v>50</v>
      </c>
      <c r="AJ171" s="8">
        <v>100</v>
      </c>
      <c r="AK171" s="8">
        <v>120</v>
      </c>
      <c r="AL171" s="8">
        <v>50</v>
      </c>
      <c r="AM171" s="8">
        <v>100</v>
      </c>
      <c r="AN171" s="8">
        <v>360</v>
      </c>
      <c r="AO171" s="8">
        <v>250</v>
      </c>
      <c r="AP171" s="8">
        <v>270</v>
      </c>
      <c r="AQ171" s="8">
        <v>100</v>
      </c>
      <c r="AR171" s="8">
        <v>100</v>
      </c>
      <c r="AS171" s="8">
        <v>100</v>
      </c>
      <c r="AT171" s="8">
        <v>100</v>
      </c>
      <c r="AU171" s="8">
        <v>90</v>
      </c>
      <c r="AV171" s="8">
        <v>60</v>
      </c>
      <c r="AW171" s="8">
        <v>100</v>
      </c>
      <c r="AX171" s="8">
        <v>60</v>
      </c>
      <c r="AY171" s="8">
        <v>50</v>
      </c>
      <c r="AZ171" s="8">
        <v>100</v>
      </c>
      <c r="BA171" s="8">
        <v>150</v>
      </c>
      <c r="BB171" s="8">
        <v>610</v>
      </c>
      <c r="BC171" s="8">
        <v>90</v>
      </c>
      <c r="BD171" s="8">
        <v>130</v>
      </c>
      <c r="BE171" s="8">
        <v>50</v>
      </c>
      <c r="BF171" s="8">
        <v>160</v>
      </c>
      <c r="BG171" s="8">
        <v>50</v>
      </c>
      <c r="BH171" s="8">
        <v>40</v>
      </c>
      <c r="BI171" s="8">
        <v>170</v>
      </c>
      <c r="BJ171" s="8">
        <v>100</v>
      </c>
      <c r="BK171" s="8">
        <v>80</v>
      </c>
      <c r="BL171" s="8">
        <v>150</v>
      </c>
      <c r="BM171" s="8">
        <v>120</v>
      </c>
      <c r="BN171" s="8">
        <v>90</v>
      </c>
      <c r="BO171" s="8">
        <v>130</v>
      </c>
      <c r="BP171" s="8">
        <v>100</v>
      </c>
      <c r="BQ171" s="8">
        <v>180</v>
      </c>
      <c r="BR171" s="8">
        <v>90</v>
      </c>
      <c r="BS171" s="8">
        <v>100</v>
      </c>
      <c r="BT171" s="8">
        <v>170</v>
      </c>
      <c r="BU171" s="8">
        <v>130</v>
      </c>
      <c r="BV171" s="8">
        <v>140</v>
      </c>
      <c r="BW171" s="8">
        <v>230</v>
      </c>
      <c r="BX171" s="8" t="s">
        <v>218</v>
      </c>
      <c r="BY171" s="8">
        <v>30</v>
      </c>
      <c r="BZ171" s="8">
        <v>100</v>
      </c>
      <c r="CA171" s="8">
        <v>30</v>
      </c>
      <c r="CB171" s="8">
        <v>250</v>
      </c>
      <c r="CC171" s="8">
        <v>160</v>
      </c>
      <c r="CD171" s="8">
        <v>50</v>
      </c>
      <c r="CE171" s="8">
        <v>160</v>
      </c>
      <c r="CF171" s="8">
        <v>80</v>
      </c>
      <c r="CG171" s="8">
        <v>40</v>
      </c>
      <c r="CH171" s="8">
        <v>140</v>
      </c>
      <c r="CI171" s="8">
        <v>40</v>
      </c>
      <c r="CJ171" s="8">
        <v>10</v>
      </c>
      <c r="CK171" s="8">
        <v>60</v>
      </c>
      <c r="CL171" s="8">
        <v>60</v>
      </c>
      <c r="CM171" s="8">
        <v>100</v>
      </c>
      <c r="CN171" s="8">
        <v>190</v>
      </c>
      <c r="CO171" s="8">
        <v>40</v>
      </c>
      <c r="CP171" s="8">
        <v>380</v>
      </c>
      <c r="CQ171" s="8">
        <v>100</v>
      </c>
      <c r="CR171" s="8">
        <v>40</v>
      </c>
      <c r="CS171" s="8">
        <v>80</v>
      </c>
      <c r="CT171" s="8">
        <v>50</v>
      </c>
      <c r="CU171" s="8">
        <v>40</v>
      </c>
      <c r="CV171" s="8">
        <v>30</v>
      </c>
      <c r="CW171" s="8">
        <v>70</v>
      </c>
      <c r="CX171" s="8">
        <v>100</v>
      </c>
      <c r="CY171" s="8">
        <v>20</v>
      </c>
      <c r="CZ171" s="8">
        <v>110</v>
      </c>
      <c r="DA171" s="8">
        <v>10</v>
      </c>
      <c r="DB171" s="8" t="s">
        <v>218</v>
      </c>
      <c r="DC171" s="8">
        <v>70</v>
      </c>
      <c r="DD171" s="8">
        <v>60</v>
      </c>
      <c r="DE171" s="8">
        <v>60</v>
      </c>
      <c r="DF171" s="8">
        <v>70</v>
      </c>
      <c r="DG171" s="8">
        <v>50</v>
      </c>
      <c r="DH171" s="8">
        <v>50</v>
      </c>
      <c r="DI171" s="8" t="s">
        <v>218</v>
      </c>
      <c r="DJ171" s="8">
        <v>80</v>
      </c>
      <c r="DK171" s="8">
        <v>70</v>
      </c>
      <c r="DL171" s="8">
        <v>90</v>
      </c>
      <c r="DM171" s="8">
        <v>70</v>
      </c>
      <c r="DN171" s="8">
        <v>70</v>
      </c>
      <c r="DO171" s="8">
        <v>40</v>
      </c>
      <c r="DP171" s="8">
        <v>50</v>
      </c>
      <c r="DQ171" s="8">
        <v>40</v>
      </c>
      <c r="DR171" s="8">
        <v>40</v>
      </c>
      <c r="DS171" s="8">
        <v>60</v>
      </c>
      <c r="DT171" s="8">
        <v>40</v>
      </c>
      <c r="DU171" s="8">
        <v>70</v>
      </c>
      <c r="DV171" s="8">
        <v>20</v>
      </c>
      <c r="DW171" s="8">
        <v>10</v>
      </c>
      <c r="DX171" s="8">
        <v>60</v>
      </c>
      <c r="DY171" s="8">
        <v>90</v>
      </c>
      <c r="DZ171" s="8">
        <v>30</v>
      </c>
      <c r="EA171" s="8">
        <v>120</v>
      </c>
      <c r="EB171" s="8">
        <v>50</v>
      </c>
      <c r="EC171" s="8">
        <v>20</v>
      </c>
      <c r="ED171" s="8">
        <v>60</v>
      </c>
      <c r="EE171" s="8">
        <v>30</v>
      </c>
      <c r="EF171" s="8">
        <v>140</v>
      </c>
      <c r="EG171" s="8">
        <v>50</v>
      </c>
      <c r="EH171" s="8">
        <v>50</v>
      </c>
      <c r="EI171" s="8">
        <v>80</v>
      </c>
      <c r="EJ171" s="8">
        <v>30</v>
      </c>
      <c r="EK171" s="8">
        <v>20</v>
      </c>
      <c r="EL171" s="8">
        <v>100</v>
      </c>
      <c r="EM171" s="8">
        <v>120</v>
      </c>
      <c r="EN171" s="8">
        <v>120</v>
      </c>
      <c r="EO171" s="8">
        <v>70</v>
      </c>
      <c r="EP171" s="8">
        <v>110</v>
      </c>
      <c r="EQ171" s="8" t="s">
        <v>241</v>
      </c>
      <c r="ER171" s="8">
        <v>30</v>
      </c>
      <c r="ES171" s="8">
        <v>90</v>
      </c>
      <c r="ET171" s="8">
        <v>20</v>
      </c>
      <c r="EU171" s="8">
        <v>70</v>
      </c>
      <c r="EV171" s="8">
        <v>20</v>
      </c>
      <c r="EW171" s="8">
        <v>40</v>
      </c>
      <c r="EX171" s="8">
        <v>40</v>
      </c>
      <c r="EY171" s="8">
        <v>80</v>
      </c>
      <c r="EZ171" s="8">
        <v>20</v>
      </c>
      <c r="FA171" s="8">
        <v>40</v>
      </c>
      <c r="FB171" s="8">
        <v>60</v>
      </c>
      <c r="FC171" s="8">
        <v>90</v>
      </c>
      <c r="FD171" s="8">
        <v>120</v>
      </c>
      <c r="FE171" s="8">
        <v>60</v>
      </c>
      <c r="FF171" s="8">
        <v>10</v>
      </c>
      <c r="FG171" s="8">
        <v>30</v>
      </c>
      <c r="FH171" s="8">
        <v>40</v>
      </c>
      <c r="FI171" s="8">
        <v>50</v>
      </c>
      <c r="FJ171" s="8">
        <v>30</v>
      </c>
      <c r="FK171" s="8">
        <v>30</v>
      </c>
      <c r="FL171" s="8">
        <v>20</v>
      </c>
      <c r="FM171" s="8">
        <v>100</v>
      </c>
      <c r="FN171" s="8">
        <v>60</v>
      </c>
      <c r="FO171" s="8">
        <v>40</v>
      </c>
      <c r="FP171" s="8">
        <v>30</v>
      </c>
      <c r="FQ171" s="8">
        <v>110</v>
      </c>
      <c r="FR171" s="8">
        <v>90</v>
      </c>
      <c r="FS171" s="8">
        <v>40</v>
      </c>
      <c r="FT171" s="8">
        <v>40</v>
      </c>
      <c r="FU171" s="8">
        <v>60</v>
      </c>
    </row>
    <row r="172" spans="1:177">
      <c r="A172" s="37" t="s">
        <v>260</v>
      </c>
      <c r="B172" s="51" t="s">
        <v>457</v>
      </c>
      <c r="C172" s="20" t="s">
        <v>209</v>
      </c>
      <c r="D172" s="8">
        <v>50</v>
      </c>
      <c r="E172" s="8">
        <v>290</v>
      </c>
      <c r="F172" s="8">
        <v>90</v>
      </c>
      <c r="G172" s="8">
        <v>60</v>
      </c>
      <c r="H172" s="8">
        <v>140</v>
      </c>
      <c r="I172" s="8">
        <v>170</v>
      </c>
      <c r="J172" s="8">
        <v>90</v>
      </c>
      <c r="K172" s="8">
        <v>110</v>
      </c>
      <c r="L172" s="8">
        <v>100</v>
      </c>
      <c r="M172" s="8">
        <v>80</v>
      </c>
      <c r="N172" s="8">
        <v>110</v>
      </c>
      <c r="O172" s="8">
        <v>180</v>
      </c>
      <c r="P172" s="8">
        <v>170</v>
      </c>
      <c r="Q172" s="8">
        <v>480</v>
      </c>
      <c r="R172" s="8">
        <v>110</v>
      </c>
      <c r="S172" s="8">
        <v>200</v>
      </c>
      <c r="T172" s="8">
        <v>100</v>
      </c>
      <c r="U172" s="8">
        <v>200</v>
      </c>
      <c r="V172" s="8">
        <v>240</v>
      </c>
      <c r="W172" s="8">
        <v>310</v>
      </c>
      <c r="X172" s="8">
        <v>110</v>
      </c>
      <c r="Y172" s="8">
        <v>90</v>
      </c>
      <c r="Z172" s="8">
        <v>150</v>
      </c>
      <c r="AA172" s="8">
        <v>200</v>
      </c>
      <c r="AB172" s="8">
        <v>320</v>
      </c>
      <c r="AC172" s="8">
        <v>180</v>
      </c>
      <c r="AD172" s="8">
        <v>30</v>
      </c>
      <c r="AE172" s="8">
        <v>120</v>
      </c>
      <c r="AF172" s="8">
        <v>90</v>
      </c>
      <c r="AG172" s="8">
        <v>170</v>
      </c>
      <c r="AH172" s="8">
        <v>90</v>
      </c>
      <c r="AI172" s="8">
        <v>100</v>
      </c>
      <c r="AJ172" s="8">
        <v>130</v>
      </c>
      <c r="AK172" s="8">
        <v>170</v>
      </c>
      <c r="AL172" s="8">
        <v>100</v>
      </c>
      <c r="AM172" s="8">
        <v>120</v>
      </c>
      <c r="AN172" s="8">
        <v>530</v>
      </c>
      <c r="AO172" s="8">
        <v>340</v>
      </c>
      <c r="AP172" s="8">
        <v>400</v>
      </c>
      <c r="AQ172" s="8">
        <v>200</v>
      </c>
      <c r="AR172" s="8">
        <v>170</v>
      </c>
      <c r="AS172" s="8">
        <v>160</v>
      </c>
      <c r="AT172" s="8">
        <v>120</v>
      </c>
      <c r="AU172" s="8">
        <v>110</v>
      </c>
      <c r="AV172" s="8">
        <v>120</v>
      </c>
      <c r="AW172" s="8">
        <v>140</v>
      </c>
      <c r="AX172" s="8">
        <v>70</v>
      </c>
      <c r="AY172" s="8">
        <v>70</v>
      </c>
      <c r="AZ172" s="8">
        <v>170</v>
      </c>
      <c r="BA172" s="8">
        <v>230</v>
      </c>
      <c r="BB172" s="8">
        <v>980</v>
      </c>
      <c r="BC172" s="8">
        <v>210</v>
      </c>
      <c r="BD172" s="8">
        <v>160</v>
      </c>
      <c r="BE172" s="8">
        <v>60</v>
      </c>
      <c r="BF172" s="8">
        <v>240</v>
      </c>
      <c r="BG172" s="8">
        <v>80</v>
      </c>
      <c r="BH172" s="8">
        <v>70</v>
      </c>
      <c r="BI172" s="8">
        <v>340</v>
      </c>
      <c r="BJ172" s="8">
        <v>150</v>
      </c>
      <c r="BK172" s="8">
        <v>120</v>
      </c>
      <c r="BL172" s="8">
        <v>230</v>
      </c>
      <c r="BM172" s="8">
        <v>180</v>
      </c>
      <c r="BN172" s="8">
        <v>180</v>
      </c>
      <c r="BO172" s="8">
        <v>230</v>
      </c>
      <c r="BP172" s="8">
        <v>150</v>
      </c>
      <c r="BQ172" s="8">
        <v>280</v>
      </c>
      <c r="BR172" s="8">
        <v>220</v>
      </c>
      <c r="BS172" s="8">
        <v>210</v>
      </c>
      <c r="BT172" s="8">
        <v>330</v>
      </c>
      <c r="BU172" s="8">
        <v>240</v>
      </c>
      <c r="BV172" s="8">
        <v>220</v>
      </c>
      <c r="BW172" s="8">
        <v>350</v>
      </c>
      <c r="BX172" s="8">
        <v>10</v>
      </c>
      <c r="BY172" s="8">
        <v>60</v>
      </c>
      <c r="BZ172" s="8">
        <v>180</v>
      </c>
      <c r="CA172" s="8">
        <v>80</v>
      </c>
      <c r="CB172" s="8">
        <v>450</v>
      </c>
      <c r="CC172" s="8">
        <v>350</v>
      </c>
      <c r="CD172" s="8">
        <v>130</v>
      </c>
      <c r="CE172" s="8">
        <v>340</v>
      </c>
      <c r="CF172" s="8">
        <v>140</v>
      </c>
      <c r="CG172" s="8">
        <v>80</v>
      </c>
      <c r="CH172" s="8">
        <v>250</v>
      </c>
      <c r="CI172" s="8">
        <v>60</v>
      </c>
      <c r="CJ172" s="8">
        <v>30</v>
      </c>
      <c r="CK172" s="8">
        <v>100</v>
      </c>
      <c r="CL172" s="8">
        <v>150</v>
      </c>
      <c r="CM172" s="8">
        <v>150</v>
      </c>
      <c r="CN172" s="8">
        <v>410</v>
      </c>
      <c r="CO172" s="8">
        <v>50</v>
      </c>
      <c r="CP172" s="8">
        <v>670</v>
      </c>
      <c r="CQ172" s="8">
        <v>170</v>
      </c>
      <c r="CR172" s="8">
        <v>80</v>
      </c>
      <c r="CS172" s="8">
        <v>160</v>
      </c>
      <c r="CT172" s="8">
        <v>100</v>
      </c>
      <c r="CU172" s="8">
        <v>70</v>
      </c>
      <c r="CV172" s="8">
        <v>60</v>
      </c>
      <c r="CW172" s="8">
        <v>140</v>
      </c>
      <c r="CX172" s="8">
        <v>220</v>
      </c>
      <c r="CY172" s="8">
        <v>30</v>
      </c>
      <c r="CZ172" s="8">
        <v>210</v>
      </c>
      <c r="DA172" s="8">
        <v>30</v>
      </c>
      <c r="DB172" s="8">
        <v>30</v>
      </c>
      <c r="DC172" s="8">
        <v>130</v>
      </c>
      <c r="DD172" s="8">
        <v>100</v>
      </c>
      <c r="DE172" s="8">
        <v>70</v>
      </c>
      <c r="DF172" s="8">
        <v>120</v>
      </c>
      <c r="DG172" s="8">
        <v>80</v>
      </c>
      <c r="DH172" s="8">
        <v>120</v>
      </c>
      <c r="DI172" s="8" t="s">
        <v>218</v>
      </c>
      <c r="DJ172" s="8">
        <v>160</v>
      </c>
      <c r="DK172" s="8">
        <v>120</v>
      </c>
      <c r="DL172" s="8">
        <v>120</v>
      </c>
      <c r="DM172" s="8">
        <v>110</v>
      </c>
      <c r="DN172" s="8">
        <v>130</v>
      </c>
      <c r="DO172" s="8">
        <v>70</v>
      </c>
      <c r="DP172" s="8">
        <v>100</v>
      </c>
      <c r="DQ172" s="8">
        <v>70</v>
      </c>
      <c r="DR172" s="8">
        <v>90</v>
      </c>
      <c r="DS172" s="8">
        <v>120</v>
      </c>
      <c r="DT172" s="8">
        <v>100</v>
      </c>
      <c r="DU172" s="8">
        <v>110</v>
      </c>
      <c r="DV172" s="8">
        <v>40</v>
      </c>
      <c r="DW172" s="8">
        <v>40</v>
      </c>
      <c r="DX172" s="8">
        <v>110</v>
      </c>
      <c r="DY172" s="8">
        <v>130</v>
      </c>
      <c r="DZ172" s="8">
        <v>30</v>
      </c>
      <c r="EA172" s="8">
        <v>210</v>
      </c>
      <c r="EB172" s="8">
        <v>110</v>
      </c>
      <c r="EC172" s="8">
        <v>30</v>
      </c>
      <c r="ED172" s="8">
        <v>140</v>
      </c>
      <c r="EE172" s="8">
        <v>70</v>
      </c>
      <c r="EF172" s="8">
        <v>220</v>
      </c>
      <c r="EG172" s="8">
        <v>120</v>
      </c>
      <c r="EH172" s="8">
        <v>90</v>
      </c>
      <c r="EI172" s="8">
        <v>100</v>
      </c>
      <c r="EJ172" s="8">
        <v>30</v>
      </c>
      <c r="EK172" s="8">
        <v>50</v>
      </c>
      <c r="EL172" s="8">
        <v>190</v>
      </c>
      <c r="EM172" s="8">
        <v>210</v>
      </c>
      <c r="EN172" s="8">
        <v>270</v>
      </c>
      <c r="EO172" s="8">
        <v>110</v>
      </c>
      <c r="EP172" s="8">
        <v>160</v>
      </c>
      <c r="EQ172" s="8" t="s">
        <v>241</v>
      </c>
      <c r="ER172" s="8">
        <v>60</v>
      </c>
      <c r="ES172" s="8">
        <v>150</v>
      </c>
      <c r="ET172" s="8">
        <v>60</v>
      </c>
      <c r="EU172" s="8">
        <v>160</v>
      </c>
      <c r="EV172" s="8">
        <v>60</v>
      </c>
      <c r="EW172" s="8">
        <v>100</v>
      </c>
      <c r="EX172" s="8">
        <v>90</v>
      </c>
      <c r="EY172" s="8">
        <v>150</v>
      </c>
      <c r="EZ172" s="8">
        <v>40</v>
      </c>
      <c r="FA172" s="8">
        <v>50</v>
      </c>
      <c r="FB172" s="8">
        <v>90</v>
      </c>
      <c r="FC172" s="8">
        <v>120</v>
      </c>
      <c r="FD172" s="8">
        <v>190</v>
      </c>
      <c r="FE172" s="8">
        <v>100</v>
      </c>
      <c r="FF172" s="8">
        <v>20</v>
      </c>
      <c r="FG172" s="8">
        <v>40</v>
      </c>
      <c r="FH172" s="8">
        <v>50</v>
      </c>
      <c r="FI172" s="8">
        <v>60</v>
      </c>
      <c r="FJ172" s="8">
        <v>40</v>
      </c>
      <c r="FK172" s="8">
        <v>50</v>
      </c>
      <c r="FL172" s="8">
        <v>30</v>
      </c>
      <c r="FM172" s="8">
        <v>130</v>
      </c>
      <c r="FN172" s="8">
        <v>100</v>
      </c>
      <c r="FO172" s="8">
        <v>60</v>
      </c>
      <c r="FP172" s="8">
        <v>40</v>
      </c>
      <c r="FQ172" s="8">
        <v>160</v>
      </c>
      <c r="FR172" s="8">
        <v>150</v>
      </c>
      <c r="FS172" s="8">
        <v>80</v>
      </c>
      <c r="FT172" s="8">
        <v>60</v>
      </c>
      <c r="FU172" s="8">
        <v>70</v>
      </c>
    </row>
    <row r="173" spans="1:177">
      <c r="A173" s="37" t="s">
        <v>260</v>
      </c>
      <c r="B173" s="51" t="s">
        <v>458</v>
      </c>
      <c r="C173" s="20" t="s">
        <v>209</v>
      </c>
      <c r="D173" s="8">
        <v>80</v>
      </c>
      <c r="E173" s="8">
        <v>460</v>
      </c>
      <c r="F173" s="8">
        <v>160</v>
      </c>
      <c r="G173" s="8">
        <v>100</v>
      </c>
      <c r="H173" s="8">
        <v>190</v>
      </c>
      <c r="I173" s="8">
        <v>250</v>
      </c>
      <c r="J173" s="8">
        <v>140</v>
      </c>
      <c r="K173" s="8">
        <v>210</v>
      </c>
      <c r="L173" s="8">
        <v>130</v>
      </c>
      <c r="M173" s="8">
        <v>130</v>
      </c>
      <c r="N173" s="8">
        <v>170</v>
      </c>
      <c r="O173" s="8">
        <v>260</v>
      </c>
      <c r="P173" s="8">
        <v>220</v>
      </c>
      <c r="Q173" s="8">
        <v>660</v>
      </c>
      <c r="R173" s="8">
        <v>150</v>
      </c>
      <c r="S173" s="8">
        <v>250</v>
      </c>
      <c r="T173" s="8">
        <v>150</v>
      </c>
      <c r="U173" s="8">
        <v>240</v>
      </c>
      <c r="V173" s="8">
        <v>370</v>
      </c>
      <c r="W173" s="8">
        <v>460</v>
      </c>
      <c r="X173" s="8">
        <v>170</v>
      </c>
      <c r="Y173" s="8">
        <v>120</v>
      </c>
      <c r="Z173" s="8">
        <v>240</v>
      </c>
      <c r="AA173" s="8">
        <v>310</v>
      </c>
      <c r="AB173" s="8">
        <v>500</v>
      </c>
      <c r="AC173" s="8">
        <v>280</v>
      </c>
      <c r="AD173" s="8">
        <v>70</v>
      </c>
      <c r="AE173" s="8">
        <v>190</v>
      </c>
      <c r="AF173" s="8">
        <v>130</v>
      </c>
      <c r="AG173" s="8">
        <v>250</v>
      </c>
      <c r="AH173" s="8">
        <v>130</v>
      </c>
      <c r="AI173" s="8">
        <v>140</v>
      </c>
      <c r="AJ173" s="8">
        <v>200</v>
      </c>
      <c r="AK173" s="8">
        <v>270</v>
      </c>
      <c r="AL173" s="8">
        <v>130</v>
      </c>
      <c r="AM173" s="8">
        <v>160</v>
      </c>
      <c r="AN173" s="8">
        <v>860</v>
      </c>
      <c r="AO173" s="8">
        <v>430</v>
      </c>
      <c r="AP173" s="8">
        <v>600</v>
      </c>
      <c r="AQ173" s="8">
        <v>250</v>
      </c>
      <c r="AR173" s="8">
        <v>220</v>
      </c>
      <c r="AS173" s="8">
        <v>250</v>
      </c>
      <c r="AT173" s="8">
        <v>190</v>
      </c>
      <c r="AU173" s="8">
        <v>140</v>
      </c>
      <c r="AV173" s="8">
        <v>190</v>
      </c>
      <c r="AW173" s="8">
        <v>190</v>
      </c>
      <c r="AX173" s="8">
        <v>120</v>
      </c>
      <c r="AY173" s="8">
        <v>120</v>
      </c>
      <c r="AZ173" s="8">
        <v>220</v>
      </c>
      <c r="BA173" s="8">
        <v>300</v>
      </c>
      <c r="BB173" s="8">
        <v>1410</v>
      </c>
      <c r="BC173" s="8">
        <v>320</v>
      </c>
      <c r="BD173" s="8">
        <v>300</v>
      </c>
      <c r="BE173" s="8">
        <v>90</v>
      </c>
      <c r="BF173" s="8">
        <v>350</v>
      </c>
      <c r="BG173" s="8">
        <v>120</v>
      </c>
      <c r="BH173" s="8">
        <v>130</v>
      </c>
      <c r="BI173" s="8">
        <v>510</v>
      </c>
      <c r="BJ173" s="8">
        <v>230</v>
      </c>
      <c r="BK173" s="8">
        <v>170</v>
      </c>
      <c r="BL173" s="8">
        <v>310</v>
      </c>
      <c r="BM173" s="8">
        <v>290</v>
      </c>
      <c r="BN173" s="8">
        <v>260</v>
      </c>
      <c r="BO173" s="8">
        <v>370</v>
      </c>
      <c r="BP173" s="8">
        <v>240</v>
      </c>
      <c r="BQ173" s="8">
        <v>480</v>
      </c>
      <c r="BR173" s="8">
        <v>350</v>
      </c>
      <c r="BS173" s="8">
        <v>320</v>
      </c>
      <c r="BT173" s="8">
        <v>500</v>
      </c>
      <c r="BU173" s="8">
        <v>490</v>
      </c>
      <c r="BV173" s="8">
        <v>320</v>
      </c>
      <c r="BW173" s="8">
        <v>630</v>
      </c>
      <c r="BX173" s="8">
        <v>10</v>
      </c>
      <c r="BY173" s="8">
        <v>120</v>
      </c>
      <c r="BZ173" s="8">
        <v>300</v>
      </c>
      <c r="CA173" s="8">
        <v>130</v>
      </c>
      <c r="CB173" s="8">
        <v>750</v>
      </c>
      <c r="CC173" s="8">
        <v>570</v>
      </c>
      <c r="CD173" s="8">
        <v>210</v>
      </c>
      <c r="CE173" s="8">
        <v>580</v>
      </c>
      <c r="CF173" s="8">
        <v>200</v>
      </c>
      <c r="CG173" s="8">
        <v>100</v>
      </c>
      <c r="CH173" s="8">
        <v>480</v>
      </c>
      <c r="CI173" s="8">
        <v>140</v>
      </c>
      <c r="CJ173" s="8">
        <v>60</v>
      </c>
      <c r="CK173" s="8">
        <v>160</v>
      </c>
      <c r="CL173" s="8">
        <v>230</v>
      </c>
      <c r="CM173" s="8">
        <v>270</v>
      </c>
      <c r="CN173" s="8">
        <v>640</v>
      </c>
      <c r="CO173" s="8">
        <v>90</v>
      </c>
      <c r="CP173" s="8">
        <v>1150</v>
      </c>
      <c r="CQ173" s="8">
        <v>270</v>
      </c>
      <c r="CR173" s="8">
        <v>160</v>
      </c>
      <c r="CS173" s="8">
        <v>250</v>
      </c>
      <c r="CT173" s="8">
        <v>120</v>
      </c>
      <c r="CU173" s="8">
        <v>100</v>
      </c>
      <c r="CV173" s="8">
        <v>120</v>
      </c>
      <c r="CW173" s="8">
        <v>190</v>
      </c>
      <c r="CX173" s="8">
        <v>480</v>
      </c>
      <c r="CY173" s="8">
        <v>80</v>
      </c>
      <c r="CZ173" s="8">
        <v>360</v>
      </c>
      <c r="DA173" s="8">
        <v>50</v>
      </c>
      <c r="DB173" s="8">
        <v>50</v>
      </c>
      <c r="DC173" s="8">
        <v>210</v>
      </c>
      <c r="DD173" s="8">
        <v>180</v>
      </c>
      <c r="DE173" s="8">
        <v>160</v>
      </c>
      <c r="DF173" s="8">
        <v>180</v>
      </c>
      <c r="DG173" s="8">
        <v>190</v>
      </c>
      <c r="DH173" s="8">
        <v>170</v>
      </c>
      <c r="DI173" s="8" t="s">
        <v>241</v>
      </c>
      <c r="DJ173" s="8">
        <v>250</v>
      </c>
      <c r="DK173" s="8">
        <v>220</v>
      </c>
      <c r="DL173" s="8">
        <v>210</v>
      </c>
      <c r="DM173" s="8">
        <v>240</v>
      </c>
      <c r="DN173" s="8">
        <v>200</v>
      </c>
      <c r="DO173" s="8">
        <v>90</v>
      </c>
      <c r="DP173" s="8">
        <v>150</v>
      </c>
      <c r="DQ173" s="8">
        <v>110</v>
      </c>
      <c r="DR173" s="8">
        <v>140</v>
      </c>
      <c r="DS173" s="8">
        <v>170</v>
      </c>
      <c r="DT173" s="8">
        <v>180</v>
      </c>
      <c r="DU173" s="8">
        <v>170</v>
      </c>
      <c r="DV173" s="8">
        <v>50</v>
      </c>
      <c r="DW173" s="8">
        <v>60</v>
      </c>
      <c r="DX173" s="8">
        <v>190</v>
      </c>
      <c r="DY173" s="8">
        <v>200</v>
      </c>
      <c r="DZ173" s="8">
        <v>80</v>
      </c>
      <c r="EA173" s="8">
        <v>300</v>
      </c>
      <c r="EB173" s="8">
        <v>200</v>
      </c>
      <c r="EC173" s="8">
        <v>60</v>
      </c>
      <c r="ED173" s="8">
        <v>190</v>
      </c>
      <c r="EE173" s="8">
        <v>110</v>
      </c>
      <c r="EF173" s="8">
        <v>360</v>
      </c>
      <c r="EG173" s="8">
        <v>180</v>
      </c>
      <c r="EH173" s="8">
        <v>170</v>
      </c>
      <c r="EI173" s="8">
        <v>150</v>
      </c>
      <c r="EJ173" s="8">
        <v>80</v>
      </c>
      <c r="EK173" s="8">
        <v>90</v>
      </c>
      <c r="EL173" s="8">
        <v>330</v>
      </c>
      <c r="EM173" s="8">
        <v>330</v>
      </c>
      <c r="EN173" s="8">
        <v>350</v>
      </c>
      <c r="EO173" s="8">
        <v>160</v>
      </c>
      <c r="EP173" s="8">
        <v>230</v>
      </c>
      <c r="EQ173" s="8" t="s">
        <v>241</v>
      </c>
      <c r="ER173" s="8">
        <v>100</v>
      </c>
      <c r="ES173" s="8">
        <v>250</v>
      </c>
      <c r="ET173" s="8">
        <v>70</v>
      </c>
      <c r="EU173" s="8">
        <v>270</v>
      </c>
      <c r="EV173" s="8">
        <v>130</v>
      </c>
      <c r="EW173" s="8">
        <v>130</v>
      </c>
      <c r="EX173" s="8">
        <v>110</v>
      </c>
      <c r="EY173" s="8">
        <v>260</v>
      </c>
      <c r="EZ173" s="8">
        <v>40</v>
      </c>
      <c r="FA173" s="8">
        <v>70</v>
      </c>
      <c r="FB173" s="8">
        <v>150</v>
      </c>
      <c r="FC173" s="8">
        <v>190</v>
      </c>
      <c r="FD173" s="8">
        <v>300</v>
      </c>
      <c r="FE173" s="8">
        <v>150</v>
      </c>
      <c r="FF173" s="8">
        <v>40</v>
      </c>
      <c r="FG173" s="8">
        <v>60</v>
      </c>
      <c r="FH173" s="8">
        <v>100</v>
      </c>
      <c r="FI173" s="8">
        <v>100</v>
      </c>
      <c r="FJ173" s="8">
        <v>50</v>
      </c>
      <c r="FK173" s="8">
        <v>70</v>
      </c>
      <c r="FL173" s="8">
        <v>40</v>
      </c>
      <c r="FM173" s="8">
        <v>170</v>
      </c>
      <c r="FN173" s="8">
        <v>140</v>
      </c>
      <c r="FO173" s="8">
        <v>80</v>
      </c>
      <c r="FP173" s="8">
        <v>80</v>
      </c>
      <c r="FQ173" s="8">
        <v>240</v>
      </c>
      <c r="FR173" s="8">
        <v>210</v>
      </c>
      <c r="FS173" s="8">
        <v>80</v>
      </c>
      <c r="FT173" s="8">
        <v>70</v>
      </c>
      <c r="FU173" s="8">
        <v>120</v>
      </c>
    </row>
    <row r="174" spans="1:177">
      <c r="A174" s="37" t="s">
        <v>260</v>
      </c>
      <c r="B174" s="51" t="s">
        <v>459</v>
      </c>
      <c r="C174" s="20" t="s">
        <v>209</v>
      </c>
      <c r="D174" s="8">
        <v>100</v>
      </c>
      <c r="E174" s="8">
        <v>630</v>
      </c>
      <c r="F174" s="8">
        <v>200</v>
      </c>
      <c r="G174" s="8">
        <v>100</v>
      </c>
      <c r="H174" s="8">
        <v>240</v>
      </c>
      <c r="I174" s="8">
        <v>320</v>
      </c>
      <c r="J174" s="8">
        <v>160</v>
      </c>
      <c r="K174" s="8">
        <v>320</v>
      </c>
      <c r="L174" s="8">
        <v>170</v>
      </c>
      <c r="M174" s="8">
        <v>170</v>
      </c>
      <c r="N174" s="8">
        <v>230</v>
      </c>
      <c r="O174" s="8">
        <v>300</v>
      </c>
      <c r="P174" s="8">
        <v>280</v>
      </c>
      <c r="Q174" s="8">
        <v>730</v>
      </c>
      <c r="R174" s="8">
        <v>190</v>
      </c>
      <c r="S174" s="8">
        <v>320</v>
      </c>
      <c r="T174" s="8">
        <v>210</v>
      </c>
      <c r="U174" s="8">
        <v>340</v>
      </c>
      <c r="V174" s="8">
        <v>460</v>
      </c>
      <c r="W174" s="8">
        <v>580</v>
      </c>
      <c r="X174" s="8">
        <v>230</v>
      </c>
      <c r="Y174" s="8">
        <v>180</v>
      </c>
      <c r="Z174" s="8">
        <v>360</v>
      </c>
      <c r="AA174" s="8">
        <v>400</v>
      </c>
      <c r="AB174" s="8">
        <v>690</v>
      </c>
      <c r="AC174" s="8">
        <v>410</v>
      </c>
      <c r="AD174" s="8">
        <v>80</v>
      </c>
      <c r="AE174" s="8">
        <v>210</v>
      </c>
      <c r="AF174" s="8">
        <v>170</v>
      </c>
      <c r="AG174" s="8">
        <v>300</v>
      </c>
      <c r="AH174" s="8">
        <v>170</v>
      </c>
      <c r="AI174" s="8">
        <v>230</v>
      </c>
      <c r="AJ174" s="8">
        <v>300</v>
      </c>
      <c r="AK174" s="8">
        <v>390</v>
      </c>
      <c r="AL174" s="8">
        <v>170</v>
      </c>
      <c r="AM174" s="8">
        <v>230</v>
      </c>
      <c r="AN174" s="8">
        <v>1040</v>
      </c>
      <c r="AO174" s="8">
        <v>580</v>
      </c>
      <c r="AP174" s="8">
        <v>650</v>
      </c>
      <c r="AQ174" s="8">
        <v>300</v>
      </c>
      <c r="AR174" s="8">
        <v>280</v>
      </c>
      <c r="AS174" s="8">
        <v>290</v>
      </c>
      <c r="AT174" s="8">
        <v>270</v>
      </c>
      <c r="AU174" s="8">
        <v>200</v>
      </c>
      <c r="AV174" s="8">
        <v>270</v>
      </c>
      <c r="AW174" s="8">
        <v>230</v>
      </c>
      <c r="AX174" s="8">
        <v>180</v>
      </c>
      <c r="AY174" s="8">
        <v>150</v>
      </c>
      <c r="AZ174" s="8">
        <v>290</v>
      </c>
      <c r="BA174" s="8">
        <v>440</v>
      </c>
      <c r="BB174" s="8">
        <v>1710</v>
      </c>
      <c r="BC174" s="8">
        <v>370</v>
      </c>
      <c r="BD174" s="8">
        <v>410</v>
      </c>
      <c r="BE174" s="8">
        <v>140</v>
      </c>
      <c r="BF174" s="8">
        <v>410</v>
      </c>
      <c r="BG174" s="8">
        <v>220</v>
      </c>
      <c r="BH174" s="8">
        <v>210</v>
      </c>
      <c r="BI174" s="8">
        <v>740</v>
      </c>
      <c r="BJ174" s="8">
        <v>270</v>
      </c>
      <c r="BK174" s="8">
        <v>230</v>
      </c>
      <c r="BL174" s="8">
        <v>400</v>
      </c>
      <c r="BM174" s="8">
        <v>410</v>
      </c>
      <c r="BN174" s="8">
        <v>370</v>
      </c>
      <c r="BO174" s="8">
        <v>490</v>
      </c>
      <c r="BP174" s="8">
        <v>280</v>
      </c>
      <c r="BQ174" s="8">
        <v>710</v>
      </c>
      <c r="BR174" s="8">
        <v>440</v>
      </c>
      <c r="BS174" s="8">
        <v>450</v>
      </c>
      <c r="BT174" s="8">
        <v>730</v>
      </c>
      <c r="BU174" s="8">
        <v>650</v>
      </c>
      <c r="BV174" s="8">
        <v>410</v>
      </c>
      <c r="BW174" s="8">
        <v>780</v>
      </c>
      <c r="BX174" s="8">
        <v>20</v>
      </c>
      <c r="BY174" s="8">
        <v>160</v>
      </c>
      <c r="BZ174" s="8">
        <v>430</v>
      </c>
      <c r="CA174" s="8">
        <v>180</v>
      </c>
      <c r="CB174" s="8">
        <v>1180</v>
      </c>
      <c r="CC174" s="8">
        <v>820</v>
      </c>
      <c r="CD174" s="8">
        <v>270</v>
      </c>
      <c r="CE174" s="8">
        <v>830</v>
      </c>
      <c r="CF174" s="8">
        <v>270</v>
      </c>
      <c r="CG174" s="8">
        <v>150</v>
      </c>
      <c r="CH174" s="8">
        <v>630</v>
      </c>
      <c r="CI174" s="8">
        <v>190</v>
      </c>
      <c r="CJ174" s="8">
        <v>80</v>
      </c>
      <c r="CK174" s="8">
        <v>220</v>
      </c>
      <c r="CL174" s="8">
        <v>310</v>
      </c>
      <c r="CM174" s="8">
        <v>460</v>
      </c>
      <c r="CN174" s="8">
        <v>970</v>
      </c>
      <c r="CO174" s="8">
        <v>130</v>
      </c>
      <c r="CP174" s="8">
        <v>1620</v>
      </c>
      <c r="CQ174" s="8">
        <v>390</v>
      </c>
      <c r="CR174" s="8">
        <v>200</v>
      </c>
      <c r="CS174" s="8">
        <v>410</v>
      </c>
      <c r="CT174" s="8">
        <v>190</v>
      </c>
      <c r="CU174" s="8">
        <v>150</v>
      </c>
      <c r="CV174" s="8">
        <v>130</v>
      </c>
      <c r="CW174" s="8">
        <v>230</v>
      </c>
      <c r="CX174" s="8">
        <v>690</v>
      </c>
      <c r="CY174" s="8">
        <v>100</v>
      </c>
      <c r="CZ174" s="8">
        <v>520</v>
      </c>
      <c r="DA174" s="8">
        <v>80</v>
      </c>
      <c r="DB174" s="8">
        <v>70</v>
      </c>
      <c r="DC174" s="8">
        <v>270</v>
      </c>
      <c r="DD174" s="8">
        <v>290</v>
      </c>
      <c r="DE174" s="8">
        <v>230</v>
      </c>
      <c r="DF174" s="8">
        <v>260</v>
      </c>
      <c r="DG174" s="8">
        <v>260</v>
      </c>
      <c r="DH174" s="8">
        <v>210</v>
      </c>
      <c r="DI174" s="8" t="s">
        <v>218</v>
      </c>
      <c r="DJ174" s="8">
        <v>350</v>
      </c>
      <c r="DK174" s="8">
        <v>280</v>
      </c>
      <c r="DL174" s="8">
        <v>270</v>
      </c>
      <c r="DM174" s="8">
        <v>300</v>
      </c>
      <c r="DN174" s="8">
        <v>220</v>
      </c>
      <c r="DO174" s="8">
        <v>120</v>
      </c>
      <c r="DP174" s="8">
        <v>210</v>
      </c>
      <c r="DQ174" s="8">
        <v>180</v>
      </c>
      <c r="DR174" s="8">
        <v>200</v>
      </c>
      <c r="DS174" s="8">
        <v>280</v>
      </c>
      <c r="DT174" s="8">
        <v>220</v>
      </c>
      <c r="DU174" s="8">
        <v>210</v>
      </c>
      <c r="DV174" s="8">
        <v>90</v>
      </c>
      <c r="DW174" s="8">
        <v>110</v>
      </c>
      <c r="DX174" s="8">
        <v>250</v>
      </c>
      <c r="DY174" s="8">
        <v>260</v>
      </c>
      <c r="DZ174" s="8">
        <v>150</v>
      </c>
      <c r="EA174" s="8">
        <v>380</v>
      </c>
      <c r="EB174" s="8">
        <v>270</v>
      </c>
      <c r="EC174" s="8">
        <v>70</v>
      </c>
      <c r="ED174" s="8">
        <v>260</v>
      </c>
      <c r="EE174" s="8">
        <v>170</v>
      </c>
      <c r="EF174" s="8">
        <v>380</v>
      </c>
      <c r="EG174" s="8">
        <v>250</v>
      </c>
      <c r="EH174" s="8">
        <v>210</v>
      </c>
      <c r="EI174" s="8">
        <v>200</v>
      </c>
      <c r="EJ174" s="8">
        <v>130</v>
      </c>
      <c r="EK174" s="8">
        <v>130</v>
      </c>
      <c r="EL174" s="8">
        <v>440</v>
      </c>
      <c r="EM174" s="8">
        <v>470</v>
      </c>
      <c r="EN174" s="8">
        <v>560</v>
      </c>
      <c r="EO174" s="8">
        <v>300</v>
      </c>
      <c r="EP174" s="8">
        <v>390</v>
      </c>
      <c r="EQ174" s="8" t="s">
        <v>241</v>
      </c>
      <c r="ER174" s="8">
        <v>130</v>
      </c>
      <c r="ES174" s="8">
        <v>310</v>
      </c>
      <c r="ET174" s="8">
        <v>120</v>
      </c>
      <c r="EU174" s="8">
        <v>430</v>
      </c>
      <c r="EV174" s="8">
        <v>180</v>
      </c>
      <c r="EW174" s="8">
        <v>180</v>
      </c>
      <c r="EX174" s="8">
        <v>170</v>
      </c>
      <c r="EY174" s="8">
        <v>360</v>
      </c>
      <c r="EZ174" s="8">
        <v>50</v>
      </c>
      <c r="FA174" s="8">
        <v>80</v>
      </c>
      <c r="FB174" s="8">
        <v>200</v>
      </c>
      <c r="FC174" s="8">
        <v>230</v>
      </c>
      <c r="FD174" s="8">
        <v>340</v>
      </c>
      <c r="FE174" s="8">
        <v>190</v>
      </c>
      <c r="FF174" s="8">
        <v>50</v>
      </c>
      <c r="FG174" s="8">
        <v>110</v>
      </c>
      <c r="FH174" s="8">
        <v>110</v>
      </c>
      <c r="FI174" s="8">
        <v>160</v>
      </c>
      <c r="FJ174" s="8">
        <v>90</v>
      </c>
      <c r="FK174" s="8">
        <v>90</v>
      </c>
      <c r="FL174" s="8">
        <v>80</v>
      </c>
      <c r="FM174" s="8">
        <v>210</v>
      </c>
      <c r="FN174" s="8">
        <v>180</v>
      </c>
      <c r="FO174" s="8">
        <v>120</v>
      </c>
      <c r="FP174" s="8">
        <v>110</v>
      </c>
      <c r="FQ174" s="8">
        <v>310</v>
      </c>
      <c r="FR174" s="8">
        <v>260</v>
      </c>
      <c r="FS174" s="8">
        <v>100</v>
      </c>
      <c r="FT174" s="8">
        <v>110</v>
      </c>
      <c r="FU174" s="8">
        <v>180</v>
      </c>
    </row>
    <row r="175" spans="1:177">
      <c r="A175" s="37" t="s">
        <v>260</v>
      </c>
      <c r="B175" s="51" t="s">
        <v>460</v>
      </c>
      <c r="C175" s="20" t="s">
        <v>209</v>
      </c>
      <c r="D175" s="8">
        <v>110</v>
      </c>
      <c r="E175" s="8">
        <v>680</v>
      </c>
      <c r="F175" s="8">
        <v>250</v>
      </c>
      <c r="G175" s="8">
        <v>120</v>
      </c>
      <c r="H175" s="8">
        <v>290</v>
      </c>
      <c r="I175" s="8">
        <v>360</v>
      </c>
      <c r="J175" s="8">
        <v>210</v>
      </c>
      <c r="K175" s="8">
        <v>360</v>
      </c>
      <c r="L175" s="8">
        <v>210</v>
      </c>
      <c r="M175" s="8">
        <v>210</v>
      </c>
      <c r="N175" s="8">
        <v>250</v>
      </c>
      <c r="O175" s="8">
        <v>410</v>
      </c>
      <c r="P175" s="8">
        <v>340</v>
      </c>
      <c r="Q175" s="8">
        <v>720</v>
      </c>
      <c r="R175" s="8">
        <v>210</v>
      </c>
      <c r="S175" s="8">
        <v>390</v>
      </c>
      <c r="T175" s="8">
        <v>280</v>
      </c>
      <c r="U175" s="8">
        <v>320</v>
      </c>
      <c r="V175" s="8">
        <v>450</v>
      </c>
      <c r="W175" s="8">
        <v>740</v>
      </c>
      <c r="X175" s="8">
        <v>250</v>
      </c>
      <c r="Y175" s="8">
        <v>200</v>
      </c>
      <c r="Z175" s="8">
        <v>390</v>
      </c>
      <c r="AA175" s="8">
        <v>450</v>
      </c>
      <c r="AB175" s="8">
        <v>780</v>
      </c>
      <c r="AC175" s="8">
        <v>460</v>
      </c>
      <c r="AD175" s="8">
        <v>120</v>
      </c>
      <c r="AE175" s="8">
        <v>230</v>
      </c>
      <c r="AF175" s="8">
        <v>200</v>
      </c>
      <c r="AG175" s="8">
        <v>370</v>
      </c>
      <c r="AH175" s="8">
        <v>210</v>
      </c>
      <c r="AI175" s="8">
        <v>290</v>
      </c>
      <c r="AJ175" s="8">
        <v>350</v>
      </c>
      <c r="AK175" s="8">
        <v>510</v>
      </c>
      <c r="AL175" s="8">
        <v>180</v>
      </c>
      <c r="AM175" s="8">
        <v>300</v>
      </c>
      <c r="AN175" s="8">
        <v>1260</v>
      </c>
      <c r="AO175" s="8">
        <v>770</v>
      </c>
      <c r="AP175" s="8">
        <v>740</v>
      </c>
      <c r="AQ175" s="8">
        <v>280</v>
      </c>
      <c r="AR175" s="8">
        <v>300</v>
      </c>
      <c r="AS175" s="8">
        <v>270</v>
      </c>
      <c r="AT175" s="8">
        <v>360</v>
      </c>
      <c r="AU175" s="8">
        <v>280</v>
      </c>
      <c r="AV175" s="8">
        <v>300</v>
      </c>
      <c r="AW175" s="8">
        <v>250</v>
      </c>
      <c r="AX175" s="8">
        <v>210</v>
      </c>
      <c r="AY175" s="8">
        <v>190</v>
      </c>
      <c r="AZ175" s="8">
        <v>400</v>
      </c>
      <c r="BA175" s="8">
        <v>490</v>
      </c>
      <c r="BB175" s="8">
        <v>1860</v>
      </c>
      <c r="BC175" s="8">
        <v>410</v>
      </c>
      <c r="BD175" s="8">
        <v>460</v>
      </c>
      <c r="BE175" s="8">
        <v>170</v>
      </c>
      <c r="BF175" s="8">
        <v>460</v>
      </c>
      <c r="BG175" s="8">
        <v>250</v>
      </c>
      <c r="BH175" s="8">
        <v>230</v>
      </c>
      <c r="BI175" s="8">
        <v>840</v>
      </c>
      <c r="BJ175" s="8">
        <v>310</v>
      </c>
      <c r="BK175" s="8">
        <v>270</v>
      </c>
      <c r="BL175" s="8">
        <v>410</v>
      </c>
      <c r="BM175" s="8">
        <v>490</v>
      </c>
      <c r="BN175" s="8">
        <v>380</v>
      </c>
      <c r="BO175" s="8">
        <v>590</v>
      </c>
      <c r="BP175" s="8">
        <v>300</v>
      </c>
      <c r="BQ175" s="8">
        <v>830</v>
      </c>
      <c r="BR175" s="8">
        <v>470</v>
      </c>
      <c r="BS175" s="8">
        <v>560</v>
      </c>
      <c r="BT175" s="8">
        <v>860</v>
      </c>
      <c r="BU175" s="8">
        <v>690</v>
      </c>
      <c r="BV175" s="8">
        <v>460</v>
      </c>
      <c r="BW175" s="8">
        <v>870</v>
      </c>
      <c r="BX175" s="8">
        <v>20</v>
      </c>
      <c r="BY175" s="8">
        <v>150</v>
      </c>
      <c r="BZ175" s="8">
        <v>550</v>
      </c>
      <c r="CA175" s="8">
        <v>260</v>
      </c>
      <c r="CB175" s="8">
        <v>1480</v>
      </c>
      <c r="CC175" s="8">
        <v>1050</v>
      </c>
      <c r="CD175" s="8">
        <v>270</v>
      </c>
      <c r="CE175" s="8">
        <v>910</v>
      </c>
      <c r="CF175" s="8">
        <v>250</v>
      </c>
      <c r="CG175" s="8">
        <v>190</v>
      </c>
      <c r="CH175" s="8">
        <v>760</v>
      </c>
      <c r="CI175" s="8">
        <v>180</v>
      </c>
      <c r="CJ175" s="8">
        <v>100</v>
      </c>
      <c r="CK175" s="8">
        <v>310</v>
      </c>
      <c r="CL175" s="8">
        <v>400</v>
      </c>
      <c r="CM175" s="8">
        <v>550</v>
      </c>
      <c r="CN175" s="8">
        <v>1170</v>
      </c>
      <c r="CO175" s="8">
        <v>180</v>
      </c>
      <c r="CP175" s="8">
        <v>1760</v>
      </c>
      <c r="CQ175" s="8">
        <v>390</v>
      </c>
      <c r="CR175" s="8">
        <v>230</v>
      </c>
      <c r="CS175" s="8">
        <v>450</v>
      </c>
      <c r="CT175" s="8">
        <v>230</v>
      </c>
      <c r="CU175" s="8">
        <v>130</v>
      </c>
      <c r="CV175" s="8">
        <v>140</v>
      </c>
      <c r="CW175" s="8">
        <v>220</v>
      </c>
      <c r="CX175" s="8">
        <v>870</v>
      </c>
      <c r="CY175" s="8">
        <v>130</v>
      </c>
      <c r="CZ175" s="8">
        <v>670</v>
      </c>
      <c r="DA175" s="8">
        <v>80</v>
      </c>
      <c r="DB175" s="8">
        <v>110</v>
      </c>
      <c r="DC175" s="8">
        <v>280</v>
      </c>
      <c r="DD175" s="8">
        <v>330</v>
      </c>
      <c r="DE175" s="8">
        <v>250</v>
      </c>
      <c r="DF175" s="8">
        <v>320</v>
      </c>
      <c r="DG175" s="8">
        <v>340</v>
      </c>
      <c r="DH175" s="8">
        <v>250</v>
      </c>
      <c r="DI175" s="8" t="s">
        <v>218</v>
      </c>
      <c r="DJ175" s="8">
        <v>400</v>
      </c>
      <c r="DK175" s="8">
        <v>360</v>
      </c>
      <c r="DL175" s="8">
        <v>330</v>
      </c>
      <c r="DM175" s="8">
        <v>360</v>
      </c>
      <c r="DN175" s="8">
        <v>280</v>
      </c>
      <c r="DO175" s="8">
        <v>160</v>
      </c>
      <c r="DP175" s="8">
        <v>250</v>
      </c>
      <c r="DQ175" s="8">
        <v>240</v>
      </c>
      <c r="DR175" s="8">
        <v>250</v>
      </c>
      <c r="DS175" s="8">
        <v>290</v>
      </c>
      <c r="DT175" s="8">
        <v>260</v>
      </c>
      <c r="DU175" s="8">
        <v>280</v>
      </c>
      <c r="DV175" s="8">
        <v>110</v>
      </c>
      <c r="DW175" s="8">
        <v>120</v>
      </c>
      <c r="DX175" s="8">
        <v>330</v>
      </c>
      <c r="DY175" s="8">
        <v>320</v>
      </c>
      <c r="DZ175" s="8">
        <v>170</v>
      </c>
      <c r="EA175" s="8">
        <v>450</v>
      </c>
      <c r="EB175" s="8">
        <v>310</v>
      </c>
      <c r="EC175" s="8">
        <v>110</v>
      </c>
      <c r="ED175" s="8">
        <v>350</v>
      </c>
      <c r="EE175" s="8">
        <v>200</v>
      </c>
      <c r="EF175" s="8">
        <v>370</v>
      </c>
      <c r="EG175" s="8">
        <v>300</v>
      </c>
      <c r="EH175" s="8">
        <v>270</v>
      </c>
      <c r="EI175" s="8">
        <v>200</v>
      </c>
      <c r="EJ175" s="8">
        <v>130</v>
      </c>
      <c r="EK175" s="8">
        <v>130</v>
      </c>
      <c r="EL175" s="8">
        <v>470</v>
      </c>
      <c r="EM175" s="8">
        <v>570</v>
      </c>
      <c r="EN175" s="8">
        <v>770</v>
      </c>
      <c r="EO175" s="8">
        <v>370</v>
      </c>
      <c r="EP175" s="8">
        <v>470</v>
      </c>
      <c r="EQ175" s="8" t="s">
        <v>241</v>
      </c>
      <c r="ER175" s="8">
        <v>170</v>
      </c>
      <c r="ES175" s="8">
        <v>340</v>
      </c>
      <c r="ET175" s="8">
        <v>120</v>
      </c>
      <c r="EU175" s="8">
        <v>510</v>
      </c>
      <c r="EV175" s="8">
        <v>230</v>
      </c>
      <c r="EW175" s="8">
        <v>190</v>
      </c>
      <c r="EX175" s="8">
        <v>180</v>
      </c>
      <c r="EY175" s="8">
        <v>410</v>
      </c>
      <c r="EZ175" s="8">
        <v>70</v>
      </c>
      <c r="FA175" s="8">
        <v>110</v>
      </c>
      <c r="FB175" s="8">
        <v>200</v>
      </c>
      <c r="FC175" s="8">
        <v>260</v>
      </c>
      <c r="FD175" s="8">
        <v>360</v>
      </c>
      <c r="FE175" s="8">
        <v>220</v>
      </c>
      <c r="FF175" s="8">
        <v>60</v>
      </c>
      <c r="FG175" s="8">
        <v>140</v>
      </c>
      <c r="FH175" s="8">
        <v>140</v>
      </c>
      <c r="FI175" s="8">
        <v>190</v>
      </c>
      <c r="FJ175" s="8">
        <v>120</v>
      </c>
      <c r="FK175" s="8">
        <v>90</v>
      </c>
      <c r="FL175" s="8">
        <v>90</v>
      </c>
      <c r="FM175" s="8">
        <v>270</v>
      </c>
      <c r="FN175" s="8">
        <v>220</v>
      </c>
      <c r="FO175" s="8">
        <v>150</v>
      </c>
      <c r="FP175" s="8">
        <v>130</v>
      </c>
      <c r="FQ175" s="8">
        <v>330</v>
      </c>
      <c r="FR175" s="8">
        <v>310</v>
      </c>
      <c r="FS175" s="8">
        <v>120</v>
      </c>
      <c r="FT175" s="8">
        <v>140</v>
      </c>
      <c r="FU175" s="8">
        <v>190</v>
      </c>
    </row>
    <row r="176" spans="1:177">
      <c r="A176" s="37" t="s">
        <v>260</v>
      </c>
      <c r="B176" s="51" t="s">
        <v>461</v>
      </c>
      <c r="C176" s="20" t="s">
        <v>209</v>
      </c>
      <c r="D176" s="8">
        <v>90</v>
      </c>
      <c r="E176" s="8">
        <v>680</v>
      </c>
      <c r="F176" s="8">
        <v>210</v>
      </c>
      <c r="G176" s="8">
        <v>140</v>
      </c>
      <c r="H176" s="8">
        <v>250</v>
      </c>
      <c r="I176" s="8">
        <v>340</v>
      </c>
      <c r="J176" s="8">
        <v>220</v>
      </c>
      <c r="K176" s="8">
        <v>340</v>
      </c>
      <c r="L176" s="8">
        <v>220</v>
      </c>
      <c r="M176" s="8">
        <v>190</v>
      </c>
      <c r="N176" s="8">
        <v>260</v>
      </c>
      <c r="O176" s="8">
        <v>410</v>
      </c>
      <c r="P176" s="8">
        <v>340</v>
      </c>
      <c r="Q176" s="8">
        <v>570</v>
      </c>
      <c r="R176" s="8">
        <v>180</v>
      </c>
      <c r="S176" s="8">
        <v>400</v>
      </c>
      <c r="T176" s="8">
        <v>310</v>
      </c>
      <c r="U176" s="8">
        <v>330</v>
      </c>
      <c r="V176" s="8">
        <v>430</v>
      </c>
      <c r="W176" s="8">
        <v>630</v>
      </c>
      <c r="X176" s="8">
        <v>200</v>
      </c>
      <c r="Y176" s="8">
        <v>210</v>
      </c>
      <c r="Z176" s="8">
        <v>450</v>
      </c>
      <c r="AA176" s="8">
        <v>360</v>
      </c>
      <c r="AB176" s="8">
        <v>600</v>
      </c>
      <c r="AC176" s="8">
        <v>420</v>
      </c>
      <c r="AD176" s="8">
        <v>120</v>
      </c>
      <c r="AE176" s="8">
        <v>190</v>
      </c>
      <c r="AF176" s="8">
        <v>210</v>
      </c>
      <c r="AG176" s="8">
        <v>350</v>
      </c>
      <c r="AH176" s="8">
        <v>210</v>
      </c>
      <c r="AI176" s="8">
        <v>280</v>
      </c>
      <c r="AJ176" s="8">
        <v>350</v>
      </c>
      <c r="AK176" s="8">
        <v>470</v>
      </c>
      <c r="AL176" s="8">
        <v>170</v>
      </c>
      <c r="AM176" s="8">
        <v>320</v>
      </c>
      <c r="AN176" s="8">
        <v>1100</v>
      </c>
      <c r="AO176" s="8">
        <v>850</v>
      </c>
      <c r="AP176" s="8">
        <v>640</v>
      </c>
      <c r="AQ176" s="8">
        <v>220</v>
      </c>
      <c r="AR176" s="8">
        <v>240</v>
      </c>
      <c r="AS176" s="8">
        <v>260</v>
      </c>
      <c r="AT176" s="8">
        <v>320</v>
      </c>
      <c r="AU176" s="8">
        <v>260</v>
      </c>
      <c r="AV176" s="8">
        <v>260</v>
      </c>
      <c r="AW176" s="8">
        <v>230</v>
      </c>
      <c r="AX176" s="8">
        <v>180</v>
      </c>
      <c r="AY176" s="8">
        <v>190</v>
      </c>
      <c r="AZ176" s="8">
        <v>350</v>
      </c>
      <c r="BA176" s="8">
        <v>490</v>
      </c>
      <c r="BB176" s="8">
        <v>1560</v>
      </c>
      <c r="BC176" s="8">
        <v>340</v>
      </c>
      <c r="BD176" s="8">
        <v>350</v>
      </c>
      <c r="BE176" s="8">
        <v>140</v>
      </c>
      <c r="BF176" s="8">
        <v>450</v>
      </c>
      <c r="BG176" s="8">
        <v>250</v>
      </c>
      <c r="BH176" s="8">
        <v>190</v>
      </c>
      <c r="BI176" s="8">
        <v>840</v>
      </c>
      <c r="BJ176" s="8">
        <v>310</v>
      </c>
      <c r="BK176" s="8">
        <v>210</v>
      </c>
      <c r="BL176" s="8">
        <v>380</v>
      </c>
      <c r="BM176" s="8">
        <v>420</v>
      </c>
      <c r="BN176" s="8">
        <v>320</v>
      </c>
      <c r="BO176" s="8">
        <v>500</v>
      </c>
      <c r="BP176" s="8">
        <v>260</v>
      </c>
      <c r="BQ176" s="8">
        <v>800</v>
      </c>
      <c r="BR176" s="8">
        <v>460</v>
      </c>
      <c r="BS176" s="8">
        <v>560</v>
      </c>
      <c r="BT176" s="8">
        <v>740</v>
      </c>
      <c r="BU176" s="8">
        <v>520</v>
      </c>
      <c r="BV176" s="8">
        <v>360</v>
      </c>
      <c r="BW176" s="8">
        <v>810</v>
      </c>
      <c r="BX176" s="8">
        <v>20</v>
      </c>
      <c r="BY176" s="8">
        <v>150</v>
      </c>
      <c r="BZ176" s="8">
        <v>430</v>
      </c>
      <c r="CA176" s="8">
        <v>170</v>
      </c>
      <c r="CB176" s="8">
        <v>1320</v>
      </c>
      <c r="CC176" s="8">
        <v>880</v>
      </c>
      <c r="CD176" s="8">
        <v>230</v>
      </c>
      <c r="CE176" s="8">
        <v>840</v>
      </c>
      <c r="CF176" s="8">
        <v>210</v>
      </c>
      <c r="CG176" s="8">
        <v>180</v>
      </c>
      <c r="CH176" s="8">
        <v>690</v>
      </c>
      <c r="CI176" s="8">
        <v>160</v>
      </c>
      <c r="CJ176" s="8">
        <v>60</v>
      </c>
      <c r="CK176" s="8">
        <v>220</v>
      </c>
      <c r="CL176" s="8">
        <v>340</v>
      </c>
      <c r="CM176" s="8">
        <v>480</v>
      </c>
      <c r="CN176" s="8">
        <v>1020</v>
      </c>
      <c r="CO176" s="8">
        <v>160</v>
      </c>
      <c r="CP176" s="8">
        <v>1590</v>
      </c>
      <c r="CQ176" s="8">
        <v>390</v>
      </c>
      <c r="CR176" s="8">
        <v>190</v>
      </c>
      <c r="CS176" s="8">
        <v>390</v>
      </c>
      <c r="CT176" s="8">
        <v>170</v>
      </c>
      <c r="CU176" s="8">
        <v>140</v>
      </c>
      <c r="CV176" s="8">
        <v>110</v>
      </c>
      <c r="CW176" s="8">
        <v>200</v>
      </c>
      <c r="CX176" s="8">
        <v>750</v>
      </c>
      <c r="CY176" s="8">
        <v>100</v>
      </c>
      <c r="CZ176" s="8">
        <v>630</v>
      </c>
      <c r="DA176" s="8">
        <v>70</v>
      </c>
      <c r="DB176" s="8">
        <v>100</v>
      </c>
      <c r="DC176" s="8">
        <v>210</v>
      </c>
      <c r="DD176" s="8">
        <v>320</v>
      </c>
      <c r="DE176" s="8">
        <v>250</v>
      </c>
      <c r="DF176" s="8">
        <v>320</v>
      </c>
      <c r="DG176" s="8">
        <v>300</v>
      </c>
      <c r="DH176" s="8">
        <v>220</v>
      </c>
      <c r="DI176" s="8" t="s">
        <v>218</v>
      </c>
      <c r="DJ176" s="8">
        <v>370</v>
      </c>
      <c r="DK176" s="8">
        <v>330</v>
      </c>
      <c r="DL176" s="8">
        <v>320</v>
      </c>
      <c r="DM176" s="8">
        <v>310</v>
      </c>
      <c r="DN176" s="8">
        <v>310</v>
      </c>
      <c r="DO176" s="8">
        <v>150</v>
      </c>
      <c r="DP176" s="8">
        <v>270</v>
      </c>
      <c r="DQ176" s="8">
        <v>230</v>
      </c>
      <c r="DR176" s="8">
        <v>260</v>
      </c>
      <c r="DS176" s="8">
        <v>240</v>
      </c>
      <c r="DT176" s="8">
        <v>230</v>
      </c>
      <c r="DU176" s="8">
        <v>270</v>
      </c>
      <c r="DV176" s="8">
        <v>110</v>
      </c>
      <c r="DW176" s="8">
        <v>90</v>
      </c>
      <c r="DX176" s="8">
        <v>300</v>
      </c>
      <c r="DY176" s="8">
        <v>300</v>
      </c>
      <c r="DZ176" s="8">
        <v>170</v>
      </c>
      <c r="EA176" s="8">
        <v>400</v>
      </c>
      <c r="EB176" s="8">
        <v>310</v>
      </c>
      <c r="EC176" s="8">
        <v>110</v>
      </c>
      <c r="ED176" s="8">
        <v>310</v>
      </c>
      <c r="EE176" s="8">
        <v>200</v>
      </c>
      <c r="EF176" s="8">
        <v>320</v>
      </c>
      <c r="EG176" s="8">
        <v>250</v>
      </c>
      <c r="EH176" s="8">
        <v>240</v>
      </c>
      <c r="EI176" s="8">
        <v>170</v>
      </c>
      <c r="EJ176" s="8">
        <v>110</v>
      </c>
      <c r="EK176" s="8">
        <v>150</v>
      </c>
      <c r="EL176" s="8">
        <v>440</v>
      </c>
      <c r="EM176" s="8">
        <v>600</v>
      </c>
      <c r="EN176" s="8">
        <v>720</v>
      </c>
      <c r="EO176" s="8">
        <v>340</v>
      </c>
      <c r="EP176" s="8">
        <v>430</v>
      </c>
      <c r="EQ176" s="8" t="s">
        <v>241</v>
      </c>
      <c r="ER176" s="8">
        <v>150</v>
      </c>
      <c r="ES176" s="8">
        <v>310</v>
      </c>
      <c r="ET176" s="8">
        <v>130</v>
      </c>
      <c r="EU176" s="8">
        <v>410</v>
      </c>
      <c r="EV176" s="8">
        <v>190</v>
      </c>
      <c r="EW176" s="8">
        <v>160</v>
      </c>
      <c r="EX176" s="8">
        <v>190</v>
      </c>
      <c r="EY176" s="8">
        <v>310</v>
      </c>
      <c r="EZ176" s="8">
        <v>80</v>
      </c>
      <c r="FA176" s="8">
        <v>100</v>
      </c>
      <c r="FB176" s="8">
        <v>190</v>
      </c>
      <c r="FC176" s="8">
        <v>250</v>
      </c>
      <c r="FD176" s="8">
        <v>370</v>
      </c>
      <c r="FE176" s="8">
        <v>240</v>
      </c>
      <c r="FF176" s="8">
        <v>60</v>
      </c>
      <c r="FG176" s="8">
        <v>120</v>
      </c>
      <c r="FH176" s="8">
        <v>110</v>
      </c>
      <c r="FI176" s="8">
        <v>180</v>
      </c>
      <c r="FJ176" s="8">
        <v>100</v>
      </c>
      <c r="FK176" s="8">
        <v>80</v>
      </c>
      <c r="FL176" s="8">
        <v>80</v>
      </c>
      <c r="FM176" s="8">
        <v>260</v>
      </c>
      <c r="FN176" s="8">
        <v>160</v>
      </c>
      <c r="FO176" s="8">
        <v>150</v>
      </c>
      <c r="FP176" s="8">
        <v>100</v>
      </c>
      <c r="FQ176" s="8">
        <v>300</v>
      </c>
      <c r="FR176" s="8">
        <v>300</v>
      </c>
      <c r="FS176" s="8">
        <v>110</v>
      </c>
      <c r="FT176" s="8">
        <v>150</v>
      </c>
      <c r="FU176" s="8">
        <v>180</v>
      </c>
    </row>
    <row r="177" spans="1:177">
      <c r="A177" s="37" t="s">
        <v>260</v>
      </c>
      <c r="B177" s="51" t="s">
        <v>462</v>
      </c>
      <c r="C177" s="20" t="s">
        <v>209</v>
      </c>
      <c r="D177" s="8">
        <v>110</v>
      </c>
      <c r="E177" s="8">
        <v>610</v>
      </c>
      <c r="F177" s="8">
        <v>240</v>
      </c>
      <c r="G177" s="8">
        <v>130</v>
      </c>
      <c r="H177" s="8">
        <v>240</v>
      </c>
      <c r="I177" s="8">
        <v>320</v>
      </c>
      <c r="J177" s="8">
        <v>190</v>
      </c>
      <c r="K177" s="8">
        <v>320</v>
      </c>
      <c r="L177" s="8">
        <v>210</v>
      </c>
      <c r="M177" s="8">
        <v>200</v>
      </c>
      <c r="N177" s="8">
        <v>210</v>
      </c>
      <c r="O177" s="8">
        <v>400</v>
      </c>
      <c r="P177" s="8">
        <v>320</v>
      </c>
      <c r="Q177" s="8">
        <v>570</v>
      </c>
      <c r="R177" s="8">
        <v>180</v>
      </c>
      <c r="S177" s="8">
        <v>350</v>
      </c>
      <c r="T177" s="8">
        <v>290</v>
      </c>
      <c r="U177" s="8">
        <v>310</v>
      </c>
      <c r="V177" s="8">
        <v>380</v>
      </c>
      <c r="W177" s="8">
        <v>560</v>
      </c>
      <c r="X177" s="8">
        <v>180</v>
      </c>
      <c r="Y177" s="8">
        <v>170</v>
      </c>
      <c r="Z177" s="8">
        <v>410</v>
      </c>
      <c r="AA177" s="8">
        <v>340</v>
      </c>
      <c r="AB177" s="8">
        <v>520</v>
      </c>
      <c r="AC177" s="8">
        <v>360</v>
      </c>
      <c r="AD177" s="8">
        <v>100</v>
      </c>
      <c r="AE177" s="8">
        <v>180</v>
      </c>
      <c r="AF177" s="8">
        <v>180</v>
      </c>
      <c r="AG177" s="8">
        <v>290</v>
      </c>
      <c r="AH177" s="8">
        <v>150</v>
      </c>
      <c r="AI177" s="8">
        <v>260</v>
      </c>
      <c r="AJ177" s="8">
        <v>310</v>
      </c>
      <c r="AK177" s="8">
        <v>470</v>
      </c>
      <c r="AL177" s="8">
        <v>180</v>
      </c>
      <c r="AM177" s="8">
        <v>300</v>
      </c>
      <c r="AN177" s="8">
        <v>970</v>
      </c>
      <c r="AO177" s="8">
        <v>750</v>
      </c>
      <c r="AP177" s="8">
        <v>520</v>
      </c>
      <c r="AQ177" s="8">
        <v>190</v>
      </c>
      <c r="AR177" s="8">
        <v>250</v>
      </c>
      <c r="AS177" s="8">
        <v>220</v>
      </c>
      <c r="AT177" s="8">
        <v>330</v>
      </c>
      <c r="AU177" s="8">
        <v>220</v>
      </c>
      <c r="AV177" s="8">
        <v>250</v>
      </c>
      <c r="AW177" s="8">
        <v>190</v>
      </c>
      <c r="AX177" s="8">
        <v>190</v>
      </c>
      <c r="AY177" s="8">
        <v>150</v>
      </c>
      <c r="AZ177" s="8">
        <v>310</v>
      </c>
      <c r="BA177" s="8">
        <v>420</v>
      </c>
      <c r="BB177" s="8">
        <v>1280</v>
      </c>
      <c r="BC177" s="8">
        <v>290</v>
      </c>
      <c r="BD177" s="8">
        <v>370</v>
      </c>
      <c r="BE177" s="8">
        <v>160</v>
      </c>
      <c r="BF177" s="8">
        <v>380</v>
      </c>
      <c r="BG177" s="8">
        <v>210</v>
      </c>
      <c r="BH177" s="8">
        <v>150</v>
      </c>
      <c r="BI177" s="8">
        <v>760</v>
      </c>
      <c r="BJ177" s="8">
        <v>260</v>
      </c>
      <c r="BK177" s="8">
        <v>180</v>
      </c>
      <c r="BL177" s="8">
        <v>330</v>
      </c>
      <c r="BM177" s="8">
        <v>380</v>
      </c>
      <c r="BN177" s="8">
        <v>310</v>
      </c>
      <c r="BO177" s="8">
        <v>420</v>
      </c>
      <c r="BP177" s="8">
        <v>210</v>
      </c>
      <c r="BQ177" s="8">
        <v>690</v>
      </c>
      <c r="BR177" s="8">
        <v>400</v>
      </c>
      <c r="BS177" s="8">
        <v>440</v>
      </c>
      <c r="BT177" s="8">
        <v>650</v>
      </c>
      <c r="BU177" s="8">
        <v>440</v>
      </c>
      <c r="BV177" s="8">
        <v>320</v>
      </c>
      <c r="BW177" s="8">
        <v>800</v>
      </c>
      <c r="BX177" s="8">
        <v>20</v>
      </c>
      <c r="BY177" s="8">
        <v>120</v>
      </c>
      <c r="BZ177" s="8">
        <v>350</v>
      </c>
      <c r="CA177" s="8">
        <v>150</v>
      </c>
      <c r="CB177" s="8">
        <v>1020</v>
      </c>
      <c r="CC177" s="8">
        <v>670</v>
      </c>
      <c r="CD177" s="8">
        <v>180</v>
      </c>
      <c r="CE177" s="8">
        <v>740</v>
      </c>
      <c r="CF177" s="8">
        <v>170</v>
      </c>
      <c r="CG177" s="8">
        <v>140</v>
      </c>
      <c r="CH177" s="8">
        <v>570</v>
      </c>
      <c r="CI177" s="8">
        <v>130</v>
      </c>
      <c r="CJ177" s="8">
        <v>60</v>
      </c>
      <c r="CK177" s="8">
        <v>190</v>
      </c>
      <c r="CL177" s="8">
        <v>330</v>
      </c>
      <c r="CM177" s="8">
        <v>400</v>
      </c>
      <c r="CN177" s="8">
        <v>700</v>
      </c>
      <c r="CO177" s="8">
        <v>130</v>
      </c>
      <c r="CP177" s="8">
        <v>1260</v>
      </c>
      <c r="CQ177" s="8">
        <v>270</v>
      </c>
      <c r="CR177" s="8">
        <v>140</v>
      </c>
      <c r="CS177" s="8">
        <v>330</v>
      </c>
      <c r="CT177" s="8">
        <v>140</v>
      </c>
      <c r="CU177" s="8">
        <v>100</v>
      </c>
      <c r="CV177" s="8">
        <v>110</v>
      </c>
      <c r="CW177" s="8">
        <v>170</v>
      </c>
      <c r="CX177" s="8">
        <v>540</v>
      </c>
      <c r="CY177" s="8">
        <v>90</v>
      </c>
      <c r="CZ177" s="8">
        <v>490</v>
      </c>
      <c r="DA177" s="8">
        <v>60</v>
      </c>
      <c r="DB177" s="8">
        <v>70</v>
      </c>
      <c r="DC177" s="8">
        <v>200</v>
      </c>
      <c r="DD177" s="8">
        <v>250</v>
      </c>
      <c r="DE177" s="8">
        <v>170</v>
      </c>
      <c r="DF177" s="8">
        <v>270</v>
      </c>
      <c r="DG177" s="8">
        <v>210</v>
      </c>
      <c r="DH177" s="8">
        <v>180</v>
      </c>
      <c r="DI177" s="8" t="s">
        <v>241</v>
      </c>
      <c r="DJ177" s="8">
        <v>290</v>
      </c>
      <c r="DK177" s="8">
        <v>240</v>
      </c>
      <c r="DL177" s="8">
        <v>250</v>
      </c>
      <c r="DM177" s="8">
        <v>250</v>
      </c>
      <c r="DN177" s="8">
        <v>220</v>
      </c>
      <c r="DO177" s="8">
        <v>120</v>
      </c>
      <c r="DP177" s="8">
        <v>210</v>
      </c>
      <c r="DQ177" s="8">
        <v>210</v>
      </c>
      <c r="DR177" s="8">
        <v>210</v>
      </c>
      <c r="DS177" s="8">
        <v>190</v>
      </c>
      <c r="DT177" s="8">
        <v>190</v>
      </c>
      <c r="DU177" s="8">
        <v>210</v>
      </c>
      <c r="DV177" s="8">
        <v>90</v>
      </c>
      <c r="DW177" s="8">
        <v>70</v>
      </c>
      <c r="DX177" s="8">
        <v>220</v>
      </c>
      <c r="DY177" s="8">
        <v>230</v>
      </c>
      <c r="DZ177" s="8">
        <v>130</v>
      </c>
      <c r="EA177" s="8">
        <v>310</v>
      </c>
      <c r="EB177" s="8">
        <v>270</v>
      </c>
      <c r="EC177" s="8">
        <v>90</v>
      </c>
      <c r="ED177" s="8">
        <v>230</v>
      </c>
      <c r="EE177" s="8">
        <v>130</v>
      </c>
      <c r="EF177" s="8">
        <v>270</v>
      </c>
      <c r="EG177" s="8">
        <v>210</v>
      </c>
      <c r="EH177" s="8">
        <v>160</v>
      </c>
      <c r="EI177" s="8">
        <v>140</v>
      </c>
      <c r="EJ177" s="8">
        <v>90</v>
      </c>
      <c r="EK177" s="8">
        <v>120</v>
      </c>
      <c r="EL177" s="8">
        <v>380</v>
      </c>
      <c r="EM177" s="8">
        <v>560</v>
      </c>
      <c r="EN177" s="8">
        <v>550</v>
      </c>
      <c r="EO177" s="8">
        <v>290</v>
      </c>
      <c r="EP177" s="8">
        <v>420</v>
      </c>
      <c r="EQ177" s="8" t="s">
        <v>241</v>
      </c>
      <c r="ER177" s="8">
        <v>150</v>
      </c>
      <c r="ES177" s="8">
        <v>260</v>
      </c>
      <c r="ET177" s="8">
        <v>90</v>
      </c>
      <c r="EU177" s="8">
        <v>370</v>
      </c>
      <c r="EV177" s="8">
        <v>150</v>
      </c>
      <c r="EW177" s="8">
        <v>110</v>
      </c>
      <c r="EX177" s="8">
        <v>160</v>
      </c>
      <c r="EY177" s="8">
        <v>230</v>
      </c>
      <c r="EZ177" s="8">
        <v>80</v>
      </c>
      <c r="FA177" s="8">
        <v>90</v>
      </c>
      <c r="FB177" s="8">
        <v>170</v>
      </c>
      <c r="FC177" s="8">
        <v>220</v>
      </c>
      <c r="FD177" s="8">
        <v>310</v>
      </c>
      <c r="FE177" s="8">
        <v>210</v>
      </c>
      <c r="FF177" s="8">
        <v>60</v>
      </c>
      <c r="FG177" s="8">
        <v>130</v>
      </c>
      <c r="FH177" s="8">
        <v>110</v>
      </c>
      <c r="FI177" s="8">
        <v>160</v>
      </c>
      <c r="FJ177" s="8">
        <v>110</v>
      </c>
      <c r="FK177" s="8">
        <v>60</v>
      </c>
      <c r="FL177" s="8">
        <v>80</v>
      </c>
      <c r="FM177" s="8">
        <v>240</v>
      </c>
      <c r="FN177" s="8">
        <v>160</v>
      </c>
      <c r="FO177" s="8">
        <v>140</v>
      </c>
      <c r="FP177" s="8">
        <v>120</v>
      </c>
      <c r="FQ177" s="8">
        <v>270</v>
      </c>
      <c r="FR177" s="8">
        <v>280</v>
      </c>
      <c r="FS177" s="8">
        <v>120</v>
      </c>
      <c r="FT177" s="8">
        <v>100</v>
      </c>
      <c r="FU177" s="8">
        <v>150</v>
      </c>
    </row>
    <row r="178" spans="1:177">
      <c r="A178" s="37" t="s">
        <v>260</v>
      </c>
      <c r="B178" s="51" t="s">
        <v>463</v>
      </c>
      <c r="C178" s="20" t="s">
        <v>209</v>
      </c>
      <c r="D178" s="8">
        <v>110</v>
      </c>
      <c r="E178" s="8">
        <v>650</v>
      </c>
      <c r="F178" s="8">
        <v>190</v>
      </c>
      <c r="G178" s="8">
        <v>120</v>
      </c>
      <c r="H178" s="8">
        <v>200</v>
      </c>
      <c r="I178" s="8">
        <v>260</v>
      </c>
      <c r="J178" s="8">
        <v>210</v>
      </c>
      <c r="K178" s="8">
        <v>300</v>
      </c>
      <c r="L178" s="8">
        <v>200</v>
      </c>
      <c r="M178" s="8">
        <v>180</v>
      </c>
      <c r="N178" s="8">
        <v>240</v>
      </c>
      <c r="O178" s="8">
        <v>370</v>
      </c>
      <c r="P178" s="8">
        <v>290</v>
      </c>
      <c r="Q178" s="8">
        <v>520</v>
      </c>
      <c r="R178" s="8">
        <v>140</v>
      </c>
      <c r="S178" s="8">
        <v>370</v>
      </c>
      <c r="T178" s="8">
        <v>320</v>
      </c>
      <c r="U178" s="8">
        <v>280</v>
      </c>
      <c r="V178" s="8">
        <v>340</v>
      </c>
      <c r="W178" s="8">
        <v>550</v>
      </c>
      <c r="X178" s="8">
        <v>200</v>
      </c>
      <c r="Y178" s="8">
        <v>180</v>
      </c>
      <c r="Z178" s="8">
        <v>430</v>
      </c>
      <c r="AA178" s="8">
        <v>320</v>
      </c>
      <c r="AB178" s="8">
        <v>460</v>
      </c>
      <c r="AC178" s="8">
        <v>350</v>
      </c>
      <c r="AD178" s="8">
        <v>120</v>
      </c>
      <c r="AE178" s="8">
        <v>150</v>
      </c>
      <c r="AF178" s="8">
        <v>170</v>
      </c>
      <c r="AG178" s="8">
        <v>250</v>
      </c>
      <c r="AH178" s="8">
        <v>150</v>
      </c>
      <c r="AI178" s="8">
        <v>260</v>
      </c>
      <c r="AJ178" s="8">
        <v>290</v>
      </c>
      <c r="AK178" s="8">
        <v>520</v>
      </c>
      <c r="AL178" s="8">
        <v>140</v>
      </c>
      <c r="AM178" s="8">
        <v>220</v>
      </c>
      <c r="AN178" s="8">
        <v>990</v>
      </c>
      <c r="AO178" s="8">
        <v>570</v>
      </c>
      <c r="AP178" s="8">
        <v>400</v>
      </c>
      <c r="AQ178" s="8">
        <v>210</v>
      </c>
      <c r="AR178" s="8">
        <v>230</v>
      </c>
      <c r="AS178" s="8">
        <v>210</v>
      </c>
      <c r="AT178" s="8">
        <v>300</v>
      </c>
      <c r="AU178" s="8">
        <v>230</v>
      </c>
      <c r="AV178" s="8">
        <v>210</v>
      </c>
      <c r="AW178" s="8">
        <v>180</v>
      </c>
      <c r="AX178" s="8">
        <v>160</v>
      </c>
      <c r="AY178" s="8">
        <v>170</v>
      </c>
      <c r="AZ178" s="8">
        <v>330</v>
      </c>
      <c r="BA178" s="8">
        <v>400</v>
      </c>
      <c r="BB178" s="8">
        <v>1050</v>
      </c>
      <c r="BC178" s="8">
        <v>250</v>
      </c>
      <c r="BD178" s="8">
        <v>370</v>
      </c>
      <c r="BE178" s="8">
        <v>130</v>
      </c>
      <c r="BF178" s="8">
        <v>390</v>
      </c>
      <c r="BG178" s="8">
        <v>260</v>
      </c>
      <c r="BH178" s="8">
        <v>140</v>
      </c>
      <c r="BI178" s="8">
        <v>760</v>
      </c>
      <c r="BJ178" s="8">
        <v>230</v>
      </c>
      <c r="BK178" s="8">
        <v>170</v>
      </c>
      <c r="BL178" s="8">
        <v>350</v>
      </c>
      <c r="BM178" s="8">
        <v>380</v>
      </c>
      <c r="BN178" s="8">
        <v>310</v>
      </c>
      <c r="BO178" s="8">
        <v>500</v>
      </c>
      <c r="BP178" s="8">
        <v>200</v>
      </c>
      <c r="BQ178" s="8">
        <v>700</v>
      </c>
      <c r="BR178" s="8">
        <v>350</v>
      </c>
      <c r="BS178" s="8">
        <v>470</v>
      </c>
      <c r="BT178" s="8">
        <v>680</v>
      </c>
      <c r="BU178" s="8">
        <v>460</v>
      </c>
      <c r="BV178" s="8">
        <v>250</v>
      </c>
      <c r="BW178" s="8">
        <v>770</v>
      </c>
      <c r="BX178" s="8">
        <v>20</v>
      </c>
      <c r="BY178" s="8">
        <v>100</v>
      </c>
      <c r="BZ178" s="8">
        <v>350</v>
      </c>
      <c r="CA178" s="8">
        <v>130</v>
      </c>
      <c r="CB178" s="8">
        <v>1030</v>
      </c>
      <c r="CC178" s="8">
        <v>510</v>
      </c>
      <c r="CD178" s="8">
        <v>180</v>
      </c>
      <c r="CE178" s="8">
        <v>760</v>
      </c>
      <c r="CF178" s="8">
        <v>140</v>
      </c>
      <c r="CG178" s="8">
        <v>130</v>
      </c>
      <c r="CH178" s="8">
        <v>560</v>
      </c>
      <c r="CI178" s="8">
        <v>110</v>
      </c>
      <c r="CJ178" s="8">
        <v>50</v>
      </c>
      <c r="CK178" s="8">
        <v>160</v>
      </c>
      <c r="CL178" s="8">
        <v>230</v>
      </c>
      <c r="CM178" s="8">
        <v>410</v>
      </c>
      <c r="CN178" s="8">
        <v>740</v>
      </c>
      <c r="CO178" s="8">
        <v>140</v>
      </c>
      <c r="CP178" s="8">
        <v>1200</v>
      </c>
      <c r="CQ178" s="8">
        <v>220</v>
      </c>
      <c r="CR178" s="8">
        <v>150</v>
      </c>
      <c r="CS178" s="8">
        <v>290</v>
      </c>
      <c r="CT178" s="8">
        <v>130</v>
      </c>
      <c r="CU178" s="8">
        <v>60</v>
      </c>
      <c r="CV178" s="8">
        <v>70</v>
      </c>
      <c r="CW178" s="8">
        <v>150</v>
      </c>
      <c r="CX178" s="8">
        <v>470</v>
      </c>
      <c r="CY178" s="8">
        <v>70</v>
      </c>
      <c r="CZ178" s="8">
        <v>460</v>
      </c>
      <c r="DA178" s="8">
        <v>70</v>
      </c>
      <c r="DB178" s="8">
        <v>70</v>
      </c>
      <c r="DC178" s="8">
        <v>160</v>
      </c>
      <c r="DD178" s="8">
        <v>200</v>
      </c>
      <c r="DE178" s="8">
        <v>160</v>
      </c>
      <c r="DF178" s="8">
        <v>190</v>
      </c>
      <c r="DG178" s="8">
        <v>180</v>
      </c>
      <c r="DH178" s="8">
        <v>150</v>
      </c>
      <c r="DI178" s="8" t="s">
        <v>218</v>
      </c>
      <c r="DJ178" s="8">
        <v>180</v>
      </c>
      <c r="DK178" s="8">
        <v>210</v>
      </c>
      <c r="DL178" s="8">
        <v>220</v>
      </c>
      <c r="DM178" s="8">
        <v>180</v>
      </c>
      <c r="DN178" s="8">
        <v>160</v>
      </c>
      <c r="DO178" s="8">
        <v>110</v>
      </c>
      <c r="DP178" s="8">
        <v>160</v>
      </c>
      <c r="DQ178" s="8">
        <v>160</v>
      </c>
      <c r="DR178" s="8">
        <v>190</v>
      </c>
      <c r="DS178" s="8">
        <v>150</v>
      </c>
      <c r="DT178" s="8">
        <v>140</v>
      </c>
      <c r="DU178" s="8">
        <v>130</v>
      </c>
      <c r="DV178" s="8">
        <v>70</v>
      </c>
      <c r="DW178" s="8">
        <v>60</v>
      </c>
      <c r="DX178" s="8">
        <v>140</v>
      </c>
      <c r="DY178" s="8">
        <v>150</v>
      </c>
      <c r="DZ178" s="8">
        <v>90</v>
      </c>
      <c r="EA178" s="8">
        <v>260</v>
      </c>
      <c r="EB178" s="8">
        <v>240</v>
      </c>
      <c r="EC178" s="8">
        <v>60</v>
      </c>
      <c r="ED178" s="8">
        <v>170</v>
      </c>
      <c r="EE178" s="8">
        <v>100</v>
      </c>
      <c r="EF178" s="8">
        <v>250</v>
      </c>
      <c r="EG178" s="8">
        <v>180</v>
      </c>
      <c r="EH178" s="8">
        <v>120</v>
      </c>
      <c r="EI178" s="8">
        <v>110</v>
      </c>
      <c r="EJ178" s="8">
        <v>90</v>
      </c>
      <c r="EK178" s="8">
        <v>90</v>
      </c>
      <c r="EL178" s="8">
        <v>280</v>
      </c>
      <c r="EM178" s="8">
        <v>610</v>
      </c>
      <c r="EN178" s="8">
        <v>660</v>
      </c>
      <c r="EO178" s="8">
        <v>350</v>
      </c>
      <c r="EP178" s="8">
        <v>380</v>
      </c>
      <c r="EQ178" s="8" t="s">
        <v>241</v>
      </c>
      <c r="ER178" s="8">
        <v>130</v>
      </c>
      <c r="ES178" s="8">
        <v>250</v>
      </c>
      <c r="ET178" s="8">
        <v>110</v>
      </c>
      <c r="EU178" s="8">
        <v>390</v>
      </c>
      <c r="EV178" s="8">
        <v>170</v>
      </c>
      <c r="EW178" s="8">
        <v>110</v>
      </c>
      <c r="EX178" s="8">
        <v>160</v>
      </c>
      <c r="EY178" s="8">
        <v>250</v>
      </c>
      <c r="EZ178" s="8">
        <v>80</v>
      </c>
      <c r="FA178" s="8">
        <v>80</v>
      </c>
      <c r="FB178" s="8">
        <v>180</v>
      </c>
      <c r="FC178" s="8">
        <v>260</v>
      </c>
      <c r="FD178" s="8">
        <v>240</v>
      </c>
      <c r="FE178" s="8">
        <v>230</v>
      </c>
      <c r="FF178" s="8">
        <v>70</v>
      </c>
      <c r="FG178" s="8">
        <v>150</v>
      </c>
      <c r="FH178" s="8">
        <v>120</v>
      </c>
      <c r="FI178" s="8">
        <v>150</v>
      </c>
      <c r="FJ178" s="8">
        <v>100</v>
      </c>
      <c r="FK178" s="8">
        <v>70</v>
      </c>
      <c r="FL178" s="8">
        <v>80</v>
      </c>
      <c r="FM178" s="8">
        <v>220</v>
      </c>
      <c r="FN178" s="8">
        <v>160</v>
      </c>
      <c r="FO178" s="8">
        <v>160</v>
      </c>
      <c r="FP178" s="8">
        <v>140</v>
      </c>
      <c r="FQ178" s="8">
        <v>290</v>
      </c>
      <c r="FR178" s="8">
        <v>260</v>
      </c>
      <c r="FS178" s="8">
        <v>120</v>
      </c>
      <c r="FT178" s="8">
        <v>100</v>
      </c>
      <c r="FU178" s="8">
        <v>170</v>
      </c>
    </row>
    <row r="179" spans="1:177">
      <c r="A179" s="37" t="s">
        <v>260</v>
      </c>
      <c r="B179" s="51" t="s">
        <v>464</v>
      </c>
      <c r="C179" s="20" t="s">
        <v>209</v>
      </c>
      <c r="D179" s="8">
        <v>40</v>
      </c>
      <c r="E179" s="8">
        <v>180</v>
      </c>
      <c r="F179" s="8">
        <v>70</v>
      </c>
      <c r="G179" s="8">
        <v>50</v>
      </c>
      <c r="H179" s="8">
        <v>60</v>
      </c>
      <c r="I179" s="8">
        <v>70</v>
      </c>
      <c r="J179" s="8">
        <v>70</v>
      </c>
      <c r="K179" s="8">
        <v>90</v>
      </c>
      <c r="L179" s="8">
        <v>60</v>
      </c>
      <c r="M179" s="8">
        <v>60</v>
      </c>
      <c r="N179" s="8">
        <v>60</v>
      </c>
      <c r="O179" s="8">
        <v>110</v>
      </c>
      <c r="P179" s="8">
        <v>100</v>
      </c>
      <c r="Q179" s="8">
        <v>170</v>
      </c>
      <c r="R179" s="8">
        <v>50</v>
      </c>
      <c r="S179" s="8">
        <v>130</v>
      </c>
      <c r="T179" s="8">
        <v>90</v>
      </c>
      <c r="U179" s="8">
        <v>100</v>
      </c>
      <c r="V179" s="8">
        <v>120</v>
      </c>
      <c r="W179" s="8">
        <v>160</v>
      </c>
      <c r="X179" s="8">
        <v>70</v>
      </c>
      <c r="Y179" s="8">
        <v>40</v>
      </c>
      <c r="Z179" s="8">
        <v>90</v>
      </c>
      <c r="AA179" s="8">
        <v>110</v>
      </c>
      <c r="AB179" s="8">
        <v>140</v>
      </c>
      <c r="AC179" s="8">
        <v>100</v>
      </c>
      <c r="AD179" s="8">
        <v>30</v>
      </c>
      <c r="AE179" s="8">
        <v>60</v>
      </c>
      <c r="AF179" s="8">
        <v>60</v>
      </c>
      <c r="AG179" s="8">
        <v>80</v>
      </c>
      <c r="AH179" s="8">
        <v>40</v>
      </c>
      <c r="AI179" s="8">
        <v>80</v>
      </c>
      <c r="AJ179" s="8">
        <v>100</v>
      </c>
      <c r="AK179" s="8">
        <v>140</v>
      </c>
      <c r="AL179" s="8">
        <v>40</v>
      </c>
      <c r="AM179" s="8">
        <v>80</v>
      </c>
      <c r="AN179" s="8">
        <v>280</v>
      </c>
      <c r="AO179" s="8">
        <v>180</v>
      </c>
      <c r="AP179" s="8">
        <v>160</v>
      </c>
      <c r="AQ179" s="8">
        <v>60</v>
      </c>
      <c r="AR179" s="8">
        <v>70</v>
      </c>
      <c r="AS179" s="8">
        <v>70</v>
      </c>
      <c r="AT179" s="8">
        <v>80</v>
      </c>
      <c r="AU179" s="8">
        <v>60</v>
      </c>
      <c r="AV179" s="8">
        <v>70</v>
      </c>
      <c r="AW179" s="8">
        <v>70</v>
      </c>
      <c r="AX179" s="8">
        <v>50</v>
      </c>
      <c r="AY179" s="8">
        <v>40</v>
      </c>
      <c r="AZ179" s="8">
        <v>80</v>
      </c>
      <c r="BA179" s="8">
        <v>100</v>
      </c>
      <c r="BB179" s="8">
        <v>340</v>
      </c>
      <c r="BC179" s="8">
        <v>90</v>
      </c>
      <c r="BD179" s="8">
        <v>110</v>
      </c>
      <c r="BE179" s="8">
        <v>40</v>
      </c>
      <c r="BF179" s="8">
        <v>140</v>
      </c>
      <c r="BG179" s="8">
        <v>80</v>
      </c>
      <c r="BH179" s="8">
        <v>50</v>
      </c>
      <c r="BI179" s="8">
        <v>220</v>
      </c>
      <c r="BJ179" s="8">
        <v>80</v>
      </c>
      <c r="BK179" s="8">
        <v>60</v>
      </c>
      <c r="BL179" s="8">
        <v>110</v>
      </c>
      <c r="BM179" s="8">
        <v>100</v>
      </c>
      <c r="BN179" s="8">
        <v>90</v>
      </c>
      <c r="BO179" s="8">
        <v>140</v>
      </c>
      <c r="BP179" s="8">
        <v>70</v>
      </c>
      <c r="BQ179" s="8">
        <v>230</v>
      </c>
      <c r="BR179" s="8">
        <v>120</v>
      </c>
      <c r="BS179" s="8">
        <v>140</v>
      </c>
      <c r="BT179" s="8">
        <v>250</v>
      </c>
      <c r="BU179" s="8">
        <v>140</v>
      </c>
      <c r="BV179" s="8">
        <v>70</v>
      </c>
      <c r="BW179" s="8">
        <v>260</v>
      </c>
      <c r="BX179" s="8">
        <v>10</v>
      </c>
      <c r="BY179" s="8">
        <v>30</v>
      </c>
      <c r="BZ179" s="8">
        <v>120</v>
      </c>
      <c r="CA179" s="8">
        <v>30</v>
      </c>
      <c r="CB179" s="8">
        <v>270</v>
      </c>
      <c r="CC179" s="8">
        <v>180</v>
      </c>
      <c r="CD179" s="8">
        <v>50</v>
      </c>
      <c r="CE179" s="8">
        <v>200</v>
      </c>
      <c r="CF179" s="8">
        <v>50</v>
      </c>
      <c r="CG179" s="8">
        <v>30</v>
      </c>
      <c r="CH179" s="8">
        <v>160</v>
      </c>
      <c r="CI179" s="8">
        <v>30</v>
      </c>
      <c r="CJ179" s="8">
        <v>10</v>
      </c>
      <c r="CK179" s="8">
        <v>60</v>
      </c>
      <c r="CL179" s="8">
        <v>80</v>
      </c>
      <c r="CM179" s="8">
        <v>90</v>
      </c>
      <c r="CN179" s="8">
        <v>210</v>
      </c>
      <c r="CO179" s="8">
        <v>50</v>
      </c>
      <c r="CP179" s="8">
        <v>300</v>
      </c>
      <c r="CQ179" s="8">
        <v>50</v>
      </c>
      <c r="CR179" s="8">
        <v>40</v>
      </c>
      <c r="CS179" s="8">
        <v>80</v>
      </c>
      <c r="CT179" s="8">
        <v>40</v>
      </c>
      <c r="CU179" s="8">
        <v>30</v>
      </c>
      <c r="CV179" s="8">
        <v>30</v>
      </c>
      <c r="CW179" s="8">
        <v>40</v>
      </c>
      <c r="CX179" s="8">
        <v>110</v>
      </c>
      <c r="CY179" s="8">
        <v>20</v>
      </c>
      <c r="CZ179" s="8">
        <v>110</v>
      </c>
      <c r="DA179" s="8">
        <v>20</v>
      </c>
      <c r="DB179" s="8">
        <v>20</v>
      </c>
      <c r="DC179" s="8">
        <v>50</v>
      </c>
      <c r="DD179" s="8">
        <v>80</v>
      </c>
      <c r="DE179" s="8">
        <v>50</v>
      </c>
      <c r="DF179" s="8">
        <v>70</v>
      </c>
      <c r="DG179" s="8">
        <v>40</v>
      </c>
      <c r="DH179" s="8">
        <v>80</v>
      </c>
      <c r="DI179" s="8" t="s">
        <v>241</v>
      </c>
      <c r="DJ179" s="8">
        <v>60</v>
      </c>
      <c r="DK179" s="8">
        <v>70</v>
      </c>
      <c r="DL179" s="8">
        <v>80</v>
      </c>
      <c r="DM179" s="8">
        <v>60</v>
      </c>
      <c r="DN179" s="8">
        <v>50</v>
      </c>
      <c r="DO179" s="8">
        <v>30</v>
      </c>
      <c r="DP179" s="8">
        <v>60</v>
      </c>
      <c r="DQ179" s="8">
        <v>70</v>
      </c>
      <c r="DR179" s="8">
        <v>50</v>
      </c>
      <c r="DS179" s="8">
        <v>50</v>
      </c>
      <c r="DT179" s="8">
        <v>50</v>
      </c>
      <c r="DU179" s="8">
        <v>50</v>
      </c>
      <c r="DV179" s="8">
        <v>30</v>
      </c>
      <c r="DW179" s="8">
        <v>20</v>
      </c>
      <c r="DX179" s="8">
        <v>50</v>
      </c>
      <c r="DY179" s="8">
        <v>60</v>
      </c>
      <c r="DZ179" s="8">
        <v>30</v>
      </c>
      <c r="EA179" s="8">
        <v>110</v>
      </c>
      <c r="EB179" s="8">
        <v>60</v>
      </c>
      <c r="EC179" s="8">
        <v>20</v>
      </c>
      <c r="ED179" s="8">
        <v>60</v>
      </c>
      <c r="EE179" s="8">
        <v>40</v>
      </c>
      <c r="EF179" s="8">
        <v>90</v>
      </c>
      <c r="EG179" s="8">
        <v>70</v>
      </c>
      <c r="EH179" s="8">
        <v>40</v>
      </c>
      <c r="EI179" s="8">
        <v>40</v>
      </c>
      <c r="EJ179" s="8">
        <v>30</v>
      </c>
      <c r="EK179" s="8">
        <v>30</v>
      </c>
      <c r="EL179" s="8">
        <v>80</v>
      </c>
      <c r="EM179" s="8">
        <v>180</v>
      </c>
      <c r="EN179" s="8">
        <v>170</v>
      </c>
      <c r="EO179" s="8">
        <v>100</v>
      </c>
      <c r="EP179" s="8">
        <v>130</v>
      </c>
      <c r="EQ179" s="8" t="s">
        <v>241</v>
      </c>
      <c r="ER179" s="8">
        <v>50</v>
      </c>
      <c r="ES179" s="8">
        <v>70</v>
      </c>
      <c r="ET179" s="8">
        <v>20</v>
      </c>
      <c r="EU179" s="8">
        <v>130</v>
      </c>
      <c r="EV179" s="8">
        <v>40</v>
      </c>
      <c r="EW179" s="8">
        <v>40</v>
      </c>
      <c r="EX179" s="8">
        <v>50</v>
      </c>
      <c r="EY179" s="8">
        <v>80</v>
      </c>
      <c r="EZ179" s="8">
        <v>30</v>
      </c>
      <c r="FA179" s="8">
        <v>20</v>
      </c>
      <c r="FB179" s="8">
        <v>60</v>
      </c>
      <c r="FC179" s="8">
        <v>60</v>
      </c>
      <c r="FD179" s="8">
        <v>80</v>
      </c>
      <c r="FE179" s="8">
        <v>70</v>
      </c>
      <c r="FF179" s="8">
        <v>20</v>
      </c>
      <c r="FG179" s="8">
        <v>40</v>
      </c>
      <c r="FH179" s="8">
        <v>30</v>
      </c>
      <c r="FI179" s="8">
        <v>50</v>
      </c>
      <c r="FJ179" s="8">
        <v>30</v>
      </c>
      <c r="FK179" s="8">
        <v>20</v>
      </c>
      <c r="FL179" s="8">
        <v>30</v>
      </c>
      <c r="FM179" s="8">
        <v>60</v>
      </c>
      <c r="FN179" s="8">
        <v>40</v>
      </c>
      <c r="FO179" s="8">
        <v>50</v>
      </c>
      <c r="FP179" s="8">
        <v>40</v>
      </c>
      <c r="FQ179" s="8">
        <v>80</v>
      </c>
      <c r="FR179" s="8">
        <v>70</v>
      </c>
      <c r="FS179" s="8">
        <v>30</v>
      </c>
      <c r="FT179" s="8">
        <v>30</v>
      </c>
      <c r="FU179" s="8">
        <v>40</v>
      </c>
    </row>
    <row r="180" spans="1:177">
      <c r="A180" s="37" t="s">
        <v>260</v>
      </c>
      <c r="B180" s="51" t="s">
        <v>243</v>
      </c>
      <c r="C180" s="20" t="s">
        <v>209</v>
      </c>
      <c r="D180" s="8">
        <v>20</v>
      </c>
      <c r="E180" s="8">
        <v>80</v>
      </c>
      <c r="F180" s="8">
        <v>40</v>
      </c>
      <c r="G180" s="8">
        <v>20</v>
      </c>
      <c r="H180" s="8">
        <v>40</v>
      </c>
      <c r="I180" s="8">
        <v>90</v>
      </c>
      <c r="J180" s="8">
        <v>40</v>
      </c>
      <c r="K180" s="8">
        <v>50</v>
      </c>
      <c r="L180" s="8">
        <v>40</v>
      </c>
      <c r="M180" s="8">
        <v>30</v>
      </c>
      <c r="N180" s="8">
        <v>40</v>
      </c>
      <c r="O180" s="8">
        <v>80</v>
      </c>
      <c r="P180" s="8">
        <v>40</v>
      </c>
      <c r="Q180" s="8">
        <v>180</v>
      </c>
      <c r="R180" s="8">
        <v>30</v>
      </c>
      <c r="S180" s="8">
        <v>90</v>
      </c>
      <c r="T180" s="8">
        <v>60</v>
      </c>
      <c r="U180" s="8">
        <v>70</v>
      </c>
      <c r="V180" s="8">
        <v>130</v>
      </c>
      <c r="W180" s="8">
        <v>130</v>
      </c>
      <c r="X180" s="8">
        <v>50</v>
      </c>
      <c r="Y180" s="8">
        <v>40</v>
      </c>
      <c r="Z180" s="8">
        <v>70</v>
      </c>
      <c r="AA180" s="8">
        <v>60</v>
      </c>
      <c r="AB180" s="8">
        <v>140</v>
      </c>
      <c r="AC180" s="8">
        <v>70</v>
      </c>
      <c r="AD180" s="8">
        <v>30</v>
      </c>
      <c r="AE180" s="8">
        <v>60</v>
      </c>
      <c r="AF180" s="8">
        <v>40</v>
      </c>
      <c r="AG180" s="8">
        <v>80</v>
      </c>
      <c r="AH180" s="8">
        <v>50</v>
      </c>
      <c r="AI180" s="8">
        <v>50</v>
      </c>
      <c r="AJ180" s="8">
        <v>80</v>
      </c>
      <c r="AK180" s="8">
        <v>60</v>
      </c>
      <c r="AL180" s="8">
        <v>40</v>
      </c>
      <c r="AM180" s="8">
        <v>50</v>
      </c>
      <c r="AN180" s="8">
        <v>270</v>
      </c>
      <c r="AO180" s="8">
        <v>190</v>
      </c>
      <c r="AP180" s="8">
        <v>220</v>
      </c>
      <c r="AQ180" s="8">
        <v>60</v>
      </c>
      <c r="AR180" s="8">
        <v>70</v>
      </c>
      <c r="AS180" s="8">
        <v>70</v>
      </c>
      <c r="AT180" s="8">
        <v>90</v>
      </c>
      <c r="AU180" s="8">
        <v>40</v>
      </c>
      <c r="AV180" s="8">
        <v>70</v>
      </c>
      <c r="AW180" s="8">
        <v>70</v>
      </c>
      <c r="AX180" s="8">
        <v>60</v>
      </c>
      <c r="AY180" s="8">
        <v>40</v>
      </c>
      <c r="AZ180" s="8">
        <v>60</v>
      </c>
      <c r="BA180" s="8">
        <v>90</v>
      </c>
      <c r="BB180" s="8">
        <v>570</v>
      </c>
      <c r="BC180" s="8">
        <v>120</v>
      </c>
      <c r="BD180" s="8">
        <v>110</v>
      </c>
      <c r="BE180" s="8">
        <v>40</v>
      </c>
      <c r="BF180" s="8">
        <v>150</v>
      </c>
      <c r="BG180" s="8">
        <v>60</v>
      </c>
      <c r="BH180" s="8">
        <v>40</v>
      </c>
      <c r="BI180" s="8">
        <v>160</v>
      </c>
      <c r="BJ180" s="8">
        <v>50</v>
      </c>
      <c r="BK180" s="8">
        <v>40</v>
      </c>
      <c r="BL180" s="8">
        <v>110</v>
      </c>
      <c r="BM180" s="8">
        <v>100</v>
      </c>
      <c r="BN180" s="8">
        <v>120</v>
      </c>
      <c r="BO180" s="8">
        <v>100</v>
      </c>
      <c r="BP180" s="8">
        <v>70</v>
      </c>
      <c r="BQ180" s="8">
        <v>170</v>
      </c>
      <c r="BR180" s="8">
        <v>210</v>
      </c>
      <c r="BS180" s="8">
        <v>80</v>
      </c>
      <c r="BT180" s="8">
        <v>180</v>
      </c>
      <c r="BU180" s="8">
        <v>130</v>
      </c>
      <c r="BV180" s="8">
        <v>80</v>
      </c>
      <c r="BW180" s="8">
        <v>120</v>
      </c>
      <c r="BX180" s="8" t="s">
        <v>218</v>
      </c>
      <c r="BY180" s="8">
        <v>40</v>
      </c>
      <c r="BZ180" s="8">
        <v>110</v>
      </c>
      <c r="CA180" s="8">
        <v>40</v>
      </c>
      <c r="CB180" s="8">
        <v>300</v>
      </c>
      <c r="CC180" s="8">
        <v>220</v>
      </c>
      <c r="CD180" s="8">
        <v>100</v>
      </c>
      <c r="CE180" s="8">
        <v>190</v>
      </c>
      <c r="CF180" s="8">
        <v>60</v>
      </c>
      <c r="CG180" s="8">
        <v>30</v>
      </c>
      <c r="CH180" s="8">
        <v>120</v>
      </c>
      <c r="CI180" s="8">
        <v>40</v>
      </c>
      <c r="CJ180" s="8">
        <v>10</v>
      </c>
      <c r="CK180" s="8">
        <v>60</v>
      </c>
      <c r="CL180" s="8">
        <v>110</v>
      </c>
      <c r="CM180" s="8">
        <v>120</v>
      </c>
      <c r="CN180" s="8">
        <v>220</v>
      </c>
      <c r="CO180" s="8">
        <v>20</v>
      </c>
      <c r="CP180" s="8">
        <v>340</v>
      </c>
      <c r="CQ180" s="8">
        <v>50</v>
      </c>
      <c r="CR180" s="8">
        <v>50</v>
      </c>
      <c r="CS180" s="8">
        <v>90</v>
      </c>
      <c r="CT180" s="8">
        <v>40</v>
      </c>
      <c r="CU180" s="8">
        <v>30</v>
      </c>
      <c r="CV180" s="8">
        <v>50</v>
      </c>
      <c r="CW180" s="8">
        <v>50</v>
      </c>
      <c r="CX180" s="8">
        <v>200</v>
      </c>
      <c r="CY180" s="8">
        <v>20</v>
      </c>
      <c r="CZ180" s="8">
        <v>120</v>
      </c>
      <c r="DA180" s="8">
        <v>30</v>
      </c>
      <c r="DB180" s="8">
        <v>30</v>
      </c>
      <c r="DC180" s="8">
        <v>60</v>
      </c>
      <c r="DD180" s="8">
        <v>130</v>
      </c>
      <c r="DE180" s="8">
        <v>40</v>
      </c>
      <c r="DF180" s="8">
        <v>230</v>
      </c>
      <c r="DG180" s="8">
        <v>60</v>
      </c>
      <c r="DH180" s="8">
        <v>90</v>
      </c>
      <c r="DI180" s="8" t="s">
        <v>218</v>
      </c>
      <c r="DJ180" s="8">
        <v>120</v>
      </c>
      <c r="DK180" s="8">
        <v>170</v>
      </c>
      <c r="DL180" s="8">
        <v>140</v>
      </c>
      <c r="DM180" s="8">
        <v>70</v>
      </c>
      <c r="DN180" s="8">
        <v>100</v>
      </c>
      <c r="DO180" s="8">
        <v>40</v>
      </c>
      <c r="DP180" s="8">
        <v>100</v>
      </c>
      <c r="DQ180" s="8">
        <v>200</v>
      </c>
      <c r="DR180" s="8">
        <v>50</v>
      </c>
      <c r="DS180" s="8">
        <v>70</v>
      </c>
      <c r="DT180" s="8">
        <v>130</v>
      </c>
      <c r="DU180" s="8">
        <v>110</v>
      </c>
      <c r="DV180" s="8">
        <v>50</v>
      </c>
      <c r="DW180" s="8">
        <v>30</v>
      </c>
      <c r="DX180" s="8">
        <v>130</v>
      </c>
      <c r="DY180" s="8">
        <v>70</v>
      </c>
      <c r="DZ180" s="8">
        <v>60</v>
      </c>
      <c r="EA180" s="8">
        <v>160</v>
      </c>
      <c r="EB180" s="8">
        <v>140</v>
      </c>
      <c r="EC180" s="8">
        <v>30</v>
      </c>
      <c r="ED180" s="8">
        <v>70</v>
      </c>
      <c r="EE180" s="8">
        <v>40</v>
      </c>
      <c r="EF180" s="8">
        <v>110</v>
      </c>
      <c r="EG180" s="8">
        <v>100</v>
      </c>
      <c r="EH180" s="8">
        <v>100</v>
      </c>
      <c r="EI180" s="8">
        <v>70</v>
      </c>
      <c r="EJ180" s="8">
        <v>20</v>
      </c>
      <c r="EK180" s="8">
        <v>30</v>
      </c>
      <c r="EL180" s="8">
        <v>90</v>
      </c>
      <c r="EM180" s="8">
        <v>130</v>
      </c>
      <c r="EN180" s="8">
        <v>170</v>
      </c>
      <c r="EO180" s="8">
        <v>90</v>
      </c>
      <c r="EP180" s="8">
        <v>110</v>
      </c>
      <c r="EQ180" s="8" t="s">
        <v>241</v>
      </c>
      <c r="ER180" s="8">
        <v>40</v>
      </c>
      <c r="ES180" s="8">
        <v>70</v>
      </c>
      <c r="ET180" s="8">
        <v>30</v>
      </c>
      <c r="EU180" s="8">
        <v>80</v>
      </c>
      <c r="EV180" s="8">
        <v>40</v>
      </c>
      <c r="EW180" s="8">
        <v>40</v>
      </c>
      <c r="EX180" s="8">
        <v>40</v>
      </c>
      <c r="EY180" s="8">
        <v>70</v>
      </c>
      <c r="EZ180" s="8">
        <v>20</v>
      </c>
      <c r="FA180" s="8">
        <v>20</v>
      </c>
      <c r="FB180" s="8">
        <v>40</v>
      </c>
      <c r="FC180" s="8">
        <v>60</v>
      </c>
      <c r="FD180" s="8">
        <v>90</v>
      </c>
      <c r="FE180" s="8">
        <v>50</v>
      </c>
      <c r="FF180" s="8">
        <v>20</v>
      </c>
      <c r="FG180" s="8">
        <v>40</v>
      </c>
      <c r="FH180" s="8">
        <v>50</v>
      </c>
      <c r="FI180" s="8">
        <v>50</v>
      </c>
      <c r="FJ180" s="8">
        <v>40</v>
      </c>
      <c r="FK180" s="8">
        <v>10</v>
      </c>
      <c r="FL180" s="8">
        <v>20</v>
      </c>
      <c r="FM180" s="8">
        <v>40</v>
      </c>
      <c r="FN180" s="8">
        <v>40</v>
      </c>
      <c r="FO180" s="8">
        <v>30</v>
      </c>
      <c r="FP180" s="8">
        <v>40</v>
      </c>
      <c r="FQ180" s="8">
        <v>80</v>
      </c>
      <c r="FR180" s="8">
        <v>70</v>
      </c>
      <c r="FS180" s="8">
        <v>20</v>
      </c>
      <c r="FT180" s="8">
        <v>30</v>
      </c>
      <c r="FU180" s="8">
        <v>30</v>
      </c>
    </row>
    <row r="181" spans="1:177" s="116" customFormat="1">
      <c r="A181" s="37"/>
      <c r="B181" s="126"/>
      <c r="C181" s="20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</row>
    <row r="182" spans="1:177">
      <c r="A182" s="41" t="s">
        <v>358</v>
      </c>
      <c r="B182" s="51" t="s">
        <v>243</v>
      </c>
      <c r="C182" s="20" t="s">
        <v>287</v>
      </c>
      <c r="D182" s="16">
        <v>835</v>
      </c>
      <c r="E182" s="16">
        <v>5180</v>
      </c>
      <c r="F182" s="16">
        <v>1260</v>
      </c>
      <c r="G182" s="16">
        <v>930</v>
      </c>
      <c r="H182" s="16">
        <v>15</v>
      </c>
      <c r="I182" s="16">
        <v>2650</v>
      </c>
      <c r="J182" s="16">
        <v>1365</v>
      </c>
      <c r="K182" s="16">
        <v>260</v>
      </c>
      <c r="L182" s="16">
        <v>435</v>
      </c>
      <c r="M182" s="16">
        <v>1355</v>
      </c>
      <c r="N182" s="16">
        <v>315</v>
      </c>
      <c r="O182" s="16">
        <v>2310</v>
      </c>
      <c r="P182" s="16">
        <v>1855</v>
      </c>
      <c r="Q182" s="16">
        <v>3630</v>
      </c>
      <c r="R182" s="16">
        <v>1325</v>
      </c>
      <c r="S182" s="16">
        <v>1785</v>
      </c>
      <c r="T182" s="16">
        <v>2365</v>
      </c>
      <c r="U182" s="16">
        <v>1605</v>
      </c>
      <c r="V182" s="16">
        <v>3530</v>
      </c>
      <c r="W182" s="16">
        <v>3005</v>
      </c>
      <c r="X182" s="16" t="s">
        <v>289</v>
      </c>
      <c r="Y182" s="16">
        <v>1255</v>
      </c>
      <c r="Z182" s="16">
        <v>6445</v>
      </c>
      <c r="AA182" s="16">
        <v>2050</v>
      </c>
      <c r="AB182" s="16">
        <v>3435</v>
      </c>
      <c r="AC182" s="16">
        <v>1905</v>
      </c>
      <c r="AD182" s="16">
        <v>770</v>
      </c>
      <c r="AE182" s="16">
        <v>1020</v>
      </c>
      <c r="AF182" s="16">
        <v>1395</v>
      </c>
      <c r="AG182" s="16">
        <v>1855</v>
      </c>
      <c r="AH182" s="16">
        <v>0</v>
      </c>
      <c r="AI182" s="16">
        <v>1335</v>
      </c>
      <c r="AJ182" s="16">
        <v>2045</v>
      </c>
      <c r="AK182" s="16">
        <v>3830</v>
      </c>
      <c r="AL182" s="16">
        <v>490</v>
      </c>
      <c r="AM182" s="16">
        <v>1355</v>
      </c>
      <c r="AN182" s="16">
        <v>11255</v>
      </c>
      <c r="AO182" s="16">
        <v>3015</v>
      </c>
      <c r="AP182" s="16">
        <v>0</v>
      </c>
      <c r="AQ182" s="16">
        <v>1205</v>
      </c>
      <c r="AR182" s="16">
        <v>0</v>
      </c>
      <c r="AS182" s="16">
        <v>1835</v>
      </c>
      <c r="AT182" s="16">
        <v>2025</v>
      </c>
      <c r="AU182" s="16">
        <v>1695</v>
      </c>
      <c r="AV182" s="16">
        <v>2230</v>
      </c>
      <c r="AW182" s="16">
        <v>1950</v>
      </c>
      <c r="AX182" s="16">
        <v>1180</v>
      </c>
      <c r="AY182" s="16">
        <v>1240</v>
      </c>
      <c r="AZ182" s="16">
        <v>1905</v>
      </c>
      <c r="BA182" s="16">
        <v>2535</v>
      </c>
      <c r="BB182" s="16">
        <v>5800</v>
      </c>
      <c r="BC182" s="16">
        <v>1915</v>
      </c>
      <c r="BD182" s="16">
        <v>2115</v>
      </c>
      <c r="BE182" s="16">
        <v>960</v>
      </c>
      <c r="BF182" s="16">
        <v>2555</v>
      </c>
      <c r="BG182" s="16">
        <v>1585</v>
      </c>
      <c r="BH182" s="16">
        <v>665</v>
      </c>
      <c r="BI182" s="16">
        <v>6340</v>
      </c>
      <c r="BJ182" s="16">
        <v>1540</v>
      </c>
      <c r="BK182" s="16">
        <v>1180</v>
      </c>
      <c r="BL182" s="16">
        <v>1800</v>
      </c>
      <c r="BM182" s="16">
        <v>3925</v>
      </c>
      <c r="BN182" s="16">
        <v>1520</v>
      </c>
      <c r="BO182" s="16">
        <v>2195</v>
      </c>
      <c r="BP182" s="16">
        <v>1700</v>
      </c>
      <c r="BQ182" s="16">
        <v>6160</v>
      </c>
      <c r="BR182" s="16">
        <v>2040</v>
      </c>
      <c r="BS182" s="16">
        <v>225</v>
      </c>
      <c r="BT182" s="16">
        <v>5900</v>
      </c>
      <c r="BU182" s="16">
        <v>1720</v>
      </c>
      <c r="BV182" s="16">
        <v>2180</v>
      </c>
      <c r="BW182" s="16">
        <v>3645</v>
      </c>
      <c r="BX182" s="16">
        <v>335</v>
      </c>
      <c r="BY182" s="17">
        <v>265</v>
      </c>
      <c r="BZ182" s="17">
        <v>3835</v>
      </c>
      <c r="CA182" s="17">
        <v>1025</v>
      </c>
      <c r="CB182" s="17">
        <v>7100</v>
      </c>
      <c r="CC182" s="17">
        <v>4685</v>
      </c>
      <c r="CD182" s="17">
        <v>1010</v>
      </c>
      <c r="CE182" s="17">
        <v>5795</v>
      </c>
      <c r="CF182" s="17">
        <v>1630</v>
      </c>
      <c r="CG182" s="17">
        <v>1895</v>
      </c>
      <c r="CH182" s="17">
        <v>5600</v>
      </c>
      <c r="CI182" s="17">
        <v>825</v>
      </c>
      <c r="CJ182" s="16">
        <v>510</v>
      </c>
      <c r="CK182" s="16">
        <v>1245</v>
      </c>
      <c r="CL182" s="16">
        <v>2470</v>
      </c>
      <c r="CM182" s="16" t="s">
        <v>289</v>
      </c>
      <c r="CN182" s="16">
        <v>10080</v>
      </c>
      <c r="CO182" s="16">
        <v>1260</v>
      </c>
      <c r="CP182" s="16">
        <v>12215</v>
      </c>
      <c r="CQ182" s="16" t="s">
        <v>289</v>
      </c>
      <c r="CR182" s="16">
        <v>1215</v>
      </c>
      <c r="CS182" s="16">
        <v>125</v>
      </c>
      <c r="CT182" s="16">
        <v>1335</v>
      </c>
      <c r="CU182" s="16">
        <v>1260</v>
      </c>
      <c r="CV182" s="16">
        <v>510</v>
      </c>
      <c r="CW182" s="16">
        <v>3340</v>
      </c>
      <c r="CX182" s="16">
        <v>6030</v>
      </c>
      <c r="CY182" s="16">
        <v>1110</v>
      </c>
      <c r="CZ182" s="16">
        <v>2330</v>
      </c>
      <c r="DA182" s="16">
        <v>420</v>
      </c>
      <c r="DB182" s="16">
        <v>430</v>
      </c>
      <c r="DC182" s="16">
        <v>790</v>
      </c>
      <c r="DD182" s="16">
        <v>170</v>
      </c>
      <c r="DE182" s="16">
        <v>1405</v>
      </c>
      <c r="DF182" s="16">
        <v>1675</v>
      </c>
      <c r="DG182" s="16">
        <v>1930</v>
      </c>
      <c r="DH182" s="16">
        <v>1470</v>
      </c>
      <c r="DI182" s="16">
        <v>55</v>
      </c>
      <c r="DJ182" s="16">
        <v>2040</v>
      </c>
      <c r="DK182" s="16">
        <v>2015</v>
      </c>
      <c r="DL182" s="16">
        <v>510</v>
      </c>
      <c r="DM182" s="16">
        <v>1570</v>
      </c>
      <c r="DN182" s="16">
        <v>1385</v>
      </c>
      <c r="DO182" s="16">
        <v>1065</v>
      </c>
      <c r="DP182" s="16">
        <v>125</v>
      </c>
      <c r="DQ182" s="16">
        <v>965</v>
      </c>
      <c r="DR182" s="16">
        <v>1965</v>
      </c>
      <c r="DS182" s="16">
        <v>2010</v>
      </c>
      <c r="DT182" s="16">
        <v>1005</v>
      </c>
      <c r="DU182" s="16">
        <v>995</v>
      </c>
      <c r="DV182" s="16">
        <v>1015</v>
      </c>
      <c r="DW182" s="16">
        <v>480</v>
      </c>
      <c r="DX182" s="16">
        <v>725</v>
      </c>
      <c r="DY182" s="16">
        <v>1755</v>
      </c>
      <c r="DZ182" s="16">
        <v>825</v>
      </c>
      <c r="EA182" s="16">
        <v>1495</v>
      </c>
      <c r="EB182" s="16">
        <v>1055</v>
      </c>
      <c r="EC182" s="16">
        <v>385</v>
      </c>
      <c r="ED182" s="16">
        <v>1480</v>
      </c>
      <c r="EE182" s="16">
        <v>375</v>
      </c>
      <c r="EF182" s="16">
        <v>1425</v>
      </c>
      <c r="EG182" s="16">
        <v>465</v>
      </c>
      <c r="EH182" s="16">
        <v>430</v>
      </c>
      <c r="EI182" s="16">
        <v>1600</v>
      </c>
      <c r="EJ182" s="16">
        <v>1065</v>
      </c>
      <c r="EK182" s="16">
        <v>1320</v>
      </c>
      <c r="EL182" s="16">
        <v>2870</v>
      </c>
      <c r="EM182" s="16">
        <v>2425</v>
      </c>
      <c r="EN182" s="16">
        <v>6135</v>
      </c>
      <c r="EO182" s="16">
        <v>3155</v>
      </c>
      <c r="EP182" s="16">
        <v>1510</v>
      </c>
      <c r="EQ182" s="16">
        <v>10</v>
      </c>
      <c r="ER182" s="16">
        <v>10</v>
      </c>
      <c r="ES182" s="16">
        <v>1685</v>
      </c>
      <c r="ET182" s="16">
        <v>985</v>
      </c>
      <c r="EU182" s="16">
        <v>5225</v>
      </c>
      <c r="EV182" s="16">
        <v>75</v>
      </c>
      <c r="EW182" s="16">
        <v>1515</v>
      </c>
      <c r="EX182" s="16">
        <v>815</v>
      </c>
      <c r="EY182" s="16">
        <v>4025</v>
      </c>
    </row>
    <row r="183" spans="1:177">
      <c r="A183" s="41" t="s">
        <v>359</v>
      </c>
      <c r="B183" s="51" t="s">
        <v>243</v>
      </c>
      <c r="C183" s="20" t="s">
        <v>287</v>
      </c>
      <c r="D183" s="16">
        <v>130</v>
      </c>
      <c r="E183" s="16">
        <v>1135</v>
      </c>
      <c r="F183" s="16">
        <v>100</v>
      </c>
      <c r="G183" s="16">
        <v>135</v>
      </c>
      <c r="H183" s="16">
        <v>5</v>
      </c>
      <c r="I183" s="16">
        <v>395</v>
      </c>
      <c r="J183" s="16">
        <v>215</v>
      </c>
      <c r="K183" s="16">
        <v>65</v>
      </c>
      <c r="L183" s="16">
        <v>100</v>
      </c>
      <c r="M183" s="16">
        <v>190</v>
      </c>
      <c r="N183" s="16">
        <v>40</v>
      </c>
      <c r="O183" s="16">
        <v>400</v>
      </c>
      <c r="P183" s="16">
        <v>295</v>
      </c>
      <c r="Q183" s="16">
        <v>525</v>
      </c>
      <c r="R183" s="16">
        <v>405</v>
      </c>
      <c r="S183" s="16">
        <v>500</v>
      </c>
      <c r="T183" s="16">
        <v>250</v>
      </c>
      <c r="U183" s="16">
        <v>165</v>
      </c>
      <c r="V183" s="16">
        <v>420</v>
      </c>
      <c r="W183" s="16">
        <v>910</v>
      </c>
      <c r="X183" s="16" t="s">
        <v>289</v>
      </c>
      <c r="Y183" s="16">
        <v>255</v>
      </c>
      <c r="Z183" s="16">
        <v>1000</v>
      </c>
      <c r="AA183" s="16">
        <v>275</v>
      </c>
      <c r="AB183" s="16">
        <v>515</v>
      </c>
      <c r="AC183" s="16">
        <v>210</v>
      </c>
      <c r="AD183" s="16">
        <v>65</v>
      </c>
      <c r="AE183" s="16">
        <v>135</v>
      </c>
      <c r="AF183" s="16">
        <v>230</v>
      </c>
      <c r="AG183" s="16">
        <v>400</v>
      </c>
      <c r="AH183" s="16">
        <v>0</v>
      </c>
      <c r="AI183" s="16">
        <v>115</v>
      </c>
      <c r="AJ183" s="16">
        <v>240</v>
      </c>
      <c r="AK183" s="16">
        <v>1085</v>
      </c>
      <c r="AL183" s="16">
        <v>60</v>
      </c>
      <c r="AM183" s="16">
        <v>155</v>
      </c>
      <c r="AN183" s="16">
        <v>1670</v>
      </c>
      <c r="AO183" s="16">
        <v>315</v>
      </c>
      <c r="AP183" s="16">
        <v>0</v>
      </c>
      <c r="AQ183" s="16">
        <v>165</v>
      </c>
      <c r="AR183" s="16">
        <v>0</v>
      </c>
      <c r="AS183" s="16">
        <v>265</v>
      </c>
      <c r="AT183" s="16">
        <v>450</v>
      </c>
      <c r="AU183" s="16">
        <v>300</v>
      </c>
      <c r="AV183" s="16">
        <v>135</v>
      </c>
      <c r="AW183" s="16">
        <v>215</v>
      </c>
      <c r="AX183" s="16">
        <v>220</v>
      </c>
      <c r="AY183" s="16">
        <v>375</v>
      </c>
      <c r="AZ183" s="16">
        <v>295</v>
      </c>
      <c r="BA183" s="16">
        <v>180</v>
      </c>
      <c r="BB183" s="16">
        <v>415</v>
      </c>
      <c r="BC183" s="16">
        <v>305</v>
      </c>
      <c r="BD183" s="16">
        <v>205</v>
      </c>
      <c r="BE183" s="16">
        <v>240</v>
      </c>
      <c r="BF183" s="16">
        <v>295</v>
      </c>
      <c r="BG183" s="16">
        <v>325</v>
      </c>
      <c r="BH183" s="16">
        <v>135</v>
      </c>
      <c r="BI183" s="16">
        <v>1210</v>
      </c>
      <c r="BJ183" s="16">
        <v>280</v>
      </c>
      <c r="BK183" s="16">
        <v>205</v>
      </c>
      <c r="BL183" s="16">
        <v>395</v>
      </c>
      <c r="BM183" s="16">
        <v>440</v>
      </c>
      <c r="BN183" s="16">
        <v>410</v>
      </c>
      <c r="BO183" s="16">
        <v>320</v>
      </c>
      <c r="BP183" s="16">
        <v>220</v>
      </c>
      <c r="BQ183" s="16">
        <v>1800</v>
      </c>
      <c r="BR183" s="16">
        <v>365</v>
      </c>
      <c r="BS183" s="16">
        <v>15</v>
      </c>
      <c r="BT183" s="16">
        <v>615</v>
      </c>
      <c r="BU183" s="16">
        <v>15</v>
      </c>
      <c r="BV183" s="16">
        <v>575</v>
      </c>
      <c r="BW183" s="16">
        <v>930</v>
      </c>
      <c r="BX183" s="16">
        <v>110</v>
      </c>
      <c r="BY183" s="17">
        <v>85</v>
      </c>
      <c r="BZ183" s="17">
        <v>580</v>
      </c>
      <c r="CA183" s="17">
        <v>350</v>
      </c>
      <c r="CB183" s="17">
        <v>940</v>
      </c>
      <c r="CC183" s="17">
        <v>690</v>
      </c>
      <c r="CD183" s="17">
        <v>210</v>
      </c>
      <c r="CE183" s="17">
        <v>1180</v>
      </c>
      <c r="CF183" s="17">
        <v>265</v>
      </c>
      <c r="CG183" s="17">
        <v>155</v>
      </c>
      <c r="CH183" s="17">
        <v>705</v>
      </c>
      <c r="CI183" s="17">
        <v>160</v>
      </c>
      <c r="CJ183" s="16">
        <v>115</v>
      </c>
      <c r="CK183" s="16">
        <v>215</v>
      </c>
      <c r="CL183" s="16">
        <v>340</v>
      </c>
      <c r="CM183" s="16" t="s">
        <v>289</v>
      </c>
      <c r="CN183" s="16">
        <v>1080</v>
      </c>
      <c r="CO183" s="16">
        <v>155</v>
      </c>
      <c r="CP183" s="16">
        <v>1070</v>
      </c>
      <c r="CQ183" s="16" t="s">
        <v>289</v>
      </c>
      <c r="CR183" s="16">
        <v>115</v>
      </c>
      <c r="CS183" s="16">
        <v>20</v>
      </c>
      <c r="CT183" s="16">
        <v>195</v>
      </c>
      <c r="CU183" s="16">
        <v>165</v>
      </c>
      <c r="CV183" s="16">
        <v>90</v>
      </c>
      <c r="CW183" s="16">
        <v>350</v>
      </c>
      <c r="CX183" s="16">
        <v>215</v>
      </c>
      <c r="CY183" s="16">
        <v>85</v>
      </c>
      <c r="CZ183" s="16">
        <v>450</v>
      </c>
      <c r="DA183" s="16">
        <v>105</v>
      </c>
      <c r="DB183" s="16">
        <v>140</v>
      </c>
      <c r="DC183" s="16">
        <v>140</v>
      </c>
      <c r="DD183" s="16">
        <v>5</v>
      </c>
      <c r="DE183" s="16">
        <v>10</v>
      </c>
      <c r="DF183" s="16">
        <v>145</v>
      </c>
      <c r="DG183" s="16">
        <v>795</v>
      </c>
      <c r="DH183" s="16">
        <v>260</v>
      </c>
      <c r="DI183" s="16">
        <v>0</v>
      </c>
      <c r="DJ183" s="16">
        <v>370</v>
      </c>
      <c r="DK183" s="16">
        <v>305</v>
      </c>
      <c r="DL183" s="16">
        <v>125</v>
      </c>
      <c r="DM183" s="16">
        <v>310</v>
      </c>
      <c r="DN183" s="16">
        <v>235</v>
      </c>
      <c r="DO183" s="16">
        <v>85</v>
      </c>
      <c r="DP183" s="16">
        <v>20</v>
      </c>
      <c r="DQ183" s="16">
        <v>345</v>
      </c>
      <c r="DR183" s="16">
        <v>170</v>
      </c>
      <c r="DS183" s="16">
        <v>200</v>
      </c>
      <c r="DT183" s="16">
        <v>195</v>
      </c>
      <c r="DU183" s="16">
        <v>175</v>
      </c>
      <c r="DV183" s="16">
        <v>105</v>
      </c>
      <c r="DW183" s="16">
        <v>70</v>
      </c>
      <c r="DX183" s="16">
        <v>185</v>
      </c>
      <c r="DY183" s="16">
        <v>440</v>
      </c>
      <c r="DZ183" s="16">
        <v>180</v>
      </c>
      <c r="EA183" s="16">
        <v>275</v>
      </c>
      <c r="EB183" s="16">
        <v>265</v>
      </c>
      <c r="EC183" s="16">
        <v>45</v>
      </c>
      <c r="ED183" s="16">
        <v>190</v>
      </c>
      <c r="EE183" s="16">
        <v>50</v>
      </c>
      <c r="EF183" s="16">
        <v>160</v>
      </c>
      <c r="EG183" s="16">
        <v>100</v>
      </c>
      <c r="EH183" s="16">
        <v>80</v>
      </c>
      <c r="EI183" s="16">
        <v>185</v>
      </c>
      <c r="EJ183" s="16">
        <v>40</v>
      </c>
      <c r="EK183" s="16">
        <v>255</v>
      </c>
      <c r="EL183" s="16">
        <v>285</v>
      </c>
      <c r="EM183" s="16">
        <v>240</v>
      </c>
      <c r="EN183" s="16">
        <v>1225</v>
      </c>
      <c r="EO183" s="16">
        <v>515</v>
      </c>
      <c r="EP183" s="16">
        <v>165</v>
      </c>
      <c r="EQ183" s="16">
        <v>0</v>
      </c>
      <c r="ER183" s="16">
        <v>0</v>
      </c>
      <c r="ES183" s="16">
        <v>195</v>
      </c>
      <c r="ET183" s="16">
        <v>135</v>
      </c>
      <c r="EU183" s="16">
        <v>665</v>
      </c>
      <c r="EV183" s="16">
        <v>25</v>
      </c>
      <c r="EW183" s="16">
        <v>190</v>
      </c>
      <c r="EX183" s="16">
        <v>150</v>
      </c>
      <c r="EY183" s="16">
        <v>195</v>
      </c>
    </row>
    <row r="184" spans="1:177">
      <c r="A184" s="41" t="s">
        <v>360</v>
      </c>
      <c r="B184" s="51" t="s">
        <v>243</v>
      </c>
      <c r="C184" s="20" t="s">
        <v>287</v>
      </c>
      <c r="D184" s="16">
        <v>40</v>
      </c>
      <c r="E184" s="16">
        <v>0</v>
      </c>
      <c r="F184" s="16">
        <v>360</v>
      </c>
      <c r="G184" s="16">
        <v>0</v>
      </c>
      <c r="H184" s="16">
        <v>0</v>
      </c>
      <c r="I184" s="16">
        <v>205</v>
      </c>
      <c r="J184" s="16">
        <v>0</v>
      </c>
      <c r="K184" s="16">
        <v>5</v>
      </c>
      <c r="L184" s="16">
        <v>5</v>
      </c>
      <c r="M184" s="16">
        <v>5</v>
      </c>
      <c r="N184" s="16">
        <v>0</v>
      </c>
      <c r="O184" s="16">
        <v>300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275</v>
      </c>
      <c r="V184" s="16">
        <v>0</v>
      </c>
      <c r="W184" s="16">
        <v>750</v>
      </c>
      <c r="X184" s="16" t="s">
        <v>289</v>
      </c>
      <c r="Y184" s="16">
        <v>275</v>
      </c>
      <c r="Z184" s="16">
        <v>415</v>
      </c>
      <c r="AA184" s="16">
        <v>0</v>
      </c>
      <c r="AB184" s="16">
        <v>0</v>
      </c>
      <c r="AC184" s="16">
        <v>430</v>
      </c>
      <c r="AD184" s="16">
        <v>5</v>
      </c>
      <c r="AE184" s="16">
        <v>185</v>
      </c>
      <c r="AF184" s="16">
        <v>240</v>
      </c>
      <c r="AG184" s="16">
        <v>0</v>
      </c>
      <c r="AH184" s="16">
        <v>0</v>
      </c>
      <c r="AI184" s="16">
        <v>105</v>
      </c>
      <c r="AJ184" s="16">
        <v>285</v>
      </c>
      <c r="AK184" s="16">
        <v>735</v>
      </c>
      <c r="AL184" s="16">
        <v>210</v>
      </c>
      <c r="AM184" s="16">
        <v>0</v>
      </c>
      <c r="AN184" s="16">
        <v>695</v>
      </c>
      <c r="AO184" s="16">
        <v>95</v>
      </c>
      <c r="AP184" s="16">
        <v>0</v>
      </c>
      <c r="AQ184" s="16">
        <v>0</v>
      </c>
      <c r="AR184" s="16">
        <v>0</v>
      </c>
      <c r="AS184" s="16">
        <v>235</v>
      </c>
      <c r="AT184" s="16">
        <v>530</v>
      </c>
      <c r="AU184" s="16">
        <v>440</v>
      </c>
      <c r="AV184" s="16">
        <v>780</v>
      </c>
      <c r="AW184" s="16">
        <v>380</v>
      </c>
      <c r="AX184" s="16">
        <v>125</v>
      </c>
      <c r="AY184" s="16">
        <v>110</v>
      </c>
      <c r="AZ184" s="16">
        <v>670</v>
      </c>
      <c r="BA184" s="16">
        <v>635</v>
      </c>
      <c r="BB184" s="16">
        <v>950</v>
      </c>
      <c r="BC184" s="16">
        <v>175</v>
      </c>
      <c r="BD184" s="16">
        <v>0</v>
      </c>
      <c r="BE184" s="16">
        <v>235</v>
      </c>
      <c r="BF184" s="16">
        <v>235</v>
      </c>
      <c r="BG184" s="16">
        <v>460</v>
      </c>
      <c r="BH184" s="16">
        <v>0</v>
      </c>
      <c r="BI184" s="16">
        <v>1625</v>
      </c>
      <c r="BJ184" s="16">
        <v>350</v>
      </c>
      <c r="BK184" s="16">
        <v>100</v>
      </c>
      <c r="BL184" s="16">
        <v>0</v>
      </c>
      <c r="BM184" s="16">
        <v>280</v>
      </c>
      <c r="BN184" s="16">
        <v>395</v>
      </c>
      <c r="BO184" s="16">
        <v>575</v>
      </c>
      <c r="BP184" s="16">
        <v>185</v>
      </c>
      <c r="BQ184" s="16">
        <v>2050</v>
      </c>
      <c r="BR184" s="16">
        <v>390</v>
      </c>
      <c r="BS184" s="16">
        <v>15</v>
      </c>
      <c r="BT184" s="16">
        <v>80</v>
      </c>
      <c r="BU184" s="16">
        <v>250</v>
      </c>
      <c r="BV184" s="16">
        <v>485</v>
      </c>
      <c r="BW184" s="16">
        <v>995</v>
      </c>
      <c r="BX184" s="16">
        <v>35</v>
      </c>
      <c r="BY184" s="17">
        <v>25</v>
      </c>
      <c r="BZ184" s="17">
        <v>70</v>
      </c>
      <c r="CA184" s="17">
        <v>125</v>
      </c>
      <c r="CB184" s="17">
        <v>2510</v>
      </c>
      <c r="CC184" s="17">
        <v>80</v>
      </c>
      <c r="CD184" s="17">
        <v>65</v>
      </c>
      <c r="CE184" s="17">
        <v>350</v>
      </c>
      <c r="CF184" s="17">
        <v>385</v>
      </c>
      <c r="CG184" s="17">
        <v>400</v>
      </c>
      <c r="CH184" s="17">
        <v>1235</v>
      </c>
      <c r="CI184" s="17">
        <v>250</v>
      </c>
      <c r="CJ184" s="16">
        <v>0</v>
      </c>
      <c r="CK184" s="16">
        <v>110</v>
      </c>
      <c r="CL184" s="16">
        <v>1080</v>
      </c>
      <c r="CM184" s="16" t="s">
        <v>289</v>
      </c>
      <c r="CN184" s="16">
        <v>0</v>
      </c>
      <c r="CO184" s="16">
        <v>230</v>
      </c>
      <c r="CP184" s="16">
        <v>1475</v>
      </c>
      <c r="CQ184" s="16" t="s">
        <v>289</v>
      </c>
      <c r="CR184" s="16">
        <v>185</v>
      </c>
      <c r="CS184" s="16">
        <v>10</v>
      </c>
      <c r="CT184" s="16">
        <v>0</v>
      </c>
      <c r="CU184" s="16">
        <v>165</v>
      </c>
      <c r="CV184" s="16">
        <v>100</v>
      </c>
      <c r="CW184" s="16">
        <v>330</v>
      </c>
      <c r="CX184" s="16">
        <v>0</v>
      </c>
      <c r="CY184" s="16">
        <v>290</v>
      </c>
      <c r="CZ184" s="16">
        <v>0</v>
      </c>
      <c r="DA184" s="16">
        <v>65</v>
      </c>
      <c r="DB184" s="16">
        <v>180</v>
      </c>
      <c r="DC184" s="16">
        <v>0</v>
      </c>
      <c r="DD184" s="16">
        <v>20</v>
      </c>
      <c r="DE184" s="16">
        <v>0</v>
      </c>
      <c r="DF184" s="16">
        <v>210</v>
      </c>
      <c r="DG184" s="16">
        <v>85</v>
      </c>
      <c r="DH184" s="16">
        <v>200</v>
      </c>
      <c r="DI184" s="16">
        <v>0</v>
      </c>
      <c r="DJ184" s="16">
        <v>930</v>
      </c>
      <c r="DK184" s="16">
        <v>70</v>
      </c>
      <c r="DL184" s="16">
        <v>40</v>
      </c>
      <c r="DM184" s="16">
        <v>225</v>
      </c>
      <c r="DN184" s="16">
        <v>345</v>
      </c>
      <c r="DO184" s="16">
        <v>230</v>
      </c>
      <c r="DP184" s="16">
        <v>55</v>
      </c>
      <c r="DQ184" s="16">
        <v>230</v>
      </c>
      <c r="DR184" s="16">
        <v>340</v>
      </c>
      <c r="DS184" s="16">
        <v>585</v>
      </c>
      <c r="DT184" s="16">
        <v>310</v>
      </c>
      <c r="DU184" s="16">
        <v>150</v>
      </c>
      <c r="DV184" s="16">
        <v>190</v>
      </c>
      <c r="DW184" s="16">
        <v>205</v>
      </c>
      <c r="DX184" s="16">
        <v>185</v>
      </c>
      <c r="DY184" s="16">
        <v>530</v>
      </c>
      <c r="DZ184" s="16">
        <v>335</v>
      </c>
      <c r="EA184" s="16">
        <v>230</v>
      </c>
      <c r="EB184" s="16">
        <v>345</v>
      </c>
      <c r="EC184" s="16">
        <v>0</v>
      </c>
      <c r="ED184" s="16">
        <v>355</v>
      </c>
      <c r="EE184" s="16">
        <v>0</v>
      </c>
      <c r="EF184" s="16">
        <v>465</v>
      </c>
      <c r="EG184" s="16">
        <v>115</v>
      </c>
      <c r="EH184" s="16">
        <v>110</v>
      </c>
      <c r="EI184" s="16">
        <v>335</v>
      </c>
      <c r="EJ184" s="16">
        <v>0</v>
      </c>
      <c r="EK184" s="16">
        <v>20</v>
      </c>
      <c r="EL184" s="16">
        <v>640</v>
      </c>
      <c r="EM184" s="16">
        <v>65</v>
      </c>
      <c r="EN184" s="16">
        <v>1160</v>
      </c>
      <c r="EO184" s="16">
        <v>0</v>
      </c>
      <c r="EP184" s="16">
        <v>795</v>
      </c>
      <c r="EQ184" s="16">
        <v>15</v>
      </c>
      <c r="ER184" s="16">
        <v>0</v>
      </c>
      <c r="ES184" s="16">
        <v>285</v>
      </c>
      <c r="ET184" s="16">
        <v>0</v>
      </c>
      <c r="EU184" s="16">
        <v>0</v>
      </c>
      <c r="EV184" s="16">
        <v>0</v>
      </c>
      <c r="EW184" s="16">
        <v>0</v>
      </c>
      <c r="EX184" s="16">
        <v>175</v>
      </c>
      <c r="EY184" s="16">
        <v>0</v>
      </c>
    </row>
    <row r="185" spans="1:177">
      <c r="A185" s="41" t="s">
        <v>361</v>
      </c>
      <c r="B185" s="51" t="s">
        <v>243</v>
      </c>
      <c r="C185" s="20" t="s">
        <v>287</v>
      </c>
      <c r="D185" s="16">
        <v>140</v>
      </c>
      <c r="E185" s="16">
        <v>1085</v>
      </c>
      <c r="F185" s="16">
        <v>495</v>
      </c>
      <c r="G185" s="16">
        <v>250</v>
      </c>
      <c r="H185" s="16">
        <v>10</v>
      </c>
      <c r="I185" s="16">
        <v>280</v>
      </c>
      <c r="J185" s="16">
        <v>105</v>
      </c>
      <c r="K185" s="16">
        <v>40</v>
      </c>
      <c r="L185" s="16">
        <v>10</v>
      </c>
      <c r="M185" s="16">
        <v>150</v>
      </c>
      <c r="N185" s="16">
        <v>95</v>
      </c>
      <c r="O185" s="16">
        <v>895</v>
      </c>
      <c r="P185" s="16">
        <v>60</v>
      </c>
      <c r="Q185" s="16">
        <v>475</v>
      </c>
      <c r="R185" s="16">
        <v>35</v>
      </c>
      <c r="S185" s="16">
        <v>50</v>
      </c>
      <c r="T185" s="16">
        <v>20</v>
      </c>
      <c r="U185" s="16">
        <v>670</v>
      </c>
      <c r="V185" s="16">
        <v>645</v>
      </c>
      <c r="W185" s="16">
        <v>485</v>
      </c>
      <c r="X185" s="16" t="s">
        <v>289</v>
      </c>
      <c r="Y185" s="16">
        <v>645</v>
      </c>
      <c r="Z185" s="16">
        <v>735</v>
      </c>
      <c r="AA185" s="16">
        <v>600</v>
      </c>
      <c r="AB185" s="16">
        <v>205</v>
      </c>
      <c r="AC185" s="16">
        <v>700</v>
      </c>
      <c r="AD185" s="16">
        <v>125</v>
      </c>
      <c r="AE185" s="16">
        <v>230</v>
      </c>
      <c r="AF185" s="16">
        <v>295</v>
      </c>
      <c r="AG185" s="16">
        <v>250</v>
      </c>
      <c r="AH185" s="16">
        <v>0</v>
      </c>
      <c r="AI185" s="16">
        <v>960</v>
      </c>
      <c r="AJ185" s="16">
        <v>590</v>
      </c>
      <c r="AK185" s="16">
        <v>370</v>
      </c>
      <c r="AL185" s="16">
        <v>155</v>
      </c>
      <c r="AM185" s="16">
        <v>240</v>
      </c>
      <c r="AN185" s="16">
        <v>2010</v>
      </c>
      <c r="AO185" s="16">
        <v>50</v>
      </c>
      <c r="AP185" s="16">
        <v>0</v>
      </c>
      <c r="AQ185" s="16">
        <v>250</v>
      </c>
      <c r="AR185" s="16">
        <v>0</v>
      </c>
      <c r="AS185" s="16">
        <v>195</v>
      </c>
      <c r="AT185" s="16">
        <v>555</v>
      </c>
      <c r="AU185" s="16">
        <v>310</v>
      </c>
      <c r="AV185" s="16">
        <v>495</v>
      </c>
      <c r="AW185" s="16">
        <v>250</v>
      </c>
      <c r="AX185" s="16">
        <v>5</v>
      </c>
      <c r="AY185" s="16">
        <v>260</v>
      </c>
      <c r="AZ185" s="16">
        <v>250</v>
      </c>
      <c r="BA185" s="16">
        <v>555</v>
      </c>
      <c r="BB185" s="16">
        <v>445</v>
      </c>
      <c r="BC185" s="16">
        <v>295</v>
      </c>
      <c r="BD185" s="16">
        <v>205</v>
      </c>
      <c r="BE185" s="16">
        <v>60</v>
      </c>
      <c r="BF185" s="16">
        <v>305</v>
      </c>
      <c r="BG185" s="16">
        <v>565</v>
      </c>
      <c r="BH185" s="16">
        <v>35</v>
      </c>
      <c r="BI185" s="16">
        <v>1185</v>
      </c>
      <c r="BJ185" s="16">
        <v>260</v>
      </c>
      <c r="BK185" s="16">
        <v>235</v>
      </c>
      <c r="BL185" s="16">
        <v>0</v>
      </c>
      <c r="BM185" s="16">
        <v>145</v>
      </c>
      <c r="BN185" s="16">
        <v>580</v>
      </c>
      <c r="BO185" s="16">
        <v>325</v>
      </c>
      <c r="BP185" s="16">
        <v>315</v>
      </c>
      <c r="BQ185" s="16">
        <v>610</v>
      </c>
      <c r="BR185" s="16">
        <v>255</v>
      </c>
      <c r="BS185" s="16">
        <v>5</v>
      </c>
      <c r="BT185" s="16">
        <v>1255</v>
      </c>
      <c r="BU185" s="16">
        <v>705</v>
      </c>
      <c r="BV185" s="16">
        <v>710</v>
      </c>
      <c r="BW185" s="16">
        <v>825</v>
      </c>
      <c r="BX185" s="16">
        <v>0</v>
      </c>
      <c r="BY185" s="17">
        <v>5</v>
      </c>
      <c r="BZ185" s="17">
        <v>330</v>
      </c>
      <c r="CA185" s="17">
        <v>280</v>
      </c>
      <c r="CB185" s="17">
        <v>850</v>
      </c>
      <c r="CC185" s="17">
        <v>235</v>
      </c>
      <c r="CD185" s="17">
        <v>80</v>
      </c>
      <c r="CE185" s="17">
        <v>240</v>
      </c>
      <c r="CF185" s="17">
        <v>385</v>
      </c>
      <c r="CG185" s="17">
        <v>0</v>
      </c>
      <c r="CH185" s="17">
        <v>355</v>
      </c>
      <c r="CI185" s="17">
        <v>100</v>
      </c>
      <c r="CJ185" s="16">
        <v>10</v>
      </c>
      <c r="CK185" s="16">
        <v>200</v>
      </c>
      <c r="CL185" s="16">
        <v>275</v>
      </c>
      <c r="CM185" s="16" t="s">
        <v>289</v>
      </c>
      <c r="CN185" s="16">
        <v>955</v>
      </c>
      <c r="CO185" s="16">
        <v>445</v>
      </c>
      <c r="CP185" s="16">
        <v>1980</v>
      </c>
      <c r="CQ185" s="16" t="s">
        <v>289</v>
      </c>
      <c r="CR185" s="16">
        <v>15</v>
      </c>
      <c r="CS185" s="16">
        <v>0</v>
      </c>
      <c r="CT185" s="16">
        <v>115</v>
      </c>
      <c r="CU185" s="16">
        <v>105</v>
      </c>
      <c r="CV185" s="16">
        <v>15</v>
      </c>
      <c r="CW185" s="16">
        <v>350</v>
      </c>
      <c r="CX185" s="16">
        <v>110</v>
      </c>
      <c r="CY185" s="16">
        <v>105</v>
      </c>
      <c r="CZ185" s="16">
        <v>435</v>
      </c>
      <c r="DA185" s="16">
        <v>85</v>
      </c>
      <c r="DB185" s="16">
        <v>5</v>
      </c>
      <c r="DC185" s="16">
        <v>5</v>
      </c>
      <c r="DD185" s="16">
        <v>5</v>
      </c>
      <c r="DE185" s="16">
        <v>0</v>
      </c>
      <c r="DF185" s="16">
        <v>0</v>
      </c>
      <c r="DG185" s="16">
        <v>590</v>
      </c>
      <c r="DH185" s="16">
        <v>135</v>
      </c>
      <c r="DI185" s="16">
        <v>0</v>
      </c>
      <c r="DJ185" s="16">
        <v>195</v>
      </c>
      <c r="DK185" s="16">
        <v>180</v>
      </c>
      <c r="DL185" s="16">
        <v>5</v>
      </c>
      <c r="DM185" s="16">
        <v>125</v>
      </c>
      <c r="DN185" s="16">
        <v>60</v>
      </c>
      <c r="DO185" s="16">
        <v>55</v>
      </c>
      <c r="DP185" s="16">
        <v>10</v>
      </c>
      <c r="DQ185" s="16">
        <v>5</v>
      </c>
      <c r="DR185" s="16">
        <v>20</v>
      </c>
      <c r="DS185" s="16">
        <v>40</v>
      </c>
      <c r="DT185" s="16">
        <v>55</v>
      </c>
      <c r="DU185" s="16">
        <v>45</v>
      </c>
      <c r="DV185" s="16">
        <v>10</v>
      </c>
      <c r="DW185" s="16">
        <v>10</v>
      </c>
      <c r="DX185" s="16">
        <v>10</v>
      </c>
      <c r="DY185" s="16">
        <v>60</v>
      </c>
      <c r="DZ185" s="16">
        <v>80</v>
      </c>
      <c r="EA185" s="16">
        <v>40</v>
      </c>
      <c r="EB185" s="16">
        <v>50</v>
      </c>
      <c r="EC185" s="16">
        <v>10</v>
      </c>
      <c r="ED185" s="16">
        <v>150</v>
      </c>
      <c r="EE185" s="16">
        <v>10</v>
      </c>
      <c r="EF185" s="16">
        <v>10</v>
      </c>
      <c r="EG185" s="16">
        <v>0</v>
      </c>
      <c r="EH185" s="16">
        <v>0</v>
      </c>
      <c r="EI185" s="16">
        <v>60</v>
      </c>
      <c r="EJ185" s="16">
        <v>0</v>
      </c>
      <c r="EK185" s="16">
        <v>190</v>
      </c>
      <c r="EL185" s="16">
        <v>185</v>
      </c>
      <c r="EM185" s="16">
        <v>20</v>
      </c>
      <c r="EN185" s="16">
        <v>550</v>
      </c>
      <c r="EO185" s="16">
        <v>140</v>
      </c>
      <c r="EP185" s="16">
        <v>135</v>
      </c>
      <c r="EQ185" s="16">
        <v>0</v>
      </c>
      <c r="ER185" s="16">
        <v>0</v>
      </c>
      <c r="ES185" s="16">
        <v>335</v>
      </c>
      <c r="ET185" s="16">
        <v>70</v>
      </c>
      <c r="EU185" s="16">
        <v>210</v>
      </c>
      <c r="EV185" s="16">
        <v>10</v>
      </c>
      <c r="EW185" s="16">
        <v>375</v>
      </c>
      <c r="EX185" s="16">
        <v>120</v>
      </c>
      <c r="EY185" s="16">
        <v>55</v>
      </c>
    </row>
    <row r="186" spans="1:177">
      <c r="A186" s="41" t="s">
        <v>362</v>
      </c>
      <c r="B186" s="51" t="s">
        <v>243</v>
      </c>
      <c r="C186" s="20" t="s">
        <v>287</v>
      </c>
      <c r="D186" s="16">
        <v>110</v>
      </c>
      <c r="E186" s="16">
        <v>535</v>
      </c>
      <c r="F186" s="16">
        <v>105</v>
      </c>
      <c r="G186" s="16">
        <v>115</v>
      </c>
      <c r="H186" s="16">
        <v>5</v>
      </c>
      <c r="I186" s="16">
        <v>225</v>
      </c>
      <c r="J186" s="16">
        <v>75</v>
      </c>
      <c r="K186" s="16">
        <v>25</v>
      </c>
      <c r="L186" s="16">
        <v>70</v>
      </c>
      <c r="M186" s="16">
        <v>145</v>
      </c>
      <c r="N186" s="16">
        <v>45</v>
      </c>
      <c r="O186" s="16">
        <v>480</v>
      </c>
      <c r="P186" s="16">
        <v>150</v>
      </c>
      <c r="Q186" s="16">
        <v>175</v>
      </c>
      <c r="R186" s="16">
        <v>290</v>
      </c>
      <c r="S186" s="16">
        <v>105</v>
      </c>
      <c r="T186" s="16">
        <v>185</v>
      </c>
      <c r="U186" s="16">
        <v>150</v>
      </c>
      <c r="V186" s="16">
        <v>380</v>
      </c>
      <c r="W186" s="16">
        <v>535</v>
      </c>
      <c r="X186" s="16" t="s">
        <v>289</v>
      </c>
      <c r="Y186" s="16">
        <v>220</v>
      </c>
      <c r="Z186" s="16">
        <v>355</v>
      </c>
      <c r="AA186" s="16">
        <v>200</v>
      </c>
      <c r="AB186" s="16">
        <v>760</v>
      </c>
      <c r="AC186" s="16">
        <v>300</v>
      </c>
      <c r="AD186" s="16">
        <v>70</v>
      </c>
      <c r="AE186" s="16">
        <v>75</v>
      </c>
      <c r="AF186" s="16">
        <v>125</v>
      </c>
      <c r="AG186" s="16">
        <v>505</v>
      </c>
      <c r="AH186" s="16">
        <v>0</v>
      </c>
      <c r="AI186" s="16">
        <v>895</v>
      </c>
      <c r="AJ186" s="16">
        <v>520</v>
      </c>
      <c r="AK186" s="16">
        <v>1285</v>
      </c>
      <c r="AL186" s="16">
        <v>35</v>
      </c>
      <c r="AM186" s="16">
        <v>180</v>
      </c>
      <c r="AN186" s="16">
        <v>650</v>
      </c>
      <c r="AO186" s="16">
        <v>440</v>
      </c>
      <c r="AP186" s="16">
        <v>0</v>
      </c>
      <c r="AQ186" s="16">
        <v>110</v>
      </c>
      <c r="AR186" s="16">
        <v>0</v>
      </c>
      <c r="AS186" s="16">
        <v>225</v>
      </c>
      <c r="AT186" s="16">
        <v>265</v>
      </c>
      <c r="AU186" s="16">
        <v>270</v>
      </c>
      <c r="AV186" s="16">
        <v>255</v>
      </c>
      <c r="AW186" s="16">
        <v>175</v>
      </c>
      <c r="AX186" s="16">
        <v>180</v>
      </c>
      <c r="AY186" s="16">
        <v>100</v>
      </c>
      <c r="AZ186" s="16">
        <v>135</v>
      </c>
      <c r="BA186" s="16">
        <v>145</v>
      </c>
      <c r="BB186" s="16">
        <v>485</v>
      </c>
      <c r="BC186" s="16">
        <v>265</v>
      </c>
      <c r="BD186" s="16">
        <v>210</v>
      </c>
      <c r="BE186" s="16">
        <v>85</v>
      </c>
      <c r="BF186" s="16">
        <v>405</v>
      </c>
      <c r="BG186" s="16">
        <v>485</v>
      </c>
      <c r="BH186" s="16">
        <v>45</v>
      </c>
      <c r="BI186" s="16">
        <v>1425</v>
      </c>
      <c r="BJ186" s="16">
        <v>100</v>
      </c>
      <c r="BK186" s="16">
        <v>90</v>
      </c>
      <c r="BL186" s="16">
        <v>225</v>
      </c>
      <c r="BM186" s="16">
        <v>405</v>
      </c>
      <c r="BN186" s="16">
        <v>205</v>
      </c>
      <c r="BO186" s="16">
        <v>290</v>
      </c>
      <c r="BP186" s="16">
        <v>795</v>
      </c>
      <c r="BQ186" s="16">
        <v>1510</v>
      </c>
      <c r="BR186" s="16">
        <v>210</v>
      </c>
      <c r="BS186" s="16">
        <v>35</v>
      </c>
      <c r="BT186" s="16">
        <v>575</v>
      </c>
      <c r="BU186" s="16">
        <v>145</v>
      </c>
      <c r="BV186" s="16">
        <v>240</v>
      </c>
      <c r="BW186" s="16">
        <v>770</v>
      </c>
      <c r="BX186" s="16">
        <v>85</v>
      </c>
      <c r="BY186" s="17">
        <v>50</v>
      </c>
      <c r="BZ186" s="17">
        <v>300</v>
      </c>
      <c r="CA186" s="17">
        <v>160</v>
      </c>
      <c r="CB186" s="17">
        <v>1275</v>
      </c>
      <c r="CC186" s="17">
        <v>380</v>
      </c>
      <c r="CD186" s="17">
        <v>140</v>
      </c>
      <c r="CE186" s="17">
        <v>790</v>
      </c>
      <c r="CF186" s="17">
        <v>200</v>
      </c>
      <c r="CG186" s="17">
        <v>215</v>
      </c>
      <c r="CH186" s="17">
        <v>1830</v>
      </c>
      <c r="CI186" s="17">
        <v>80</v>
      </c>
      <c r="CJ186" s="16">
        <v>70</v>
      </c>
      <c r="CK186" s="16">
        <v>90</v>
      </c>
      <c r="CL186" s="16">
        <v>415</v>
      </c>
      <c r="CM186" s="16" t="s">
        <v>289</v>
      </c>
      <c r="CN186" s="16">
        <v>585</v>
      </c>
      <c r="CO186" s="16">
        <v>240</v>
      </c>
      <c r="CP186" s="16">
        <v>1080</v>
      </c>
      <c r="CQ186" s="16" t="s">
        <v>289</v>
      </c>
      <c r="CR186" s="16">
        <v>345</v>
      </c>
      <c r="CS186" s="16">
        <v>35</v>
      </c>
      <c r="CT186" s="16">
        <v>85</v>
      </c>
      <c r="CU186" s="16">
        <v>80</v>
      </c>
      <c r="CV186" s="16">
        <v>420</v>
      </c>
      <c r="CW186" s="16">
        <v>115</v>
      </c>
      <c r="CX186" s="16">
        <v>795</v>
      </c>
      <c r="CY186" s="16">
        <v>80</v>
      </c>
      <c r="CZ186" s="16">
        <v>590</v>
      </c>
      <c r="DA186" s="16">
        <v>100</v>
      </c>
      <c r="DB186" s="16">
        <v>90</v>
      </c>
      <c r="DC186" s="16">
        <v>880</v>
      </c>
      <c r="DD186" s="16">
        <v>15</v>
      </c>
      <c r="DE186" s="16">
        <v>330</v>
      </c>
      <c r="DF186" s="16">
        <v>125</v>
      </c>
      <c r="DG186" s="16">
        <v>185</v>
      </c>
      <c r="DH186" s="16">
        <v>220</v>
      </c>
      <c r="DI186" s="16">
        <v>35</v>
      </c>
      <c r="DJ186" s="16">
        <v>115</v>
      </c>
      <c r="DK186" s="16">
        <v>390</v>
      </c>
      <c r="DL186" s="16">
        <v>280</v>
      </c>
      <c r="DM186" s="16">
        <v>145</v>
      </c>
      <c r="DN186" s="16">
        <v>120</v>
      </c>
      <c r="DO186" s="16">
        <v>170</v>
      </c>
      <c r="DP186" s="16">
        <v>25</v>
      </c>
      <c r="DQ186" s="16">
        <v>360</v>
      </c>
      <c r="DR186" s="16">
        <v>190</v>
      </c>
      <c r="DS186" s="16">
        <v>125</v>
      </c>
      <c r="DT186" s="16">
        <v>260</v>
      </c>
      <c r="DU186" s="16">
        <v>110</v>
      </c>
      <c r="DV186" s="16">
        <v>145</v>
      </c>
      <c r="DW186" s="16">
        <v>50</v>
      </c>
      <c r="DX186" s="16">
        <v>60</v>
      </c>
      <c r="DY186" s="16">
        <v>365</v>
      </c>
      <c r="DZ186" s="16">
        <v>120</v>
      </c>
      <c r="EA186" s="16">
        <v>375</v>
      </c>
      <c r="EB186" s="16">
        <v>270</v>
      </c>
      <c r="EC186" s="16">
        <v>75</v>
      </c>
      <c r="ED186" s="16">
        <v>570</v>
      </c>
      <c r="EE186" s="16">
        <v>60</v>
      </c>
      <c r="EF186" s="16">
        <v>190</v>
      </c>
      <c r="EG186" s="16">
        <v>270</v>
      </c>
      <c r="EH186" s="16">
        <v>30</v>
      </c>
      <c r="EI186" s="16">
        <v>165</v>
      </c>
      <c r="EJ186" s="16">
        <v>90</v>
      </c>
      <c r="EK186" s="16">
        <v>105</v>
      </c>
      <c r="EL186" s="16">
        <v>165</v>
      </c>
      <c r="EM186" s="16">
        <v>40</v>
      </c>
      <c r="EN186" s="16">
        <v>765</v>
      </c>
      <c r="EO186" s="16">
        <v>155</v>
      </c>
      <c r="EP186" s="16">
        <v>245</v>
      </c>
      <c r="EQ186" s="16">
        <v>0</v>
      </c>
      <c r="ER186" s="16">
        <v>0</v>
      </c>
      <c r="ES186" s="16">
        <v>190</v>
      </c>
      <c r="ET186" s="16">
        <v>100</v>
      </c>
      <c r="EU186" s="16">
        <v>365</v>
      </c>
      <c r="EV186" s="16">
        <v>10</v>
      </c>
      <c r="EW186" s="16">
        <v>60</v>
      </c>
      <c r="EX186" s="16">
        <v>170</v>
      </c>
      <c r="EY186" s="16">
        <v>390</v>
      </c>
    </row>
    <row r="187" spans="1:177">
      <c r="A187" s="45" t="s">
        <v>362</v>
      </c>
      <c r="B187" s="51" t="s">
        <v>243</v>
      </c>
      <c r="C187" s="20" t="s">
        <v>287</v>
      </c>
      <c r="D187" s="16">
        <f>SUM(D186:EY186)</f>
        <v>41775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</row>
    <row r="188" spans="1:177">
      <c r="A188" s="41" t="s">
        <v>363</v>
      </c>
      <c r="B188" s="51" t="s">
        <v>243</v>
      </c>
      <c r="C188" s="20" t="s">
        <v>287</v>
      </c>
      <c r="D188" s="16">
        <v>25</v>
      </c>
      <c r="E188" s="16">
        <v>2025</v>
      </c>
      <c r="F188" s="16">
        <v>135</v>
      </c>
      <c r="G188" s="16">
        <v>50</v>
      </c>
      <c r="H188" s="16">
        <v>5</v>
      </c>
      <c r="I188" s="16">
        <v>515</v>
      </c>
      <c r="J188" s="16">
        <v>45</v>
      </c>
      <c r="K188" s="16">
        <v>45</v>
      </c>
      <c r="L188" s="16">
        <v>55</v>
      </c>
      <c r="M188" s="16">
        <v>0</v>
      </c>
      <c r="N188" s="16">
        <v>0</v>
      </c>
      <c r="O188" s="16">
        <v>120</v>
      </c>
      <c r="P188" s="16">
        <v>35</v>
      </c>
      <c r="Q188" s="16">
        <v>115</v>
      </c>
      <c r="R188" s="16">
        <v>5</v>
      </c>
      <c r="S188" s="16">
        <v>60</v>
      </c>
      <c r="T188" s="16">
        <v>0</v>
      </c>
      <c r="U188" s="16">
        <v>185</v>
      </c>
      <c r="V188" s="16">
        <v>120</v>
      </c>
      <c r="W188" s="16">
        <v>1235</v>
      </c>
      <c r="X188" s="16" t="s">
        <v>289</v>
      </c>
      <c r="Y188" s="16">
        <v>0</v>
      </c>
      <c r="Z188" s="16">
        <v>2160</v>
      </c>
      <c r="AA188" s="16">
        <v>105</v>
      </c>
      <c r="AB188" s="16">
        <v>180</v>
      </c>
      <c r="AC188" s="16">
        <v>345</v>
      </c>
      <c r="AD188" s="16">
        <v>335</v>
      </c>
      <c r="AE188" s="16" t="s">
        <v>289</v>
      </c>
      <c r="AF188" s="16">
        <v>85</v>
      </c>
      <c r="AG188" s="16">
        <v>80</v>
      </c>
      <c r="AH188" s="16">
        <v>0</v>
      </c>
      <c r="AI188" s="16">
        <v>1105</v>
      </c>
      <c r="AJ188" s="16">
        <v>310</v>
      </c>
      <c r="AK188" s="16">
        <v>1675</v>
      </c>
      <c r="AL188" s="16">
        <v>675</v>
      </c>
      <c r="AM188" s="16">
        <v>5</v>
      </c>
      <c r="AN188" s="16">
        <v>820</v>
      </c>
      <c r="AO188" s="16">
        <v>145</v>
      </c>
      <c r="AP188" s="16">
        <v>0</v>
      </c>
      <c r="AQ188" s="16">
        <v>65</v>
      </c>
      <c r="AR188" s="16">
        <v>0</v>
      </c>
      <c r="AS188" s="16">
        <v>165</v>
      </c>
      <c r="AT188" s="16">
        <v>395</v>
      </c>
      <c r="AU188" s="16">
        <v>15</v>
      </c>
      <c r="AV188" s="16">
        <v>15</v>
      </c>
      <c r="AW188" s="16">
        <v>265</v>
      </c>
      <c r="AX188" s="16">
        <v>190</v>
      </c>
      <c r="AY188" s="16">
        <v>200</v>
      </c>
      <c r="AZ188" s="16">
        <v>90</v>
      </c>
      <c r="BA188" s="16">
        <v>125</v>
      </c>
      <c r="BB188" s="16">
        <v>10</v>
      </c>
      <c r="BC188" s="16">
        <v>185</v>
      </c>
      <c r="BD188" s="16">
        <v>5</v>
      </c>
      <c r="BE188" s="16">
        <v>190</v>
      </c>
      <c r="BF188" s="16">
        <v>140</v>
      </c>
      <c r="BG188" s="16">
        <v>450</v>
      </c>
      <c r="BH188" s="16">
        <v>175</v>
      </c>
      <c r="BI188" s="16">
        <v>2095</v>
      </c>
      <c r="BJ188" s="16">
        <v>145</v>
      </c>
      <c r="BK188" s="16">
        <v>745</v>
      </c>
      <c r="BL188" s="16">
        <v>180</v>
      </c>
      <c r="BM188" s="16">
        <v>65</v>
      </c>
      <c r="BN188" s="16">
        <v>65</v>
      </c>
      <c r="BO188" s="16">
        <v>0</v>
      </c>
      <c r="BP188" s="16">
        <v>65</v>
      </c>
      <c r="BQ188" s="16">
        <v>3000</v>
      </c>
      <c r="BR188" s="16">
        <v>10</v>
      </c>
      <c r="BS188" s="16">
        <v>0</v>
      </c>
      <c r="BT188" s="16">
        <v>550</v>
      </c>
      <c r="BU188" s="16">
        <v>0</v>
      </c>
      <c r="BV188" s="16">
        <v>145</v>
      </c>
      <c r="BW188" s="16">
        <v>665</v>
      </c>
      <c r="BX188" s="16">
        <v>40</v>
      </c>
      <c r="BY188" s="17">
        <v>265</v>
      </c>
      <c r="BZ188" s="17">
        <v>640</v>
      </c>
      <c r="CA188" s="17">
        <v>230</v>
      </c>
      <c r="CB188" s="17" t="s">
        <v>289</v>
      </c>
      <c r="CC188" s="17">
        <v>30</v>
      </c>
      <c r="CD188" s="17">
        <v>70</v>
      </c>
      <c r="CE188" s="17">
        <v>80</v>
      </c>
      <c r="CF188" s="17">
        <v>65</v>
      </c>
      <c r="CG188" s="17">
        <v>50</v>
      </c>
      <c r="CH188" s="17">
        <v>1360</v>
      </c>
      <c r="CI188" s="17">
        <v>0</v>
      </c>
      <c r="CJ188" s="16">
        <v>510</v>
      </c>
      <c r="CK188" s="16">
        <v>40</v>
      </c>
      <c r="CL188" s="16">
        <v>4445</v>
      </c>
      <c r="CM188" s="16" t="s">
        <v>289</v>
      </c>
      <c r="CN188" s="16">
        <v>0</v>
      </c>
      <c r="CO188" s="16">
        <v>345</v>
      </c>
      <c r="CP188" s="16">
        <v>330</v>
      </c>
      <c r="CQ188" s="16" t="s">
        <v>289</v>
      </c>
      <c r="CR188" s="16">
        <v>0</v>
      </c>
      <c r="CS188" s="16">
        <v>20</v>
      </c>
      <c r="CT188" s="16">
        <v>1040</v>
      </c>
      <c r="CU188" s="16">
        <v>100</v>
      </c>
      <c r="CV188" s="16">
        <v>55</v>
      </c>
      <c r="CW188" s="16">
        <v>1815</v>
      </c>
      <c r="CX188" s="16">
        <v>2710</v>
      </c>
      <c r="CY188" s="16">
        <v>715</v>
      </c>
      <c r="CZ188" s="16">
        <v>5465</v>
      </c>
      <c r="DA188" s="16">
        <v>25</v>
      </c>
      <c r="DB188" s="16">
        <v>20</v>
      </c>
      <c r="DC188" s="16">
        <v>20</v>
      </c>
      <c r="DD188" s="16">
        <v>5</v>
      </c>
      <c r="DE188" s="16">
        <v>0</v>
      </c>
      <c r="DF188" s="16">
        <v>110</v>
      </c>
      <c r="DG188" s="16">
        <v>2505</v>
      </c>
      <c r="DH188" s="16">
        <v>25</v>
      </c>
      <c r="DI188" s="16">
        <v>15</v>
      </c>
      <c r="DJ188" s="16">
        <v>540</v>
      </c>
      <c r="DK188" s="16">
        <v>1755</v>
      </c>
      <c r="DL188" s="16">
        <v>5</v>
      </c>
      <c r="DM188" s="16">
        <v>0</v>
      </c>
      <c r="DN188" s="16">
        <v>60</v>
      </c>
      <c r="DO188" s="16">
        <v>0</v>
      </c>
      <c r="DP188" s="16">
        <v>0</v>
      </c>
      <c r="DQ188" s="16">
        <v>5</v>
      </c>
      <c r="DR188" s="16">
        <v>30</v>
      </c>
      <c r="DS188" s="16">
        <v>35</v>
      </c>
      <c r="DT188" s="16">
        <v>505</v>
      </c>
      <c r="DU188" s="16">
        <v>60</v>
      </c>
      <c r="DV188" s="16">
        <v>250</v>
      </c>
      <c r="DW188" s="16">
        <v>45</v>
      </c>
      <c r="DX188" s="16">
        <v>0</v>
      </c>
      <c r="DY188" s="16">
        <v>240</v>
      </c>
      <c r="DZ188" s="16">
        <v>25</v>
      </c>
      <c r="EA188" s="16">
        <v>0</v>
      </c>
      <c r="EB188" s="16">
        <v>210</v>
      </c>
      <c r="EC188" s="16">
        <v>0</v>
      </c>
      <c r="ED188" s="16">
        <v>0</v>
      </c>
      <c r="EE188" s="16">
        <v>0</v>
      </c>
      <c r="EF188" s="16">
        <v>0</v>
      </c>
      <c r="EG188" s="16">
        <v>10</v>
      </c>
      <c r="EH188" s="16">
        <v>0</v>
      </c>
      <c r="EI188" s="16">
        <v>25</v>
      </c>
      <c r="EJ188" s="16">
        <v>260</v>
      </c>
      <c r="EK188" s="16">
        <v>25</v>
      </c>
      <c r="EL188" s="16">
        <v>460</v>
      </c>
      <c r="EM188" s="16">
        <v>5</v>
      </c>
      <c r="EN188" s="16">
        <v>850</v>
      </c>
      <c r="EO188" s="16">
        <v>340</v>
      </c>
      <c r="EP188" s="16">
        <v>440</v>
      </c>
      <c r="EQ188" s="16">
        <v>5</v>
      </c>
      <c r="ER188" s="16">
        <v>0</v>
      </c>
      <c r="ES188" s="16">
        <v>500</v>
      </c>
      <c r="ET188" s="16">
        <v>740</v>
      </c>
      <c r="EU188" s="16">
        <v>2620</v>
      </c>
      <c r="EV188" s="16">
        <v>20</v>
      </c>
      <c r="EW188" s="16">
        <v>20</v>
      </c>
      <c r="EX188" s="16">
        <v>25</v>
      </c>
      <c r="EY188" s="16">
        <v>0</v>
      </c>
    </row>
    <row r="189" spans="1:177">
      <c r="A189" s="41" t="s">
        <v>364</v>
      </c>
      <c r="B189" s="51" t="s">
        <v>243</v>
      </c>
      <c r="C189" s="20" t="s">
        <v>287</v>
      </c>
      <c r="D189" s="16">
        <v>1110</v>
      </c>
      <c r="E189" s="16">
        <v>3790</v>
      </c>
      <c r="F189" s="16">
        <v>1200</v>
      </c>
      <c r="G189" s="16">
        <v>2305</v>
      </c>
      <c r="H189" s="16">
        <v>20</v>
      </c>
      <c r="I189" s="16">
        <v>1410</v>
      </c>
      <c r="J189" s="16">
        <v>115</v>
      </c>
      <c r="K189" s="16">
        <v>180</v>
      </c>
      <c r="L189" s="16">
        <v>540</v>
      </c>
      <c r="M189" s="16">
        <v>1395</v>
      </c>
      <c r="N189" s="16">
        <v>445</v>
      </c>
      <c r="O189" s="16">
        <v>0</v>
      </c>
      <c r="P189" s="16">
        <v>835</v>
      </c>
      <c r="Q189" s="16">
        <v>2755</v>
      </c>
      <c r="R189" s="16">
        <v>0</v>
      </c>
      <c r="S189" s="16">
        <v>505</v>
      </c>
      <c r="T189" s="16">
        <v>1980</v>
      </c>
      <c r="U189" s="16">
        <v>2320</v>
      </c>
      <c r="V189" s="16">
        <v>4565</v>
      </c>
      <c r="W189" s="16">
        <v>615</v>
      </c>
      <c r="X189" s="16" t="s">
        <v>289</v>
      </c>
      <c r="Y189" s="16">
        <v>1725</v>
      </c>
      <c r="Z189" s="16">
        <v>5665</v>
      </c>
      <c r="AA189" s="16">
        <v>1585</v>
      </c>
      <c r="AB189" s="16">
        <v>1220</v>
      </c>
      <c r="AC189" s="16">
        <v>1385</v>
      </c>
      <c r="AD189" s="16">
        <v>1670</v>
      </c>
      <c r="AE189" s="16">
        <v>1245</v>
      </c>
      <c r="AF189" s="16">
        <v>935</v>
      </c>
      <c r="AG189" s="16">
        <v>0</v>
      </c>
      <c r="AH189" s="16">
        <v>0</v>
      </c>
      <c r="AI189" s="16">
        <v>1545</v>
      </c>
      <c r="AJ189" s="16">
        <v>970</v>
      </c>
      <c r="AK189" s="16">
        <v>3065</v>
      </c>
      <c r="AL189" s="16">
        <v>540</v>
      </c>
      <c r="AM189" s="16">
        <v>645</v>
      </c>
      <c r="AN189" s="16">
        <v>3800</v>
      </c>
      <c r="AO189" s="16">
        <v>2930</v>
      </c>
      <c r="AP189" s="16">
        <v>0</v>
      </c>
      <c r="AQ189" s="16">
        <v>360</v>
      </c>
      <c r="AR189" s="16">
        <v>0</v>
      </c>
      <c r="AS189" s="16">
        <v>2630</v>
      </c>
      <c r="AT189" s="16">
        <v>4310</v>
      </c>
      <c r="AU189" s="16">
        <v>3905</v>
      </c>
      <c r="AV189" s="16">
        <v>880</v>
      </c>
      <c r="AW189" s="16">
        <v>2520</v>
      </c>
      <c r="AX189" s="16">
        <v>3735</v>
      </c>
      <c r="AY189" s="16">
        <v>1025</v>
      </c>
      <c r="AZ189" s="16">
        <v>3585</v>
      </c>
      <c r="BA189" s="16">
        <v>4110</v>
      </c>
      <c r="BB189" s="16">
        <v>5885</v>
      </c>
      <c r="BC189" s="16">
        <v>1955</v>
      </c>
      <c r="BD189" s="16">
        <v>4270</v>
      </c>
      <c r="BE189" s="16">
        <v>1025</v>
      </c>
      <c r="BF189" s="16">
        <v>1705</v>
      </c>
      <c r="BG189" s="16">
        <v>2870</v>
      </c>
      <c r="BH189" s="16">
        <v>275</v>
      </c>
      <c r="BI189" s="16">
        <v>7870</v>
      </c>
      <c r="BJ189" s="16">
        <v>2490</v>
      </c>
      <c r="BK189" s="16">
        <v>1910</v>
      </c>
      <c r="BL189" s="16">
        <v>135</v>
      </c>
      <c r="BM189" s="16">
        <v>2680</v>
      </c>
      <c r="BN189" s="16">
        <v>0</v>
      </c>
      <c r="BO189" s="16">
        <v>45</v>
      </c>
      <c r="BP189" s="16">
        <v>1700</v>
      </c>
      <c r="BQ189" s="16">
        <v>2825</v>
      </c>
      <c r="BR189" s="16">
        <v>565</v>
      </c>
      <c r="BS189" s="16">
        <v>155</v>
      </c>
      <c r="BT189" s="16">
        <v>5640</v>
      </c>
      <c r="BU189" s="16">
        <v>895</v>
      </c>
      <c r="BV189" s="16">
        <v>2415</v>
      </c>
      <c r="BW189" s="16">
        <v>3770</v>
      </c>
      <c r="BX189" s="16">
        <v>280</v>
      </c>
      <c r="BY189" s="17">
        <v>240</v>
      </c>
      <c r="BZ189" s="17">
        <v>3820</v>
      </c>
      <c r="CA189" s="17">
        <v>270</v>
      </c>
      <c r="CB189" s="17">
        <v>16150</v>
      </c>
      <c r="CC189" s="17">
        <v>2420</v>
      </c>
      <c r="CD189" s="17">
        <v>980</v>
      </c>
      <c r="CE189" s="17">
        <v>3805</v>
      </c>
      <c r="CF189" s="17">
        <v>2080</v>
      </c>
      <c r="CG189" s="17">
        <v>1755</v>
      </c>
      <c r="CH189" s="17">
        <v>10</v>
      </c>
      <c r="CI189" s="17">
        <v>1150</v>
      </c>
      <c r="CJ189" s="16">
        <v>440</v>
      </c>
      <c r="CK189" s="16">
        <v>380</v>
      </c>
      <c r="CL189" s="16">
        <v>865</v>
      </c>
      <c r="CM189" s="16" t="s">
        <v>289</v>
      </c>
      <c r="CN189" s="16">
        <v>4335</v>
      </c>
      <c r="CO189" s="16">
        <v>605</v>
      </c>
      <c r="CP189" s="16">
        <v>8790</v>
      </c>
      <c r="CQ189" s="16" t="s">
        <v>289</v>
      </c>
      <c r="CR189" s="16">
        <v>165</v>
      </c>
      <c r="CS189" s="16">
        <v>30</v>
      </c>
      <c r="CT189" s="16">
        <v>670</v>
      </c>
      <c r="CU189" s="16">
        <v>1020</v>
      </c>
      <c r="CV189" s="16">
        <v>300</v>
      </c>
      <c r="CW189" s="16">
        <v>560</v>
      </c>
      <c r="CX189" s="16">
        <v>2480</v>
      </c>
      <c r="CY189" s="16">
        <v>870</v>
      </c>
      <c r="CZ189" s="16">
        <v>6190</v>
      </c>
      <c r="DA189" s="16">
        <v>955</v>
      </c>
      <c r="DB189" s="16">
        <v>385</v>
      </c>
      <c r="DC189" s="16">
        <v>1125</v>
      </c>
      <c r="DD189" s="16">
        <v>50</v>
      </c>
      <c r="DE189" s="16">
        <v>2440</v>
      </c>
      <c r="DF189" s="16">
        <v>15</v>
      </c>
      <c r="DG189" s="16">
        <v>1170</v>
      </c>
      <c r="DH189" s="16">
        <v>190</v>
      </c>
      <c r="DI189" s="16">
        <v>30</v>
      </c>
      <c r="DJ189" s="16">
        <v>680</v>
      </c>
      <c r="DK189" s="16">
        <v>1265</v>
      </c>
      <c r="DL189" s="16">
        <v>875</v>
      </c>
      <c r="DM189" s="16">
        <v>465</v>
      </c>
      <c r="DN189" s="16">
        <v>875</v>
      </c>
      <c r="DO189" s="16">
        <v>1075</v>
      </c>
      <c r="DP189" s="16">
        <v>140</v>
      </c>
      <c r="DQ189" s="16">
        <v>1755</v>
      </c>
      <c r="DR189" s="16">
        <v>1705</v>
      </c>
      <c r="DS189" s="16">
        <v>1025</v>
      </c>
      <c r="DT189" s="16">
        <v>715</v>
      </c>
      <c r="DU189" s="16">
        <v>260</v>
      </c>
      <c r="DV189" s="16">
        <v>605</v>
      </c>
      <c r="DW189" s="16" t="s">
        <v>289</v>
      </c>
      <c r="DX189" s="16">
        <v>1225</v>
      </c>
      <c r="DY189" s="16">
        <v>890</v>
      </c>
      <c r="DZ189" s="16">
        <v>1060</v>
      </c>
      <c r="EA189" s="16">
        <v>755</v>
      </c>
      <c r="EB189" s="16">
        <v>1430</v>
      </c>
      <c r="EC189" s="16">
        <v>0</v>
      </c>
      <c r="ED189" s="16">
        <v>335</v>
      </c>
      <c r="EE189" s="16">
        <v>450</v>
      </c>
      <c r="EF189" s="16">
        <v>60</v>
      </c>
      <c r="EG189" s="16">
        <v>515</v>
      </c>
      <c r="EH189" s="16">
        <v>85</v>
      </c>
      <c r="EI189" s="16">
        <v>1070</v>
      </c>
      <c r="EJ189" s="16">
        <v>390</v>
      </c>
      <c r="EK189" s="16">
        <v>1315</v>
      </c>
      <c r="EL189" s="16">
        <v>1995</v>
      </c>
      <c r="EM189" s="16">
        <v>2435</v>
      </c>
      <c r="EN189" s="16">
        <v>4280</v>
      </c>
      <c r="EO189" s="16">
        <v>3345</v>
      </c>
      <c r="EP189" s="16">
        <v>1855</v>
      </c>
      <c r="EQ189" s="16">
        <v>15</v>
      </c>
      <c r="ER189" s="16">
        <v>5</v>
      </c>
      <c r="ES189" s="16">
        <v>1885</v>
      </c>
      <c r="ET189" s="16">
        <v>755</v>
      </c>
      <c r="EU189" s="16">
        <v>3900</v>
      </c>
      <c r="EV189" s="16">
        <v>75</v>
      </c>
      <c r="EW189" s="16">
        <v>1290</v>
      </c>
      <c r="EX189" s="16">
        <v>1960</v>
      </c>
      <c r="EY189" s="16">
        <v>2155</v>
      </c>
    </row>
    <row r="190" spans="1:177">
      <c r="A190" s="41" t="s">
        <v>288</v>
      </c>
      <c r="B190" s="51" t="s">
        <v>243</v>
      </c>
      <c r="C190" s="20" t="s">
        <v>287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</row>
    <row r="191" spans="1:177">
      <c r="A191" s="41" t="s">
        <v>285</v>
      </c>
      <c r="B191" s="51" t="s">
        <v>243</v>
      </c>
      <c r="C191" s="20" t="s">
        <v>287</v>
      </c>
      <c r="D191" s="16">
        <v>80</v>
      </c>
      <c r="E191" s="16">
        <v>400</v>
      </c>
      <c r="F191" s="16">
        <v>0</v>
      </c>
      <c r="G191" s="16">
        <v>135</v>
      </c>
      <c r="H191" s="16">
        <v>0</v>
      </c>
      <c r="I191" s="16">
        <v>0</v>
      </c>
      <c r="J191" s="16">
        <v>25</v>
      </c>
      <c r="K191" s="16">
        <v>15</v>
      </c>
      <c r="L191" s="16">
        <v>5</v>
      </c>
      <c r="M191" s="16">
        <v>800</v>
      </c>
      <c r="N191" s="16">
        <v>5</v>
      </c>
      <c r="O191" s="16">
        <v>920</v>
      </c>
      <c r="P191" s="16">
        <v>55</v>
      </c>
      <c r="Q191" s="16">
        <v>1240</v>
      </c>
      <c r="R191" s="16">
        <v>0</v>
      </c>
      <c r="S191" s="16">
        <v>5</v>
      </c>
      <c r="T191" s="16">
        <v>0</v>
      </c>
      <c r="U191" s="16">
        <v>5</v>
      </c>
      <c r="V191" s="16">
        <v>4185</v>
      </c>
      <c r="W191" s="16">
        <v>950</v>
      </c>
      <c r="X191" s="16" t="s">
        <v>289</v>
      </c>
      <c r="Y191" s="16">
        <v>410</v>
      </c>
      <c r="Z191" s="16">
        <v>55</v>
      </c>
      <c r="AA191" s="16">
        <v>40</v>
      </c>
      <c r="AB191" s="16">
        <v>185</v>
      </c>
      <c r="AC191" s="16">
        <v>1045</v>
      </c>
      <c r="AD191" s="16">
        <v>1035</v>
      </c>
      <c r="AE191" s="16">
        <v>0</v>
      </c>
      <c r="AF191" s="16">
        <v>0</v>
      </c>
      <c r="AG191" s="16">
        <v>40</v>
      </c>
      <c r="AH191" s="16">
        <v>0</v>
      </c>
      <c r="AI191" s="16">
        <v>85</v>
      </c>
      <c r="AJ191" s="16">
        <v>0</v>
      </c>
      <c r="AK191" s="16">
        <v>0</v>
      </c>
      <c r="AL191" s="16">
        <v>1035</v>
      </c>
      <c r="AM191" s="16">
        <v>295</v>
      </c>
      <c r="AN191" s="16">
        <v>1925</v>
      </c>
      <c r="AO191" s="16">
        <v>1810</v>
      </c>
      <c r="AP191" s="16">
        <v>0</v>
      </c>
      <c r="AQ191" s="16">
        <v>0</v>
      </c>
      <c r="AR191" s="16">
        <v>0</v>
      </c>
      <c r="AS191" s="16">
        <v>0</v>
      </c>
      <c r="AT191" s="16">
        <v>65</v>
      </c>
      <c r="AU191" s="16">
        <v>235</v>
      </c>
      <c r="AV191" s="16">
        <v>0</v>
      </c>
      <c r="AW191" s="16">
        <v>570</v>
      </c>
      <c r="AX191" s="16">
        <v>150</v>
      </c>
      <c r="AY191" s="16">
        <v>255</v>
      </c>
      <c r="AZ191" s="16">
        <v>110</v>
      </c>
      <c r="BA191" s="16">
        <v>10</v>
      </c>
      <c r="BB191" s="16">
        <v>750</v>
      </c>
      <c r="BC191" s="16">
        <v>0</v>
      </c>
      <c r="BD191" s="16">
        <v>5225</v>
      </c>
      <c r="BE191" s="16">
        <v>135</v>
      </c>
      <c r="BF191" s="16">
        <v>20</v>
      </c>
      <c r="BG191" s="16">
        <v>180</v>
      </c>
      <c r="BH191" s="16">
        <v>10</v>
      </c>
      <c r="BI191" s="16">
        <v>0</v>
      </c>
      <c r="BJ191" s="16">
        <v>30</v>
      </c>
      <c r="BK191" s="16">
        <v>10</v>
      </c>
      <c r="BL191" s="16">
        <v>285</v>
      </c>
      <c r="BM191" s="16">
        <v>25</v>
      </c>
      <c r="BN191" s="16">
        <v>0</v>
      </c>
      <c r="BO191" s="16">
        <v>925</v>
      </c>
      <c r="BP191" s="16">
        <v>0</v>
      </c>
      <c r="BQ191" s="16">
        <v>0</v>
      </c>
      <c r="BR191" s="16">
        <v>20</v>
      </c>
      <c r="BS191" s="16">
        <v>0</v>
      </c>
      <c r="BT191" s="16">
        <v>90</v>
      </c>
      <c r="BU191" s="16">
        <v>5</v>
      </c>
      <c r="BV191" s="16">
        <v>0</v>
      </c>
      <c r="BW191" s="16">
        <v>2035</v>
      </c>
      <c r="BX191" s="16">
        <v>0</v>
      </c>
      <c r="BY191" s="17">
        <v>190</v>
      </c>
      <c r="BZ191" s="17">
        <v>120</v>
      </c>
      <c r="CA191" s="17">
        <v>745</v>
      </c>
      <c r="CB191" s="17" t="s">
        <v>289</v>
      </c>
      <c r="CC191" s="17">
        <v>0</v>
      </c>
      <c r="CD191" s="17" t="s">
        <v>289</v>
      </c>
      <c r="CE191" s="17">
        <v>0</v>
      </c>
      <c r="CF191" s="17">
        <v>15</v>
      </c>
      <c r="CG191" s="17">
        <v>0</v>
      </c>
      <c r="CH191" s="17">
        <v>270</v>
      </c>
      <c r="CI191" s="17">
        <v>335</v>
      </c>
      <c r="CJ191" s="16">
        <v>0</v>
      </c>
      <c r="CK191" s="16">
        <v>15</v>
      </c>
      <c r="CL191" s="16">
        <v>15</v>
      </c>
      <c r="CM191" s="16" t="s">
        <v>289</v>
      </c>
      <c r="CN191" s="16">
        <v>490</v>
      </c>
      <c r="CO191" s="16">
        <v>130</v>
      </c>
      <c r="CP191" s="16">
        <v>780</v>
      </c>
      <c r="CQ191" s="16" t="s">
        <v>289</v>
      </c>
      <c r="CR191" s="16">
        <v>10</v>
      </c>
      <c r="CS191" s="16">
        <v>10</v>
      </c>
      <c r="CT191" s="16">
        <v>20</v>
      </c>
      <c r="CU191" s="16">
        <v>5</v>
      </c>
      <c r="CV191" s="16">
        <v>295</v>
      </c>
      <c r="CW191" s="16">
        <v>0</v>
      </c>
      <c r="CX191" s="16">
        <v>1780</v>
      </c>
      <c r="CY191" s="16">
        <v>25</v>
      </c>
      <c r="CZ191" s="16">
        <v>5</v>
      </c>
      <c r="DA191" s="16">
        <v>275</v>
      </c>
      <c r="DB191" s="16">
        <v>15</v>
      </c>
      <c r="DC191" s="16">
        <v>125</v>
      </c>
      <c r="DD191" s="16">
        <v>5</v>
      </c>
      <c r="DE191" s="16">
        <v>10</v>
      </c>
      <c r="DF191" s="16">
        <v>35</v>
      </c>
      <c r="DG191" s="16">
        <v>5</v>
      </c>
      <c r="DH191" s="16">
        <v>5</v>
      </c>
      <c r="DI191" s="16">
        <v>0</v>
      </c>
      <c r="DJ191" s="16">
        <v>5</v>
      </c>
      <c r="DK191" s="16">
        <v>435</v>
      </c>
      <c r="DL191" s="16">
        <v>20</v>
      </c>
      <c r="DM191" s="16">
        <v>90</v>
      </c>
      <c r="DN191" s="16">
        <v>0</v>
      </c>
      <c r="DO191" s="16">
        <v>75</v>
      </c>
      <c r="DP191" s="16">
        <v>5</v>
      </c>
      <c r="DQ191" s="16">
        <v>150</v>
      </c>
      <c r="DR191" s="16">
        <v>0</v>
      </c>
      <c r="DS191" s="16">
        <v>5</v>
      </c>
      <c r="DT191" s="16">
        <v>615</v>
      </c>
      <c r="DU191" s="16">
        <v>50</v>
      </c>
      <c r="DV191" s="16">
        <v>90</v>
      </c>
      <c r="DW191" s="16">
        <v>0</v>
      </c>
      <c r="DX191" s="16">
        <v>5</v>
      </c>
      <c r="DY191" s="16">
        <v>0</v>
      </c>
      <c r="DZ191" s="16">
        <v>155</v>
      </c>
      <c r="EA191" s="16">
        <v>475</v>
      </c>
      <c r="EB191" s="16">
        <v>0</v>
      </c>
      <c r="EC191" s="16">
        <v>0</v>
      </c>
      <c r="ED191" s="16">
        <v>60</v>
      </c>
      <c r="EE191" s="16">
        <v>0</v>
      </c>
      <c r="EF191" s="16">
        <v>140</v>
      </c>
      <c r="EG191" s="16">
        <v>270</v>
      </c>
      <c r="EH191" s="16">
        <v>15</v>
      </c>
      <c r="EI191" s="16">
        <v>965</v>
      </c>
      <c r="EJ191" s="16">
        <v>30</v>
      </c>
      <c r="EK191" s="16">
        <v>0</v>
      </c>
      <c r="EL191" s="16">
        <v>185</v>
      </c>
      <c r="EM191" s="16">
        <v>80</v>
      </c>
      <c r="EN191" s="16">
        <v>40</v>
      </c>
      <c r="EO191" s="16">
        <v>5</v>
      </c>
      <c r="EP191" s="16">
        <v>30</v>
      </c>
      <c r="EQ191" s="16">
        <v>5</v>
      </c>
      <c r="ER191" s="16">
        <v>0</v>
      </c>
      <c r="ES191" s="16">
        <v>0</v>
      </c>
      <c r="ET191" s="16">
        <v>0</v>
      </c>
      <c r="EU191" s="16">
        <v>15</v>
      </c>
      <c r="EV191" s="16">
        <v>5</v>
      </c>
      <c r="EW191" s="16">
        <v>0</v>
      </c>
      <c r="EX191" s="16">
        <v>80</v>
      </c>
      <c r="EY191" s="16">
        <v>80</v>
      </c>
    </row>
    <row r="192" spans="1:177">
      <c r="A192" s="45" t="s">
        <v>324</v>
      </c>
      <c r="B192" s="51" t="s">
        <v>243</v>
      </c>
      <c r="C192" s="20" t="s">
        <v>287</v>
      </c>
      <c r="D192" s="16">
        <v>1820</v>
      </c>
      <c r="E192" s="16">
        <v>8970</v>
      </c>
      <c r="F192" s="16">
        <v>2680</v>
      </c>
      <c r="G192" s="16">
        <v>2825</v>
      </c>
      <c r="H192" s="16">
        <v>30</v>
      </c>
      <c r="I192" s="16">
        <v>4320</v>
      </c>
      <c r="J192" s="16">
        <v>1580</v>
      </c>
      <c r="K192" s="16">
        <v>365</v>
      </c>
      <c r="L192" s="16">
        <v>760</v>
      </c>
      <c r="M192" s="16">
        <v>2530</v>
      </c>
      <c r="N192" s="16">
        <v>640</v>
      </c>
      <c r="O192" s="16">
        <v>3565</v>
      </c>
      <c r="P192" s="16">
        <v>2855</v>
      </c>
      <c r="Q192" s="16">
        <v>6615</v>
      </c>
      <c r="R192" s="16">
        <v>1635</v>
      </c>
      <c r="S192" s="16">
        <v>2485</v>
      </c>
      <c r="T192" s="16">
        <v>4025</v>
      </c>
      <c r="U192" s="16">
        <v>3885</v>
      </c>
      <c r="V192" s="16">
        <v>8685</v>
      </c>
      <c r="W192" s="16">
        <v>4425</v>
      </c>
      <c r="X192" s="16" t="s">
        <v>289</v>
      </c>
      <c r="Y192" s="16">
        <v>3250</v>
      </c>
      <c r="Z192" s="16">
        <v>11080</v>
      </c>
      <c r="AA192" s="16">
        <v>3630</v>
      </c>
      <c r="AB192" s="16">
        <v>4940</v>
      </c>
      <c r="AC192" s="16">
        <v>4305</v>
      </c>
      <c r="AD192" s="16">
        <v>2405</v>
      </c>
      <c r="AE192" s="16">
        <v>2080</v>
      </c>
      <c r="AF192" s="16">
        <v>2485</v>
      </c>
      <c r="AG192" s="16">
        <v>2330</v>
      </c>
      <c r="AH192" s="16">
        <v>0</v>
      </c>
      <c r="AI192" s="16">
        <v>3800</v>
      </c>
      <c r="AJ192" s="16">
        <v>3340</v>
      </c>
      <c r="AK192" s="16">
        <v>8055</v>
      </c>
      <c r="AL192" s="16">
        <v>1845</v>
      </c>
      <c r="AM192" s="16">
        <v>2125</v>
      </c>
      <c r="AN192" s="16">
        <v>15810</v>
      </c>
      <c r="AO192" s="16">
        <v>5900</v>
      </c>
      <c r="AP192" s="16">
        <v>0</v>
      </c>
      <c r="AQ192" s="16">
        <v>1410</v>
      </c>
      <c r="AR192" s="16">
        <v>0</v>
      </c>
      <c r="AS192" s="16">
        <v>4165</v>
      </c>
      <c r="AT192" s="16">
        <v>5880</v>
      </c>
      <c r="AU192" s="16">
        <v>4570</v>
      </c>
      <c r="AV192" s="16">
        <v>2805</v>
      </c>
      <c r="AW192" s="16">
        <v>3945</v>
      </c>
      <c r="AX192" s="16">
        <v>4185</v>
      </c>
      <c r="AY192" s="16">
        <v>1775</v>
      </c>
      <c r="AZ192" s="16">
        <v>4480</v>
      </c>
      <c r="BA192" s="16">
        <v>5810</v>
      </c>
      <c r="BB192" s="16">
        <v>11025</v>
      </c>
      <c r="BC192" s="16">
        <v>3750</v>
      </c>
      <c r="BD192" s="16">
        <v>7725</v>
      </c>
      <c r="BE192" s="16">
        <v>2130</v>
      </c>
      <c r="BF192" s="16">
        <v>4050</v>
      </c>
      <c r="BG192" s="16">
        <v>4635</v>
      </c>
      <c r="BH192" s="16">
        <v>870</v>
      </c>
      <c r="BI192" s="16">
        <v>13610</v>
      </c>
      <c r="BJ192" s="16">
        <v>3815</v>
      </c>
      <c r="BK192" s="16">
        <v>2630</v>
      </c>
      <c r="BL192" s="16">
        <v>2375</v>
      </c>
      <c r="BM192" s="16">
        <v>6070</v>
      </c>
      <c r="BN192" s="16">
        <v>2435</v>
      </c>
      <c r="BO192" s="16">
        <v>3535</v>
      </c>
      <c r="BP192" s="16">
        <v>3295</v>
      </c>
      <c r="BQ192" s="16">
        <v>13130</v>
      </c>
      <c r="BR192" s="16">
        <v>2900</v>
      </c>
      <c r="BS192" s="16">
        <v>340</v>
      </c>
      <c r="BT192" s="16">
        <v>10615</v>
      </c>
      <c r="BU192" s="16">
        <v>2795</v>
      </c>
      <c r="BV192" s="16">
        <v>4160</v>
      </c>
      <c r="BW192" s="16">
        <v>7935</v>
      </c>
      <c r="BX192" s="16">
        <v>645</v>
      </c>
      <c r="BY192" s="17">
        <v>735</v>
      </c>
      <c r="BZ192" s="17">
        <v>7145</v>
      </c>
      <c r="CA192" s="17">
        <v>1940</v>
      </c>
      <c r="CB192" s="17">
        <v>19110</v>
      </c>
      <c r="CC192" s="17">
        <v>6555</v>
      </c>
      <c r="CD192" s="17">
        <v>1930</v>
      </c>
      <c r="CE192" s="17">
        <v>7480</v>
      </c>
      <c r="CF192" s="17">
        <v>3405</v>
      </c>
      <c r="CG192" s="17">
        <v>3120</v>
      </c>
      <c r="CH192" s="17">
        <v>8280</v>
      </c>
      <c r="CI192" s="17">
        <v>1720</v>
      </c>
      <c r="CJ192" s="16">
        <v>1060</v>
      </c>
      <c r="CK192" s="16">
        <v>1635</v>
      </c>
      <c r="CL192" s="16">
        <v>7620</v>
      </c>
      <c r="CM192" s="16" t="s">
        <v>289</v>
      </c>
      <c r="CN192" s="16">
        <v>15685</v>
      </c>
      <c r="CO192" s="16">
        <v>2160</v>
      </c>
      <c r="CP192" s="16">
        <v>21000</v>
      </c>
      <c r="CQ192" s="16" t="s">
        <v>289</v>
      </c>
      <c r="CR192" s="16">
        <v>1675</v>
      </c>
      <c r="CS192" s="16">
        <v>180</v>
      </c>
      <c r="CT192" s="16">
        <v>2195</v>
      </c>
      <c r="CU192" s="16">
        <v>1955</v>
      </c>
      <c r="CV192" s="16">
        <v>945</v>
      </c>
      <c r="CW192" s="16">
        <v>4540</v>
      </c>
      <c r="CX192" s="16">
        <v>14115</v>
      </c>
      <c r="CY192" s="16">
        <v>2115</v>
      </c>
      <c r="CZ192" s="16">
        <v>7420</v>
      </c>
      <c r="DA192" s="16">
        <v>1430</v>
      </c>
      <c r="DB192" s="16">
        <v>880</v>
      </c>
      <c r="DC192" s="16">
        <v>3080</v>
      </c>
      <c r="DD192" s="16">
        <v>210</v>
      </c>
      <c r="DE192" s="16">
        <v>2765</v>
      </c>
      <c r="DF192" s="16">
        <v>2295</v>
      </c>
      <c r="DG192" s="16">
        <v>4120</v>
      </c>
      <c r="DH192" s="16">
        <v>1895</v>
      </c>
      <c r="DI192" s="16">
        <v>90</v>
      </c>
      <c r="DJ192" s="16">
        <v>3600</v>
      </c>
      <c r="DK192" s="16">
        <v>3915</v>
      </c>
      <c r="DL192" s="16">
        <v>1225</v>
      </c>
      <c r="DM192" s="16">
        <v>2160</v>
      </c>
      <c r="DN192" s="16">
        <v>2195</v>
      </c>
      <c r="DO192" s="16">
        <v>2000</v>
      </c>
      <c r="DP192" s="16">
        <v>265</v>
      </c>
      <c r="DQ192" s="16">
        <v>2570</v>
      </c>
      <c r="DR192" s="16">
        <v>3065</v>
      </c>
      <c r="DS192" s="16">
        <v>3000</v>
      </c>
      <c r="DT192" s="16">
        <v>2385</v>
      </c>
      <c r="DU192" s="16">
        <v>1260</v>
      </c>
      <c r="DV192" s="16">
        <v>2180</v>
      </c>
      <c r="DW192" s="16">
        <v>640</v>
      </c>
      <c r="DX192" s="16">
        <v>1725</v>
      </c>
      <c r="DY192" s="16">
        <v>2425</v>
      </c>
      <c r="DZ192" s="16">
        <v>1805</v>
      </c>
      <c r="EA192" s="16">
        <v>2065</v>
      </c>
      <c r="EB192" s="16">
        <v>2450</v>
      </c>
      <c r="EC192" s="16">
        <v>465</v>
      </c>
      <c r="ED192" s="16">
        <v>2195</v>
      </c>
      <c r="EE192" s="16">
        <v>610</v>
      </c>
      <c r="EF192" s="16">
        <v>1855</v>
      </c>
      <c r="EG192" s="16">
        <v>1380</v>
      </c>
      <c r="EH192" s="16">
        <v>495</v>
      </c>
      <c r="EI192" s="16">
        <v>2685</v>
      </c>
      <c r="EJ192" s="16">
        <v>1370</v>
      </c>
      <c r="EK192" s="16">
        <v>2460</v>
      </c>
      <c r="EL192" s="16">
        <v>4935</v>
      </c>
      <c r="EM192" s="16">
        <v>3540</v>
      </c>
      <c r="EN192" s="16">
        <v>10745</v>
      </c>
      <c r="EO192" s="16">
        <v>5970</v>
      </c>
      <c r="EP192" s="16">
        <v>3835</v>
      </c>
      <c r="EQ192" s="16">
        <v>30</v>
      </c>
      <c r="ER192" s="16">
        <v>15</v>
      </c>
      <c r="ES192" s="16">
        <v>2740</v>
      </c>
      <c r="ET192" s="16">
        <v>1765</v>
      </c>
      <c r="EU192" s="16">
        <v>10595</v>
      </c>
      <c r="EV192" s="16">
        <v>140</v>
      </c>
      <c r="EW192" s="16">
        <v>2555</v>
      </c>
      <c r="EX192" s="16">
        <v>2435</v>
      </c>
      <c r="EY192" s="16">
        <v>5415</v>
      </c>
    </row>
    <row r="193" spans="1:155">
      <c r="A193" s="41" t="s">
        <v>290</v>
      </c>
      <c r="B193" s="51" t="s">
        <v>243</v>
      </c>
      <c r="C193" s="20" t="s">
        <v>287</v>
      </c>
      <c r="D193" s="16">
        <v>480</v>
      </c>
      <c r="E193" s="16">
        <v>2415</v>
      </c>
      <c r="F193" s="16">
        <v>905</v>
      </c>
      <c r="G193" s="16">
        <v>565</v>
      </c>
      <c r="H193" s="16">
        <v>270</v>
      </c>
      <c r="I193" s="16">
        <v>1310</v>
      </c>
      <c r="J193" s="16">
        <v>835</v>
      </c>
      <c r="K193" s="16">
        <v>1570</v>
      </c>
      <c r="L193" s="16">
        <v>710</v>
      </c>
      <c r="M193" s="16">
        <v>1105</v>
      </c>
      <c r="N193" s="16">
        <v>1140</v>
      </c>
      <c r="O193" s="16">
        <v>2335</v>
      </c>
      <c r="P193" s="16">
        <v>640</v>
      </c>
      <c r="Q193" s="16">
        <v>1945</v>
      </c>
      <c r="R193" s="16">
        <v>530</v>
      </c>
      <c r="S193" s="16">
        <v>730</v>
      </c>
      <c r="T193" s="16">
        <v>2115</v>
      </c>
      <c r="U193" s="16">
        <v>1430</v>
      </c>
      <c r="V193" s="16">
        <v>855</v>
      </c>
      <c r="W193" s="16">
        <v>2930</v>
      </c>
      <c r="X193" s="16">
        <v>420</v>
      </c>
      <c r="Y193" s="16">
        <v>885</v>
      </c>
      <c r="Z193" s="16">
        <v>2915</v>
      </c>
      <c r="AA193" s="16">
        <v>1630</v>
      </c>
      <c r="AB193" s="16">
        <v>1720</v>
      </c>
      <c r="AC193" s="16">
        <v>1135</v>
      </c>
      <c r="AD193" s="16">
        <v>655</v>
      </c>
      <c r="AE193" s="16">
        <v>580</v>
      </c>
      <c r="AF193" s="16">
        <v>715</v>
      </c>
      <c r="AG193" s="16">
        <v>505</v>
      </c>
      <c r="AH193" s="16">
        <v>1400</v>
      </c>
      <c r="AI193" s="16">
        <v>1850</v>
      </c>
      <c r="AJ193" s="16">
        <v>1160</v>
      </c>
      <c r="AK193" s="16">
        <v>2225</v>
      </c>
      <c r="AL193" s="16">
        <v>505</v>
      </c>
      <c r="AM193" s="16">
        <v>875</v>
      </c>
      <c r="AN193" s="16">
        <v>4060</v>
      </c>
      <c r="AO193" s="16">
        <v>2765</v>
      </c>
      <c r="AP193" s="16">
        <v>1275</v>
      </c>
      <c r="AQ193" s="16">
        <v>775</v>
      </c>
      <c r="AR193" s="16">
        <v>1140</v>
      </c>
      <c r="AS193" s="16">
        <v>880</v>
      </c>
      <c r="AT193" s="16">
        <v>1360</v>
      </c>
      <c r="AU193" s="16">
        <v>955</v>
      </c>
      <c r="AV193" s="16">
        <v>1030</v>
      </c>
      <c r="AW193" s="16">
        <v>2095</v>
      </c>
      <c r="AX193" s="16">
        <v>1675</v>
      </c>
      <c r="AY193" s="16">
        <v>1055</v>
      </c>
      <c r="AZ193" s="16">
        <v>1075</v>
      </c>
      <c r="BA193" s="16">
        <v>1590</v>
      </c>
      <c r="BB193" s="16">
        <v>5100</v>
      </c>
      <c r="BC193" s="16">
        <v>2040</v>
      </c>
      <c r="BD193" s="16">
        <v>1780</v>
      </c>
      <c r="BE193" s="16">
        <v>580</v>
      </c>
      <c r="BF193" s="16">
        <v>1430</v>
      </c>
      <c r="BG193" s="16">
        <v>1640</v>
      </c>
      <c r="BH193" s="16">
        <v>800</v>
      </c>
      <c r="BI193" s="16">
        <v>4370</v>
      </c>
      <c r="BJ193" s="16">
        <v>1280</v>
      </c>
      <c r="BK193" s="16">
        <v>940</v>
      </c>
      <c r="BL193" s="16">
        <v>1270</v>
      </c>
      <c r="BM193" s="16">
        <v>1570</v>
      </c>
      <c r="BN193" s="16">
        <v>925</v>
      </c>
      <c r="BO193" s="16">
        <v>1935</v>
      </c>
      <c r="BP193" s="16">
        <v>1200</v>
      </c>
      <c r="BQ193" s="16">
        <v>1985</v>
      </c>
      <c r="BR193" s="16">
        <v>1045</v>
      </c>
      <c r="BS193" s="16">
        <v>2235</v>
      </c>
      <c r="BT193" s="16">
        <v>4380</v>
      </c>
      <c r="BU193" s="16">
        <v>3015</v>
      </c>
      <c r="BV193" s="16">
        <v>1425</v>
      </c>
      <c r="BW193" s="16">
        <v>2905</v>
      </c>
      <c r="BX193" s="16">
        <v>260</v>
      </c>
      <c r="BY193" s="16">
        <v>260</v>
      </c>
      <c r="BZ193" s="16">
        <v>2160</v>
      </c>
      <c r="CA193" s="16">
        <v>795</v>
      </c>
      <c r="CB193" s="16">
        <v>5955</v>
      </c>
      <c r="CC193" s="16">
        <v>5670</v>
      </c>
      <c r="CD193" s="16">
        <v>875</v>
      </c>
      <c r="CE193" s="16">
        <v>5795</v>
      </c>
      <c r="CF193" s="16">
        <v>985</v>
      </c>
      <c r="CG193" s="16">
        <v>1105</v>
      </c>
      <c r="CH193" s="16">
        <v>3595</v>
      </c>
      <c r="CI193" s="16">
        <v>385</v>
      </c>
      <c r="CJ193" s="16">
        <v>635</v>
      </c>
      <c r="CK193" s="16">
        <v>835</v>
      </c>
      <c r="CL193" s="16">
        <v>1000</v>
      </c>
      <c r="CM193" s="16">
        <v>3495</v>
      </c>
      <c r="CN193" s="16">
        <v>5990</v>
      </c>
      <c r="CO193" s="16">
        <v>365</v>
      </c>
      <c r="CP193" s="16">
        <v>8890</v>
      </c>
      <c r="CQ193" s="16">
        <v>1180</v>
      </c>
      <c r="CR193" s="16">
        <v>385</v>
      </c>
      <c r="CS193" s="16">
        <v>3435</v>
      </c>
      <c r="CT193" s="16">
        <v>1005</v>
      </c>
      <c r="CU193" s="16">
        <v>720</v>
      </c>
      <c r="CV193" s="16">
        <v>420</v>
      </c>
      <c r="CW193" s="16">
        <v>1175</v>
      </c>
      <c r="CX193" s="16">
        <v>4535</v>
      </c>
      <c r="CY193" s="16">
        <v>510</v>
      </c>
      <c r="CZ193" s="16">
        <v>2975</v>
      </c>
      <c r="DA193" s="16">
        <v>535</v>
      </c>
      <c r="DB193" s="16">
        <v>370</v>
      </c>
      <c r="DC193" s="16">
        <v>385</v>
      </c>
      <c r="DD193" s="16">
        <v>915</v>
      </c>
      <c r="DE193" s="16">
        <v>325</v>
      </c>
      <c r="DF193" s="16">
        <v>1350</v>
      </c>
      <c r="DG193" s="16">
        <v>810</v>
      </c>
      <c r="DH193" s="16">
        <v>865</v>
      </c>
      <c r="DI193" s="16">
        <v>20</v>
      </c>
      <c r="DJ193" s="16">
        <v>535</v>
      </c>
      <c r="DK193" s="16">
        <v>685</v>
      </c>
      <c r="DL193" s="16">
        <v>935</v>
      </c>
      <c r="DM193" s="16">
        <v>415</v>
      </c>
      <c r="DN193" s="16">
        <v>410</v>
      </c>
      <c r="DO193" s="16">
        <v>525</v>
      </c>
      <c r="DP193" s="16">
        <v>560</v>
      </c>
      <c r="DQ193" s="16">
        <v>485</v>
      </c>
      <c r="DR193" s="16">
        <v>1235</v>
      </c>
      <c r="DS193" s="16">
        <v>1295</v>
      </c>
      <c r="DT193" s="16">
        <v>530</v>
      </c>
      <c r="DU193" s="16">
        <v>715</v>
      </c>
      <c r="DV193" s="16">
        <v>465</v>
      </c>
      <c r="DW193" s="16">
        <v>295</v>
      </c>
      <c r="DX193" s="16">
        <v>575</v>
      </c>
      <c r="DY193" s="16">
        <v>260</v>
      </c>
      <c r="DZ193" s="16">
        <v>465</v>
      </c>
      <c r="EA193" s="16">
        <v>415</v>
      </c>
      <c r="EB193" s="16">
        <v>660</v>
      </c>
      <c r="EC193" s="16">
        <v>330</v>
      </c>
      <c r="ED193" s="16">
        <v>985</v>
      </c>
      <c r="EE193" s="16">
        <v>385</v>
      </c>
      <c r="EF193" s="16">
        <v>285</v>
      </c>
      <c r="EG193" s="16">
        <v>620</v>
      </c>
      <c r="EH193" s="16">
        <v>690</v>
      </c>
      <c r="EI193" s="16">
        <v>465</v>
      </c>
      <c r="EJ193" s="16">
        <v>1005</v>
      </c>
      <c r="EK193" s="16">
        <v>1040</v>
      </c>
      <c r="EL193" s="16">
        <v>955</v>
      </c>
      <c r="EM193" s="16">
        <v>5090</v>
      </c>
      <c r="EN193" s="16">
        <v>6235</v>
      </c>
      <c r="EO193" s="16">
        <v>2860</v>
      </c>
      <c r="EP193" s="16" t="s">
        <v>289</v>
      </c>
      <c r="EQ193" s="16">
        <v>15</v>
      </c>
      <c r="ER193" s="16">
        <v>695</v>
      </c>
      <c r="ES193" s="16">
        <v>1045</v>
      </c>
      <c r="ET193" s="16">
        <v>825</v>
      </c>
      <c r="EU193" s="16">
        <v>2375</v>
      </c>
      <c r="EV193" s="16">
        <v>640</v>
      </c>
      <c r="EW193" s="16">
        <v>1145</v>
      </c>
      <c r="EX193" s="16">
        <v>730</v>
      </c>
      <c r="EY193" s="16">
        <v>3455</v>
      </c>
    </row>
    <row r="194" spans="1:155">
      <c r="A194" s="41" t="s">
        <v>291</v>
      </c>
      <c r="B194" s="51" t="s">
        <v>243</v>
      </c>
      <c r="C194" s="20" t="s">
        <v>287</v>
      </c>
      <c r="D194" s="16">
        <v>25</v>
      </c>
      <c r="E194" s="16">
        <v>285</v>
      </c>
      <c r="F194" s="16">
        <v>150</v>
      </c>
      <c r="G194" s="16">
        <v>25</v>
      </c>
      <c r="H194" s="16">
        <v>30</v>
      </c>
      <c r="I194" s="16">
        <v>55</v>
      </c>
      <c r="J194" s="16">
        <v>65</v>
      </c>
      <c r="K194" s="16">
        <v>590</v>
      </c>
      <c r="L194" s="16">
        <v>50</v>
      </c>
      <c r="M194" s="16">
        <v>40</v>
      </c>
      <c r="N194" s="16">
        <v>120</v>
      </c>
      <c r="O194" s="16">
        <v>75</v>
      </c>
      <c r="P194" s="16">
        <v>125</v>
      </c>
      <c r="Q194" s="16">
        <v>175</v>
      </c>
      <c r="R194" s="16">
        <v>105</v>
      </c>
      <c r="S194" s="16">
        <v>95</v>
      </c>
      <c r="T194" s="16">
        <v>65</v>
      </c>
      <c r="U194" s="16">
        <v>70</v>
      </c>
      <c r="V194" s="16">
        <v>550</v>
      </c>
      <c r="W194" s="16">
        <v>425</v>
      </c>
      <c r="X194" s="16">
        <v>240</v>
      </c>
      <c r="Y194" s="16">
        <v>15</v>
      </c>
      <c r="Z194" s="16">
        <v>205</v>
      </c>
      <c r="AA194" s="16">
        <v>80</v>
      </c>
      <c r="AB194" s="16">
        <v>245</v>
      </c>
      <c r="AC194" s="16">
        <v>15</v>
      </c>
      <c r="AD194" s="16">
        <v>25</v>
      </c>
      <c r="AE194" s="16">
        <v>65</v>
      </c>
      <c r="AF194" s="16">
        <v>255</v>
      </c>
      <c r="AG194" s="16">
        <v>40</v>
      </c>
      <c r="AH194" s="16">
        <v>135</v>
      </c>
      <c r="AI194" s="16">
        <v>690</v>
      </c>
      <c r="AJ194" s="16">
        <v>250</v>
      </c>
      <c r="AK194" s="16">
        <v>185</v>
      </c>
      <c r="AL194" s="16">
        <v>20</v>
      </c>
      <c r="AM194" s="16">
        <v>70</v>
      </c>
      <c r="AN194" s="16">
        <v>345</v>
      </c>
      <c r="AO194" s="16">
        <v>140</v>
      </c>
      <c r="AP194" s="16">
        <v>125</v>
      </c>
      <c r="AQ194" s="16">
        <v>30</v>
      </c>
      <c r="AR194" s="16">
        <v>0</v>
      </c>
      <c r="AS194" s="16">
        <v>120</v>
      </c>
      <c r="AT194" s="16">
        <v>60</v>
      </c>
      <c r="AU194" s="16">
        <v>85</v>
      </c>
      <c r="AV194" s="16">
        <v>205</v>
      </c>
      <c r="AW194" s="16">
        <v>275</v>
      </c>
      <c r="AX194" s="16">
        <v>100</v>
      </c>
      <c r="AY194" s="16">
        <v>180</v>
      </c>
      <c r="AZ194" s="16">
        <v>185</v>
      </c>
      <c r="BA194" s="16">
        <v>75</v>
      </c>
      <c r="BB194" s="16">
        <v>665</v>
      </c>
      <c r="BC194" s="16">
        <v>110</v>
      </c>
      <c r="BD194" s="16">
        <v>90</v>
      </c>
      <c r="BE194" s="16">
        <v>30</v>
      </c>
      <c r="BF194" s="16">
        <v>75</v>
      </c>
      <c r="BG194" s="16">
        <v>40</v>
      </c>
      <c r="BH194" s="16">
        <v>90</v>
      </c>
      <c r="BI194" s="16">
        <v>385</v>
      </c>
      <c r="BJ194" s="16">
        <v>265</v>
      </c>
      <c r="BK194" s="16">
        <v>40</v>
      </c>
      <c r="BL194" s="16" t="s">
        <v>289</v>
      </c>
      <c r="BM194" s="16">
        <v>165</v>
      </c>
      <c r="BN194" s="16">
        <v>80</v>
      </c>
      <c r="BO194" s="16">
        <v>210</v>
      </c>
      <c r="BP194" s="16">
        <v>105</v>
      </c>
      <c r="BQ194" s="16">
        <v>245</v>
      </c>
      <c r="BR194" s="16">
        <v>305</v>
      </c>
      <c r="BS194" s="16">
        <v>295</v>
      </c>
      <c r="BT194" s="16">
        <v>70</v>
      </c>
      <c r="BU194" s="16">
        <v>665</v>
      </c>
      <c r="BV194" s="16">
        <v>155</v>
      </c>
      <c r="BW194" s="16">
        <v>320</v>
      </c>
      <c r="BX194" s="16">
        <v>10</v>
      </c>
      <c r="BY194" s="16">
        <v>45</v>
      </c>
      <c r="BZ194" s="16">
        <v>170</v>
      </c>
      <c r="CA194" s="16">
        <v>50</v>
      </c>
      <c r="CB194" s="16">
        <v>1000</v>
      </c>
      <c r="CC194" s="16">
        <v>1310</v>
      </c>
      <c r="CD194" s="16">
        <v>80</v>
      </c>
      <c r="CE194" s="16">
        <v>510</v>
      </c>
      <c r="CF194" s="16">
        <v>15</v>
      </c>
      <c r="CG194" s="16">
        <v>15</v>
      </c>
      <c r="CH194" s="16">
        <v>370</v>
      </c>
      <c r="CI194" s="16">
        <v>20</v>
      </c>
      <c r="CJ194" s="16">
        <v>5</v>
      </c>
      <c r="CK194" s="16">
        <v>30</v>
      </c>
      <c r="CL194" s="16">
        <v>0</v>
      </c>
      <c r="CM194" s="16">
        <v>180</v>
      </c>
      <c r="CN194" s="16">
        <v>1525</v>
      </c>
      <c r="CO194" s="16">
        <v>70</v>
      </c>
      <c r="CP194" s="16">
        <v>2525</v>
      </c>
      <c r="CQ194" s="16">
        <v>30</v>
      </c>
      <c r="CR194" s="16">
        <v>50</v>
      </c>
      <c r="CS194" s="16">
        <v>145</v>
      </c>
      <c r="CT194" s="16">
        <v>70</v>
      </c>
      <c r="CU194" s="16">
        <v>70</v>
      </c>
      <c r="CV194" s="16">
        <v>45</v>
      </c>
      <c r="CW194" s="16">
        <v>75</v>
      </c>
      <c r="CX194" s="16">
        <v>520</v>
      </c>
      <c r="CY194" s="16">
        <v>85</v>
      </c>
      <c r="CZ194" s="16">
        <v>340</v>
      </c>
      <c r="DA194" s="16">
        <v>20</v>
      </c>
      <c r="DB194" s="16">
        <v>45</v>
      </c>
      <c r="DC194" s="16">
        <v>25</v>
      </c>
      <c r="DD194" s="16">
        <v>125</v>
      </c>
      <c r="DE194" s="16">
        <v>15</v>
      </c>
      <c r="DF194" s="16">
        <v>40</v>
      </c>
      <c r="DG194" s="16">
        <v>45</v>
      </c>
      <c r="DH194" s="16">
        <v>80</v>
      </c>
      <c r="DI194" s="16">
        <v>5</v>
      </c>
      <c r="DJ194" s="16">
        <v>55</v>
      </c>
      <c r="DK194" s="16">
        <v>280</v>
      </c>
      <c r="DL194" s="16">
        <v>65</v>
      </c>
      <c r="DM194" s="16">
        <v>80</v>
      </c>
      <c r="DN194" s="16">
        <v>75</v>
      </c>
      <c r="DO194" s="16">
        <v>30</v>
      </c>
      <c r="DP194" s="16">
        <v>30</v>
      </c>
      <c r="DQ194" s="16">
        <v>25</v>
      </c>
      <c r="DR194" s="16">
        <v>120</v>
      </c>
      <c r="DS194" s="16">
        <v>75</v>
      </c>
      <c r="DT194" s="16">
        <v>15</v>
      </c>
      <c r="DU194" s="16">
        <v>55</v>
      </c>
      <c r="DV194" s="16">
        <v>240</v>
      </c>
      <c r="DW194" s="16">
        <v>65</v>
      </c>
      <c r="DX194" s="16">
        <v>20</v>
      </c>
      <c r="DY194" s="16">
        <v>15</v>
      </c>
      <c r="DZ194" s="16">
        <v>60</v>
      </c>
      <c r="EA194" s="16">
        <v>140</v>
      </c>
      <c r="EB194" s="16">
        <v>70</v>
      </c>
      <c r="EC194" s="16">
        <v>50</v>
      </c>
      <c r="ED194" s="16">
        <v>25</v>
      </c>
      <c r="EE194" s="16">
        <v>20</v>
      </c>
      <c r="EF194" s="16">
        <v>15</v>
      </c>
      <c r="EG194" s="16">
        <v>40</v>
      </c>
      <c r="EH194" s="16">
        <v>30</v>
      </c>
      <c r="EI194" s="16">
        <v>40</v>
      </c>
      <c r="EJ194" s="16">
        <v>270</v>
      </c>
      <c r="EK194" s="16">
        <v>155</v>
      </c>
      <c r="EL194" s="16">
        <v>785</v>
      </c>
      <c r="EM194" s="16" t="s">
        <v>289</v>
      </c>
      <c r="EN194" s="16">
        <v>565</v>
      </c>
      <c r="EO194" s="16">
        <v>205</v>
      </c>
      <c r="EP194" s="16" t="s">
        <v>289</v>
      </c>
      <c r="EQ194" s="16">
        <v>0</v>
      </c>
      <c r="ER194" s="16">
        <v>450</v>
      </c>
      <c r="ES194" s="16">
        <v>170</v>
      </c>
      <c r="ET194" s="16">
        <v>125</v>
      </c>
      <c r="EU194" s="16">
        <v>40</v>
      </c>
      <c r="EV194" s="16">
        <v>65</v>
      </c>
      <c r="EW194" s="16">
        <v>310</v>
      </c>
      <c r="EX194" s="16">
        <v>75</v>
      </c>
      <c r="EY194" s="16">
        <v>915</v>
      </c>
    </row>
    <row r="195" spans="1:155">
      <c r="A195" s="41" t="s">
        <v>292</v>
      </c>
      <c r="B195" s="51" t="s">
        <v>243</v>
      </c>
      <c r="C195" s="20" t="s">
        <v>287</v>
      </c>
      <c r="D195" s="16">
        <v>10</v>
      </c>
      <c r="E195" s="16">
        <v>0</v>
      </c>
      <c r="F195" s="16">
        <v>0</v>
      </c>
      <c r="G195" s="16">
        <v>0</v>
      </c>
      <c r="H195" s="16">
        <v>0</v>
      </c>
      <c r="I195" s="16">
        <v>5</v>
      </c>
      <c r="J195" s="16">
        <v>0</v>
      </c>
      <c r="K195" s="16">
        <v>0</v>
      </c>
      <c r="L195" s="16">
        <v>5</v>
      </c>
      <c r="M195" s="16">
        <v>0</v>
      </c>
      <c r="N195" s="16">
        <v>0</v>
      </c>
      <c r="O195" s="16">
        <v>30</v>
      </c>
      <c r="P195" s="16">
        <v>0</v>
      </c>
      <c r="Q195" s="16">
        <v>15</v>
      </c>
      <c r="R195" s="16">
        <v>0</v>
      </c>
      <c r="S195" s="16">
        <v>0</v>
      </c>
      <c r="T195" s="16">
        <v>0</v>
      </c>
      <c r="U195" s="16">
        <v>5</v>
      </c>
      <c r="V195" s="16">
        <v>0</v>
      </c>
      <c r="W195" s="16">
        <v>5</v>
      </c>
      <c r="X195" s="16">
        <v>0</v>
      </c>
      <c r="Y195" s="16">
        <v>0</v>
      </c>
      <c r="Z195" s="16">
        <v>0</v>
      </c>
      <c r="AA195" s="16">
        <v>5</v>
      </c>
      <c r="AB195" s="16">
        <v>5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5</v>
      </c>
      <c r="AJ195" s="16">
        <v>0</v>
      </c>
      <c r="AK195" s="16">
        <v>0</v>
      </c>
      <c r="AL195" s="16">
        <v>0</v>
      </c>
      <c r="AM195" s="16">
        <v>0</v>
      </c>
      <c r="AN195" s="16">
        <v>5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5</v>
      </c>
      <c r="AX195" s="16">
        <v>0</v>
      </c>
      <c r="AY195" s="16">
        <v>5</v>
      </c>
      <c r="AZ195" s="16">
        <v>5</v>
      </c>
      <c r="BA195" s="16">
        <v>0</v>
      </c>
      <c r="BB195" s="16">
        <v>15</v>
      </c>
      <c r="BC195" s="16">
        <v>0</v>
      </c>
      <c r="BD195" s="16">
        <v>5</v>
      </c>
      <c r="BE195" s="16">
        <v>0</v>
      </c>
      <c r="BF195" s="16">
        <v>0</v>
      </c>
      <c r="BG195" s="16">
        <v>0</v>
      </c>
      <c r="BH195" s="16">
        <v>0</v>
      </c>
      <c r="BI195" s="16">
        <v>5</v>
      </c>
      <c r="BJ195" s="16">
        <v>5</v>
      </c>
      <c r="BK195" s="16">
        <v>0</v>
      </c>
      <c r="BL195" s="16">
        <v>5</v>
      </c>
      <c r="BM195" s="16">
        <v>0</v>
      </c>
      <c r="BN195" s="16">
        <v>5</v>
      </c>
      <c r="BO195" s="16">
        <v>0</v>
      </c>
      <c r="BP195" s="16">
        <v>0</v>
      </c>
      <c r="BQ195" s="16">
        <v>10</v>
      </c>
      <c r="BR195" s="16">
        <v>0</v>
      </c>
      <c r="BS195" s="16">
        <v>5</v>
      </c>
      <c r="BT195" s="16">
        <v>5</v>
      </c>
      <c r="BU195" s="16">
        <v>10</v>
      </c>
      <c r="BV195" s="16">
        <v>0</v>
      </c>
      <c r="BW195" s="16">
        <v>0</v>
      </c>
      <c r="BX195" s="16">
        <v>0</v>
      </c>
      <c r="BY195" s="16">
        <v>0</v>
      </c>
      <c r="BZ195" s="16">
        <v>0</v>
      </c>
      <c r="CA195" s="16">
        <v>0</v>
      </c>
      <c r="CB195" s="16">
        <v>5</v>
      </c>
      <c r="CC195" s="16">
        <v>0</v>
      </c>
      <c r="CD195" s="16">
        <v>0</v>
      </c>
      <c r="CE195" s="16">
        <v>5</v>
      </c>
      <c r="CF195" s="16">
        <v>0</v>
      </c>
      <c r="CG195" s="16">
        <v>0</v>
      </c>
      <c r="CH195" s="16">
        <v>5</v>
      </c>
      <c r="CI195" s="16">
        <v>0</v>
      </c>
      <c r="CJ195" s="16">
        <v>0</v>
      </c>
      <c r="CK195" s="16">
        <v>0</v>
      </c>
      <c r="CL195" s="16">
        <v>95</v>
      </c>
      <c r="CM195" s="16">
        <v>0</v>
      </c>
      <c r="CN195" s="16">
        <v>5</v>
      </c>
      <c r="CO195" s="16">
        <v>0</v>
      </c>
      <c r="CP195" s="16">
        <v>0</v>
      </c>
      <c r="CQ195" s="16">
        <v>0</v>
      </c>
      <c r="CR195" s="16">
        <v>0</v>
      </c>
      <c r="CS195" s="16">
        <v>5</v>
      </c>
      <c r="CT195" s="16">
        <v>0</v>
      </c>
      <c r="CU195" s="16">
        <v>0</v>
      </c>
      <c r="CV195" s="16">
        <v>0</v>
      </c>
      <c r="CW195" s="16">
        <v>0</v>
      </c>
      <c r="CX195" s="16">
        <v>5</v>
      </c>
      <c r="CY195" s="16">
        <v>0</v>
      </c>
      <c r="CZ195" s="16">
        <v>0</v>
      </c>
      <c r="DA195" s="16">
        <v>0</v>
      </c>
      <c r="DB195" s="16">
        <v>5</v>
      </c>
      <c r="DC195" s="16">
        <v>0</v>
      </c>
      <c r="DD195" s="16">
        <v>0</v>
      </c>
      <c r="DE195" s="16">
        <v>0</v>
      </c>
      <c r="DF195" s="16">
        <v>5</v>
      </c>
      <c r="DG195" s="16">
        <v>15</v>
      </c>
      <c r="DH195" s="16">
        <v>0</v>
      </c>
      <c r="DI195" s="16">
        <v>0</v>
      </c>
      <c r="DJ195" s="16">
        <v>25</v>
      </c>
      <c r="DK195" s="16">
        <v>0</v>
      </c>
      <c r="DL195" s="16">
        <v>0</v>
      </c>
      <c r="DM195" s="16">
        <v>0</v>
      </c>
      <c r="DN195" s="16">
        <v>0</v>
      </c>
      <c r="DO195" s="16">
        <v>10</v>
      </c>
      <c r="DP195" s="16">
        <v>0</v>
      </c>
      <c r="DQ195" s="16">
        <v>0</v>
      </c>
      <c r="DR195" s="16">
        <v>0</v>
      </c>
      <c r="DS195" s="16">
        <v>0</v>
      </c>
      <c r="DT195" s="16">
        <v>0</v>
      </c>
      <c r="DU195" s="16">
        <v>0</v>
      </c>
      <c r="DV195" s="16">
        <v>0</v>
      </c>
      <c r="DW195" s="16">
        <v>0</v>
      </c>
      <c r="DX195" s="16">
        <v>0</v>
      </c>
      <c r="DY195" s="16">
        <v>0</v>
      </c>
      <c r="DZ195" s="16">
        <v>0</v>
      </c>
      <c r="EA195" s="16">
        <v>0</v>
      </c>
      <c r="EB195" s="16">
        <v>5</v>
      </c>
      <c r="EC195" s="16">
        <v>0</v>
      </c>
      <c r="ED195" s="16">
        <v>0</v>
      </c>
      <c r="EE195" s="16">
        <v>0</v>
      </c>
      <c r="EF195" s="16">
        <v>0</v>
      </c>
      <c r="EG195" s="16">
        <v>0</v>
      </c>
      <c r="EH195" s="16">
        <v>0</v>
      </c>
      <c r="EI195" s="16">
        <v>0</v>
      </c>
      <c r="EJ195" s="16">
        <v>0</v>
      </c>
      <c r="EK195" s="16">
        <v>5</v>
      </c>
      <c r="EL195" s="16">
        <v>5</v>
      </c>
      <c r="EM195" s="16">
        <v>20</v>
      </c>
      <c r="EN195" s="16">
        <v>5</v>
      </c>
      <c r="EO195" s="16">
        <v>0</v>
      </c>
      <c r="EP195" s="16" t="s">
        <v>289</v>
      </c>
      <c r="EQ195" s="16">
        <v>0</v>
      </c>
      <c r="ER195" s="16">
        <v>0</v>
      </c>
      <c r="ES195" s="16">
        <v>0</v>
      </c>
      <c r="ET195" s="16">
        <v>0</v>
      </c>
      <c r="EU195" s="16">
        <v>5</v>
      </c>
      <c r="EV195" s="16">
        <v>0</v>
      </c>
      <c r="EW195" s="16">
        <v>0</v>
      </c>
      <c r="EX195" s="16">
        <v>0</v>
      </c>
      <c r="EY195" s="16">
        <v>0</v>
      </c>
    </row>
    <row r="196" spans="1:155">
      <c r="A196" s="41" t="s">
        <v>293</v>
      </c>
      <c r="B196" s="51" t="s">
        <v>243</v>
      </c>
      <c r="C196" s="20" t="s">
        <v>287</v>
      </c>
      <c r="D196" s="16">
        <v>0</v>
      </c>
      <c r="E196" s="16">
        <v>5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5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5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5</v>
      </c>
      <c r="BC196" s="16">
        <v>0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5</v>
      </c>
      <c r="BJ196" s="16">
        <v>0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v>0</v>
      </c>
      <c r="BZ196" s="16">
        <v>0</v>
      </c>
      <c r="CA196" s="16">
        <v>0</v>
      </c>
      <c r="CB196" s="16">
        <v>0</v>
      </c>
      <c r="CC196" s="16">
        <v>0</v>
      </c>
      <c r="CD196" s="16">
        <v>0</v>
      </c>
      <c r="CE196" s="16">
        <v>0</v>
      </c>
      <c r="CF196" s="16">
        <v>0</v>
      </c>
      <c r="CG196" s="16">
        <v>0</v>
      </c>
      <c r="CH196" s="16">
        <v>0</v>
      </c>
      <c r="CI196" s="16">
        <v>0</v>
      </c>
      <c r="CJ196" s="16">
        <v>0</v>
      </c>
      <c r="CK196" s="16">
        <v>0</v>
      </c>
      <c r="CL196" s="16">
        <v>0</v>
      </c>
      <c r="CM196" s="16">
        <v>5</v>
      </c>
      <c r="CN196" s="16">
        <v>0</v>
      </c>
      <c r="CO196" s="16">
        <v>0</v>
      </c>
      <c r="CP196" s="16">
        <v>0</v>
      </c>
      <c r="CQ196" s="16">
        <v>0</v>
      </c>
      <c r="CR196" s="16">
        <v>0</v>
      </c>
      <c r="CS196" s="16">
        <v>0</v>
      </c>
      <c r="CT196" s="16">
        <v>0</v>
      </c>
      <c r="CU196" s="16">
        <v>0</v>
      </c>
      <c r="CV196" s="16">
        <v>0</v>
      </c>
      <c r="CW196" s="16">
        <v>0</v>
      </c>
      <c r="CX196" s="16">
        <v>0</v>
      </c>
      <c r="CY196" s="16">
        <v>0</v>
      </c>
      <c r="CZ196" s="16">
        <v>5</v>
      </c>
      <c r="DA196" s="16">
        <v>0</v>
      </c>
      <c r="DB196" s="16">
        <v>0</v>
      </c>
      <c r="DC196" s="16">
        <v>0</v>
      </c>
      <c r="DD196" s="16">
        <v>0</v>
      </c>
      <c r="DE196" s="16">
        <v>0</v>
      </c>
      <c r="DF196" s="16">
        <v>0</v>
      </c>
      <c r="DG196" s="16">
        <v>0</v>
      </c>
      <c r="DH196" s="16">
        <v>0</v>
      </c>
      <c r="DI196" s="16">
        <v>0</v>
      </c>
      <c r="DJ196" s="16">
        <v>0</v>
      </c>
      <c r="DK196" s="16">
        <v>0</v>
      </c>
      <c r="DL196" s="16">
        <v>0</v>
      </c>
      <c r="DM196" s="16">
        <v>0</v>
      </c>
      <c r="DN196" s="16">
        <v>0</v>
      </c>
      <c r="DO196" s="16">
        <v>15</v>
      </c>
      <c r="DP196" s="16">
        <v>0</v>
      </c>
      <c r="DQ196" s="16">
        <v>0</v>
      </c>
      <c r="DR196" s="16">
        <v>0</v>
      </c>
      <c r="DS196" s="16">
        <v>0</v>
      </c>
      <c r="DT196" s="16">
        <v>0</v>
      </c>
      <c r="DU196" s="16">
        <v>0</v>
      </c>
      <c r="DV196" s="16">
        <v>5</v>
      </c>
      <c r="DW196" s="16">
        <v>0</v>
      </c>
      <c r="DX196" s="16">
        <v>0</v>
      </c>
      <c r="DY196" s="16">
        <v>0</v>
      </c>
      <c r="DZ196" s="16">
        <v>0</v>
      </c>
      <c r="EA196" s="16">
        <v>0</v>
      </c>
      <c r="EB196" s="16">
        <v>0</v>
      </c>
      <c r="EC196" s="16">
        <v>0</v>
      </c>
      <c r="ED196" s="16">
        <v>0</v>
      </c>
      <c r="EE196" s="16">
        <v>0</v>
      </c>
      <c r="EF196" s="16">
        <v>0</v>
      </c>
      <c r="EG196" s="16">
        <v>0</v>
      </c>
      <c r="EH196" s="16">
        <v>0</v>
      </c>
      <c r="EI196" s="16">
        <v>0</v>
      </c>
      <c r="EJ196" s="16">
        <v>0</v>
      </c>
      <c r="EK196" s="16">
        <v>0</v>
      </c>
      <c r="EL196" s="16">
        <v>0</v>
      </c>
      <c r="EM196" s="16">
        <v>0</v>
      </c>
      <c r="EN196" s="16">
        <v>0</v>
      </c>
      <c r="EO196" s="16">
        <v>5</v>
      </c>
      <c r="EP196" s="16" t="s">
        <v>289</v>
      </c>
      <c r="EQ196" s="16">
        <v>0</v>
      </c>
      <c r="ER196" s="16">
        <v>0</v>
      </c>
      <c r="ES196" s="16">
        <v>0</v>
      </c>
      <c r="ET196" s="16">
        <v>0</v>
      </c>
      <c r="EU196" s="16">
        <v>0</v>
      </c>
      <c r="EV196" s="16">
        <v>0</v>
      </c>
      <c r="EW196" s="16">
        <v>0</v>
      </c>
      <c r="EX196" s="16">
        <v>0</v>
      </c>
      <c r="EY196" s="16">
        <v>5</v>
      </c>
    </row>
    <row r="197" spans="1:155">
      <c r="A197" s="41" t="s">
        <v>294</v>
      </c>
      <c r="B197" s="51" t="s">
        <v>243</v>
      </c>
      <c r="C197" s="20" t="s">
        <v>287</v>
      </c>
      <c r="D197" s="16">
        <v>0</v>
      </c>
      <c r="E197" s="16">
        <v>0</v>
      </c>
      <c r="F197" s="16">
        <v>50</v>
      </c>
      <c r="G197" s="16">
        <v>0</v>
      </c>
      <c r="H197" s="16">
        <v>15</v>
      </c>
      <c r="I197" s="16">
        <v>5</v>
      </c>
      <c r="J197" s="16">
        <v>20</v>
      </c>
      <c r="K197" s="16">
        <v>0</v>
      </c>
      <c r="L197" s="16">
        <v>0</v>
      </c>
      <c r="M197" s="16">
        <v>5</v>
      </c>
      <c r="N197" s="16">
        <v>45</v>
      </c>
      <c r="O197" s="16">
        <v>45</v>
      </c>
      <c r="P197" s="16">
        <v>35</v>
      </c>
      <c r="Q197" s="16">
        <v>25</v>
      </c>
      <c r="R197" s="16">
        <v>25</v>
      </c>
      <c r="S197" s="16">
        <v>25</v>
      </c>
      <c r="T197" s="16">
        <v>0</v>
      </c>
      <c r="U197" s="16">
        <v>65</v>
      </c>
      <c r="V197" s="16">
        <v>10</v>
      </c>
      <c r="W197" s="16">
        <v>85</v>
      </c>
      <c r="X197" s="16">
        <v>0</v>
      </c>
      <c r="Y197" s="16">
        <v>5</v>
      </c>
      <c r="Z197" s="16">
        <v>10</v>
      </c>
      <c r="AA197" s="16">
        <v>10</v>
      </c>
      <c r="AB197" s="16">
        <v>50</v>
      </c>
      <c r="AC197" s="16">
        <v>230</v>
      </c>
      <c r="AD197" s="16">
        <v>45</v>
      </c>
      <c r="AE197" s="16">
        <v>5</v>
      </c>
      <c r="AF197" s="16">
        <v>45</v>
      </c>
      <c r="AG197" s="16">
        <v>0</v>
      </c>
      <c r="AH197" s="16">
        <v>0</v>
      </c>
      <c r="AI197" s="16">
        <v>40</v>
      </c>
      <c r="AJ197" s="16">
        <v>10</v>
      </c>
      <c r="AK197" s="16">
        <v>95</v>
      </c>
      <c r="AL197" s="16">
        <v>5</v>
      </c>
      <c r="AM197" s="16">
        <v>5</v>
      </c>
      <c r="AN197" s="16">
        <v>35</v>
      </c>
      <c r="AO197" s="16">
        <v>15</v>
      </c>
      <c r="AP197" s="16">
        <v>0</v>
      </c>
      <c r="AQ197" s="16">
        <v>0</v>
      </c>
      <c r="AR197" s="16">
        <v>0</v>
      </c>
      <c r="AS197" s="16">
        <v>55</v>
      </c>
      <c r="AT197" s="16">
        <v>45</v>
      </c>
      <c r="AU197" s="16">
        <v>65</v>
      </c>
      <c r="AV197" s="16">
        <v>0</v>
      </c>
      <c r="AW197" s="16">
        <v>15</v>
      </c>
      <c r="AX197" s="16">
        <v>90</v>
      </c>
      <c r="AY197" s="16">
        <v>10</v>
      </c>
      <c r="AZ197" s="16">
        <v>5</v>
      </c>
      <c r="BA197" s="16">
        <v>75</v>
      </c>
      <c r="BB197" s="16">
        <v>245</v>
      </c>
      <c r="BC197" s="16">
        <v>10</v>
      </c>
      <c r="BD197" s="16">
        <v>105</v>
      </c>
      <c r="BE197" s="16">
        <v>225</v>
      </c>
      <c r="BF197" s="16">
        <v>20</v>
      </c>
      <c r="BG197" s="16">
        <v>0</v>
      </c>
      <c r="BH197" s="16">
        <v>20</v>
      </c>
      <c r="BI197" s="16">
        <v>535</v>
      </c>
      <c r="BJ197" s="16">
        <v>20</v>
      </c>
      <c r="BK197" s="16">
        <v>0</v>
      </c>
      <c r="BL197" s="16">
        <v>20</v>
      </c>
      <c r="BM197" s="16">
        <v>0</v>
      </c>
      <c r="BN197" s="16">
        <v>15</v>
      </c>
      <c r="BO197" s="16">
        <v>5</v>
      </c>
      <c r="BP197" s="16">
        <v>15</v>
      </c>
      <c r="BQ197" s="16">
        <v>25</v>
      </c>
      <c r="BR197" s="16">
        <v>10</v>
      </c>
      <c r="BS197" s="16">
        <v>15</v>
      </c>
      <c r="BT197" s="16">
        <v>100</v>
      </c>
      <c r="BU197" s="16">
        <v>10</v>
      </c>
      <c r="BV197" s="16">
        <v>40</v>
      </c>
      <c r="BW197" s="16">
        <v>25</v>
      </c>
      <c r="BX197" s="16">
        <v>0</v>
      </c>
      <c r="BY197" s="16">
        <v>285</v>
      </c>
      <c r="BZ197" s="16">
        <v>40</v>
      </c>
      <c r="CA197" s="16">
        <v>70</v>
      </c>
      <c r="CB197" s="16">
        <v>5</v>
      </c>
      <c r="CC197" s="16">
        <v>35</v>
      </c>
      <c r="CD197" s="16">
        <v>5</v>
      </c>
      <c r="CE197" s="16">
        <v>60</v>
      </c>
      <c r="CF197" s="16">
        <v>5</v>
      </c>
      <c r="CG197" s="16">
        <v>5</v>
      </c>
      <c r="CH197" s="16">
        <v>5</v>
      </c>
      <c r="CI197" s="16">
        <v>0</v>
      </c>
      <c r="CJ197" s="16">
        <v>0</v>
      </c>
      <c r="CK197" s="16">
        <v>10</v>
      </c>
      <c r="CL197" s="16">
        <v>0</v>
      </c>
      <c r="CM197" s="16">
        <v>70</v>
      </c>
      <c r="CN197" s="16">
        <v>370</v>
      </c>
      <c r="CO197" s="16">
        <v>0</v>
      </c>
      <c r="CP197" s="16">
        <v>0</v>
      </c>
      <c r="CQ197" s="16">
        <v>0</v>
      </c>
      <c r="CR197" s="16">
        <v>0</v>
      </c>
      <c r="CS197" s="16">
        <v>35</v>
      </c>
      <c r="CT197" s="16">
        <v>10</v>
      </c>
      <c r="CU197" s="16">
        <v>0</v>
      </c>
      <c r="CV197" s="16">
        <v>0</v>
      </c>
      <c r="CW197" s="16">
        <v>110</v>
      </c>
      <c r="CX197" s="16">
        <v>0</v>
      </c>
      <c r="CY197" s="16">
        <v>0</v>
      </c>
      <c r="CZ197" s="16">
        <v>185</v>
      </c>
      <c r="DA197" s="16">
        <v>5</v>
      </c>
      <c r="DB197" s="16">
        <v>5</v>
      </c>
      <c r="DC197" s="16">
        <v>5</v>
      </c>
      <c r="DD197" s="16">
        <v>25</v>
      </c>
      <c r="DE197" s="16">
        <v>5</v>
      </c>
      <c r="DF197" s="16">
        <v>15</v>
      </c>
      <c r="DG197" s="16">
        <v>15</v>
      </c>
      <c r="DH197" s="16">
        <v>30</v>
      </c>
      <c r="DI197" s="16">
        <v>5</v>
      </c>
      <c r="DJ197" s="16">
        <v>10</v>
      </c>
      <c r="DK197" s="16">
        <v>0</v>
      </c>
      <c r="DL197" s="16">
        <v>95</v>
      </c>
      <c r="DM197" s="16">
        <v>5</v>
      </c>
      <c r="DN197" s="16">
        <v>5</v>
      </c>
      <c r="DO197" s="16">
        <v>0</v>
      </c>
      <c r="DP197" s="16">
        <v>10</v>
      </c>
      <c r="DQ197" s="16">
        <v>5</v>
      </c>
      <c r="DR197" s="16">
        <v>190</v>
      </c>
      <c r="DS197" s="16">
        <v>0</v>
      </c>
      <c r="DT197" s="16">
        <v>20</v>
      </c>
      <c r="DU197" s="16">
        <v>0</v>
      </c>
      <c r="DV197" s="16">
        <v>5</v>
      </c>
      <c r="DW197" s="16">
        <v>40</v>
      </c>
      <c r="DX197" s="16">
        <v>5</v>
      </c>
      <c r="DY197" s="16">
        <v>10</v>
      </c>
      <c r="DZ197" s="16">
        <v>10</v>
      </c>
      <c r="EA197" s="16">
        <v>0</v>
      </c>
      <c r="EB197" s="16">
        <v>190</v>
      </c>
      <c r="EC197" s="16">
        <v>0</v>
      </c>
      <c r="ED197" s="16">
        <v>5</v>
      </c>
      <c r="EE197" s="16">
        <v>30</v>
      </c>
      <c r="EF197" s="16">
        <v>10</v>
      </c>
      <c r="EG197" s="16">
        <v>10</v>
      </c>
      <c r="EH197" s="16">
        <v>5</v>
      </c>
      <c r="EI197" s="16">
        <v>15</v>
      </c>
      <c r="EJ197" s="16">
        <v>5</v>
      </c>
      <c r="EK197" s="16">
        <v>20</v>
      </c>
      <c r="EL197" s="16">
        <v>0</v>
      </c>
      <c r="EM197" s="16">
        <v>15</v>
      </c>
      <c r="EN197" s="16">
        <v>30</v>
      </c>
      <c r="EO197" s="16">
        <v>10</v>
      </c>
      <c r="EP197" s="16" t="s">
        <v>289</v>
      </c>
      <c r="EQ197" s="16">
        <v>0</v>
      </c>
      <c r="ER197" s="16">
        <v>0</v>
      </c>
      <c r="ES197" s="16">
        <v>30</v>
      </c>
      <c r="ET197" s="16">
        <v>0</v>
      </c>
      <c r="EU197" s="16">
        <v>55</v>
      </c>
      <c r="EV197" s="16">
        <v>0</v>
      </c>
      <c r="EW197" s="16">
        <v>0</v>
      </c>
      <c r="EX197" s="16">
        <v>50</v>
      </c>
      <c r="EY197" s="16">
        <v>70</v>
      </c>
    </row>
    <row r="198" spans="1:155">
      <c r="A198" s="41" t="s">
        <v>295</v>
      </c>
      <c r="B198" s="51" t="s">
        <v>243</v>
      </c>
      <c r="C198" s="20" t="s">
        <v>287</v>
      </c>
      <c r="D198" s="16">
        <v>515</v>
      </c>
      <c r="E198" s="16">
        <v>2705</v>
      </c>
      <c r="F198" s="16">
        <v>1110</v>
      </c>
      <c r="G198" s="16">
        <v>590</v>
      </c>
      <c r="H198" s="16">
        <v>315</v>
      </c>
      <c r="I198" s="16">
        <v>1380</v>
      </c>
      <c r="J198" s="16">
        <v>920</v>
      </c>
      <c r="K198" s="16">
        <v>2160</v>
      </c>
      <c r="L198" s="16">
        <v>765</v>
      </c>
      <c r="M198" s="16">
        <v>1150</v>
      </c>
      <c r="N198" s="16">
        <v>1310</v>
      </c>
      <c r="O198" s="16">
        <v>2490</v>
      </c>
      <c r="P198" s="16">
        <v>800</v>
      </c>
      <c r="Q198" s="16">
        <v>2160</v>
      </c>
      <c r="R198" s="16">
        <v>660</v>
      </c>
      <c r="S198" s="16">
        <v>850</v>
      </c>
      <c r="T198" s="16">
        <v>2185</v>
      </c>
      <c r="U198" s="16">
        <v>1570</v>
      </c>
      <c r="V198" s="16">
        <v>1415</v>
      </c>
      <c r="W198" s="16">
        <v>3450</v>
      </c>
      <c r="X198" s="16">
        <v>665</v>
      </c>
      <c r="Y198" s="16">
        <v>910</v>
      </c>
      <c r="Z198" s="16">
        <v>3135</v>
      </c>
      <c r="AA198" s="16">
        <v>1720</v>
      </c>
      <c r="AB198" s="16">
        <v>2020</v>
      </c>
      <c r="AC198" s="16">
        <v>1385</v>
      </c>
      <c r="AD198" s="16">
        <v>725</v>
      </c>
      <c r="AE198" s="16">
        <v>650</v>
      </c>
      <c r="AF198" s="16">
        <v>1020</v>
      </c>
      <c r="AG198" s="16">
        <v>550</v>
      </c>
      <c r="AH198" s="16">
        <v>1540</v>
      </c>
      <c r="AI198" s="16">
        <v>2585</v>
      </c>
      <c r="AJ198" s="16">
        <v>1420</v>
      </c>
      <c r="AK198" s="16">
        <v>2505</v>
      </c>
      <c r="AL198" s="16">
        <v>530</v>
      </c>
      <c r="AM198" s="16">
        <v>955</v>
      </c>
      <c r="AN198" s="16">
        <v>4445</v>
      </c>
      <c r="AO198" s="16">
        <v>2925</v>
      </c>
      <c r="AP198" s="16">
        <v>1405</v>
      </c>
      <c r="AQ198" s="16">
        <v>805</v>
      </c>
      <c r="AR198" s="16">
        <v>1145</v>
      </c>
      <c r="AS198" s="16">
        <v>1055</v>
      </c>
      <c r="AT198" s="16">
        <v>1465</v>
      </c>
      <c r="AU198" s="16">
        <v>1110</v>
      </c>
      <c r="AV198" s="16">
        <v>1235</v>
      </c>
      <c r="AW198" s="16">
        <v>2390</v>
      </c>
      <c r="AX198" s="16">
        <v>1865</v>
      </c>
      <c r="AY198" s="16">
        <v>1245</v>
      </c>
      <c r="AZ198" s="16">
        <v>1265</v>
      </c>
      <c r="BA198" s="16">
        <v>1745</v>
      </c>
      <c r="BB198" s="16">
        <v>6030</v>
      </c>
      <c r="BC198" s="16">
        <v>2160</v>
      </c>
      <c r="BD198" s="16">
        <v>1975</v>
      </c>
      <c r="BE198" s="16">
        <v>835</v>
      </c>
      <c r="BF198" s="16">
        <v>1525</v>
      </c>
      <c r="BG198" s="16">
        <v>1685</v>
      </c>
      <c r="BH198" s="16">
        <v>910</v>
      </c>
      <c r="BI198" s="16">
        <v>5305</v>
      </c>
      <c r="BJ198" s="16">
        <v>1565</v>
      </c>
      <c r="BK198" s="16">
        <v>980</v>
      </c>
      <c r="BL198" s="16" t="s">
        <v>289</v>
      </c>
      <c r="BM198" s="16">
        <v>1735</v>
      </c>
      <c r="BN198" s="16">
        <v>1025</v>
      </c>
      <c r="BO198" s="16">
        <v>2155</v>
      </c>
      <c r="BP198" s="16">
        <v>1320</v>
      </c>
      <c r="BQ198" s="16">
        <v>2265</v>
      </c>
      <c r="BR198" s="16">
        <v>1360</v>
      </c>
      <c r="BS198" s="16">
        <v>2555</v>
      </c>
      <c r="BT198" s="16">
        <v>4555</v>
      </c>
      <c r="BU198" s="16">
        <v>3705</v>
      </c>
      <c r="BV198" s="16">
        <v>1625</v>
      </c>
      <c r="BW198" s="16">
        <v>3255</v>
      </c>
      <c r="BX198" s="16">
        <v>265</v>
      </c>
      <c r="BY198" s="16">
        <v>590</v>
      </c>
      <c r="BZ198" s="16">
        <v>2375</v>
      </c>
      <c r="CA198" s="16">
        <v>915</v>
      </c>
      <c r="CB198" s="16">
        <v>6960</v>
      </c>
      <c r="CC198" s="16">
        <v>7020</v>
      </c>
      <c r="CD198" s="16">
        <v>970</v>
      </c>
      <c r="CE198" s="16">
        <v>6370</v>
      </c>
      <c r="CF198" s="16">
        <v>1005</v>
      </c>
      <c r="CG198" s="16">
        <v>1125</v>
      </c>
      <c r="CH198" s="16">
        <v>3975</v>
      </c>
      <c r="CI198" s="16">
        <v>400</v>
      </c>
      <c r="CJ198" s="16">
        <v>640</v>
      </c>
      <c r="CK198" s="16">
        <v>875</v>
      </c>
      <c r="CL198" s="16">
        <v>1095</v>
      </c>
      <c r="CM198" s="16">
        <v>3745</v>
      </c>
      <c r="CN198" s="16">
        <v>7895</v>
      </c>
      <c r="CO198" s="16">
        <v>435</v>
      </c>
      <c r="CP198" s="16">
        <v>11420</v>
      </c>
      <c r="CQ198" s="16">
        <v>1215</v>
      </c>
      <c r="CR198" s="16">
        <v>435</v>
      </c>
      <c r="CS198" s="16">
        <v>3615</v>
      </c>
      <c r="CT198" s="16">
        <v>1085</v>
      </c>
      <c r="CU198" s="16">
        <v>790</v>
      </c>
      <c r="CV198" s="16">
        <v>465</v>
      </c>
      <c r="CW198" s="16">
        <v>1360</v>
      </c>
      <c r="CX198" s="16">
        <v>5060</v>
      </c>
      <c r="CY198" s="16">
        <v>600</v>
      </c>
      <c r="CZ198" s="16">
        <v>3505</v>
      </c>
      <c r="DA198" s="16">
        <v>555</v>
      </c>
      <c r="DB198" s="16">
        <v>425</v>
      </c>
      <c r="DC198" s="16">
        <v>415</v>
      </c>
      <c r="DD198" s="16">
        <v>1070</v>
      </c>
      <c r="DE198" s="16">
        <v>345</v>
      </c>
      <c r="DF198" s="16">
        <v>1415</v>
      </c>
      <c r="DG198" s="16">
        <v>880</v>
      </c>
      <c r="DH198" s="16">
        <v>975</v>
      </c>
      <c r="DI198" s="16">
        <v>30</v>
      </c>
      <c r="DJ198" s="16">
        <v>630</v>
      </c>
      <c r="DK198" s="16">
        <v>970</v>
      </c>
      <c r="DL198" s="16">
        <v>1095</v>
      </c>
      <c r="DM198" s="16">
        <v>500</v>
      </c>
      <c r="DN198" s="16">
        <v>490</v>
      </c>
      <c r="DO198" s="16">
        <v>580</v>
      </c>
      <c r="DP198" s="16">
        <v>600</v>
      </c>
      <c r="DQ198" s="16">
        <v>510</v>
      </c>
      <c r="DR198" s="16">
        <v>1545</v>
      </c>
      <c r="DS198" s="16">
        <v>1370</v>
      </c>
      <c r="DT198" s="16">
        <v>565</v>
      </c>
      <c r="DU198" s="16">
        <v>770</v>
      </c>
      <c r="DV198" s="16">
        <v>715</v>
      </c>
      <c r="DW198" s="16">
        <v>405</v>
      </c>
      <c r="DX198" s="16">
        <v>600</v>
      </c>
      <c r="DY198" s="16">
        <v>285</v>
      </c>
      <c r="DZ198" s="16">
        <v>540</v>
      </c>
      <c r="EA198" s="16">
        <v>560</v>
      </c>
      <c r="EB198" s="16">
        <v>925</v>
      </c>
      <c r="EC198" s="16">
        <v>380</v>
      </c>
      <c r="ED198" s="16">
        <v>1015</v>
      </c>
      <c r="EE198" s="16">
        <v>430</v>
      </c>
      <c r="EF198" s="16">
        <v>305</v>
      </c>
      <c r="EG198" s="16">
        <v>675</v>
      </c>
      <c r="EH198" s="16">
        <v>725</v>
      </c>
      <c r="EI198" s="16">
        <v>520</v>
      </c>
      <c r="EJ198" s="16">
        <v>1280</v>
      </c>
      <c r="EK198" s="16">
        <v>1225</v>
      </c>
      <c r="EL198" s="16">
        <v>1745</v>
      </c>
      <c r="EM198" s="16" t="s">
        <v>289</v>
      </c>
      <c r="EN198" s="16">
        <v>6835</v>
      </c>
      <c r="EO198" s="16">
        <v>3075</v>
      </c>
      <c r="EP198" s="16" t="s">
        <v>289</v>
      </c>
      <c r="EQ198" s="16">
        <v>15</v>
      </c>
      <c r="ER198" s="16">
        <v>1150</v>
      </c>
      <c r="ES198" s="16">
        <v>1245</v>
      </c>
      <c r="ET198" s="16">
        <v>950</v>
      </c>
      <c r="EU198" s="16">
        <v>2475</v>
      </c>
      <c r="EV198" s="16">
        <v>710</v>
      </c>
      <c r="EW198" s="16">
        <v>1455</v>
      </c>
      <c r="EX198" s="16">
        <v>855</v>
      </c>
      <c r="EY198" s="16">
        <v>4445</v>
      </c>
    </row>
    <row r="199" spans="1:155">
      <c r="A199" s="41" t="s">
        <v>296</v>
      </c>
      <c r="B199" s="51" t="s">
        <v>243</v>
      </c>
      <c r="C199" s="20" t="s">
        <v>287</v>
      </c>
      <c r="D199" s="16">
        <v>295</v>
      </c>
      <c r="E199" s="16">
        <v>1395</v>
      </c>
      <c r="F199" s="16">
        <v>550</v>
      </c>
      <c r="G199" s="16">
        <v>320</v>
      </c>
      <c r="H199" s="16">
        <v>185</v>
      </c>
      <c r="I199" s="16">
        <v>725</v>
      </c>
      <c r="J199" s="16">
        <v>465</v>
      </c>
      <c r="K199" s="16">
        <v>980</v>
      </c>
      <c r="L199" s="16">
        <v>450</v>
      </c>
      <c r="M199" s="16">
        <v>625</v>
      </c>
      <c r="N199" s="16">
        <v>660</v>
      </c>
      <c r="O199" s="16">
        <v>1275</v>
      </c>
      <c r="P199" s="16">
        <v>395</v>
      </c>
      <c r="Q199" s="16">
        <v>1080</v>
      </c>
      <c r="R199" s="16">
        <v>355</v>
      </c>
      <c r="S199" s="16">
        <v>440</v>
      </c>
      <c r="T199" s="16">
        <v>1315</v>
      </c>
      <c r="U199" s="16">
        <v>940</v>
      </c>
      <c r="V199" s="16">
        <v>640</v>
      </c>
      <c r="W199" s="16">
        <v>1845</v>
      </c>
      <c r="X199" s="16">
        <v>285</v>
      </c>
      <c r="Y199" s="16">
        <v>515</v>
      </c>
      <c r="Z199" s="16">
        <v>1645</v>
      </c>
      <c r="AA199" s="16">
        <v>965</v>
      </c>
      <c r="AB199" s="16">
        <v>910</v>
      </c>
      <c r="AC199" s="16">
        <v>740</v>
      </c>
      <c r="AD199" s="16">
        <v>380</v>
      </c>
      <c r="AE199" s="16">
        <v>375</v>
      </c>
      <c r="AF199" s="16">
        <v>435</v>
      </c>
      <c r="AG199" s="16">
        <v>340</v>
      </c>
      <c r="AH199" s="16">
        <v>800</v>
      </c>
      <c r="AI199" s="16">
        <v>940</v>
      </c>
      <c r="AJ199" s="16">
        <v>730</v>
      </c>
      <c r="AK199" s="16">
        <v>1330</v>
      </c>
      <c r="AL199" s="16">
        <v>330</v>
      </c>
      <c r="AM199" s="16">
        <v>560</v>
      </c>
      <c r="AN199" s="16">
        <v>2185</v>
      </c>
      <c r="AO199" s="16">
        <v>1825</v>
      </c>
      <c r="AP199" s="16">
        <v>765</v>
      </c>
      <c r="AQ199" s="16">
        <v>435</v>
      </c>
      <c r="AR199" s="16">
        <v>720</v>
      </c>
      <c r="AS199" s="16">
        <v>520</v>
      </c>
      <c r="AT199" s="16">
        <v>825</v>
      </c>
      <c r="AU199" s="16">
        <v>600</v>
      </c>
      <c r="AV199" s="16">
        <v>560</v>
      </c>
      <c r="AW199" s="16">
        <v>1185</v>
      </c>
      <c r="AX199" s="16">
        <v>910</v>
      </c>
      <c r="AY199" s="16">
        <v>535</v>
      </c>
      <c r="AZ199" s="16">
        <v>805</v>
      </c>
      <c r="BA199" s="16">
        <v>930</v>
      </c>
      <c r="BB199" s="16">
        <v>3080</v>
      </c>
      <c r="BC199" s="16">
        <v>1115</v>
      </c>
      <c r="BD199" s="16">
        <v>1135</v>
      </c>
      <c r="BE199" s="16">
        <v>365</v>
      </c>
      <c r="BF199" s="16">
        <v>825</v>
      </c>
      <c r="BG199" s="16">
        <v>1010</v>
      </c>
      <c r="BH199" s="16">
        <v>455</v>
      </c>
      <c r="BI199" s="16">
        <v>2530</v>
      </c>
      <c r="BJ199" s="16">
        <v>765</v>
      </c>
      <c r="BK199" s="16">
        <v>645</v>
      </c>
      <c r="BL199" s="16">
        <v>735</v>
      </c>
      <c r="BM199" s="16">
        <v>985</v>
      </c>
      <c r="BN199" s="16">
        <v>565</v>
      </c>
      <c r="BO199" s="16">
        <v>1120</v>
      </c>
      <c r="BP199" s="16">
        <v>755</v>
      </c>
      <c r="BQ199" s="16">
        <v>1145</v>
      </c>
      <c r="BR199" s="16">
        <v>665</v>
      </c>
      <c r="BS199" s="16">
        <v>1345</v>
      </c>
      <c r="BT199" s="16">
        <v>2640</v>
      </c>
      <c r="BU199" s="16">
        <v>1685</v>
      </c>
      <c r="BV199" s="16">
        <v>860</v>
      </c>
      <c r="BW199" s="16">
        <v>1790</v>
      </c>
      <c r="BX199" s="16">
        <v>200</v>
      </c>
      <c r="BY199" s="16">
        <v>150</v>
      </c>
      <c r="BZ199" s="16">
        <v>1310</v>
      </c>
      <c r="CA199" s="16">
        <v>520</v>
      </c>
      <c r="CB199" s="16">
        <v>3455</v>
      </c>
      <c r="CC199" s="16">
        <v>3155</v>
      </c>
      <c r="CD199" s="16">
        <v>550</v>
      </c>
      <c r="CE199" s="16">
        <v>3585</v>
      </c>
      <c r="CF199" s="16">
        <v>540</v>
      </c>
      <c r="CG199" s="16">
        <v>570</v>
      </c>
      <c r="CH199" s="16">
        <v>2365</v>
      </c>
      <c r="CI199" s="16">
        <v>160</v>
      </c>
      <c r="CJ199" s="16">
        <v>390</v>
      </c>
      <c r="CK199" s="16">
        <v>540</v>
      </c>
      <c r="CL199" s="16">
        <v>620</v>
      </c>
      <c r="CM199" s="16">
        <v>1965</v>
      </c>
      <c r="CN199" s="16">
        <v>3645</v>
      </c>
      <c r="CO199" s="16">
        <v>190</v>
      </c>
      <c r="CP199" s="16">
        <v>5225</v>
      </c>
      <c r="CQ199" s="16">
        <v>710</v>
      </c>
      <c r="CR199" s="16">
        <v>230</v>
      </c>
      <c r="CS199" s="16">
        <v>2225</v>
      </c>
      <c r="CT199" s="16">
        <v>510</v>
      </c>
      <c r="CU199" s="16">
        <v>405</v>
      </c>
      <c r="CV199" s="16">
        <v>275</v>
      </c>
      <c r="CW199" s="16">
        <v>660</v>
      </c>
      <c r="CX199" s="16">
        <v>2455</v>
      </c>
      <c r="CY199" s="16">
        <v>335</v>
      </c>
      <c r="CZ199" s="16">
        <v>1510</v>
      </c>
      <c r="DA199" s="16">
        <v>265</v>
      </c>
      <c r="DB199" s="16">
        <v>235</v>
      </c>
      <c r="DC199" s="16">
        <v>280</v>
      </c>
      <c r="DD199" s="16">
        <v>480</v>
      </c>
      <c r="DE199" s="16">
        <v>200</v>
      </c>
      <c r="DF199" s="16">
        <v>910</v>
      </c>
      <c r="DG199" s="16">
        <v>445</v>
      </c>
      <c r="DH199" s="16">
        <v>560</v>
      </c>
      <c r="DI199" s="16">
        <v>25</v>
      </c>
      <c r="DJ199" s="16">
        <v>360</v>
      </c>
      <c r="DK199" s="16">
        <v>465</v>
      </c>
      <c r="DL199" s="16">
        <v>520</v>
      </c>
      <c r="DM199" s="16">
        <v>255</v>
      </c>
      <c r="DN199" s="16">
        <v>315</v>
      </c>
      <c r="DO199" s="16">
        <v>320</v>
      </c>
      <c r="DP199" s="16">
        <v>315</v>
      </c>
      <c r="DQ199" s="16">
        <v>315</v>
      </c>
      <c r="DR199" s="16">
        <v>760</v>
      </c>
      <c r="DS199" s="16">
        <v>740</v>
      </c>
      <c r="DT199" s="16">
        <v>355</v>
      </c>
      <c r="DU199" s="16">
        <v>490</v>
      </c>
      <c r="DV199" s="16">
        <v>305</v>
      </c>
      <c r="DW199" s="16">
        <v>180</v>
      </c>
      <c r="DX199" s="16">
        <v>415</v>
      </c>
      <c r="DY199" s="16">
        <v>175</v>
      </c>
      <c r="DZ199" s="16">
        <v>285</v>
      </c>
      <c r="EA199" s="16">
        <v>315</v>
      </c>
      <c r="EB199" s="16">
        <v>385</v>
      </c>
      <c r="EC199" s="16">
        <v>185</v>
      </c>
      <c r="ED199" s="16">
        <v>630</v>
      </c>
      <c r="EE199" s="16">
        <v>235</v>
      </c>
      <c r="EF199" s="16">
        <v>250</v>
      </c>
      <c r="EG199" s="16">
        <v>390</v>
      </c>
      <c r="EH199" s="16">
        <v>375</v>
      </c>
      <c r="EI199" s="16">
        <v>280</v>
      </c>
      <c r="EJ199" s="16">
        <v>570</v>
      </c>
      <c r="EK199" s="16">
        <v>545</v>
      </c>
      <c r="EL199" s="16">
        <v>575</v>
      </c>
      <c r="EM199" s="16">
        <v>2775</v>
      </c>
      <c r="EN199" s="16">
        <v>3695</v>
      </c>
      <c r="EO199" s="16">
        <v>1525</v>
      </c>
      <c r="EP199" s="16" t="s">
        <v>289</v>
      </c>
      <c r="EQ199" s="16">
        <v>5</v>
      </c>
      <c r="ER199" s="16">
        <v>380</v>
      </c>
      <c r="ES199" s="16">
        <v>575</v>
      </c>
      <c r="ET199" s="16">
        <v>490</v>
      </c>
      <c r="EU199" s="16">
        <v>1380</v>
      </c>
      <c r="EV199" s="16">
        <v>450</v>
      </c>
      <c r="EW199" s="16">
        <v>710</v>
      </c>
      <c r="EX199" s="16">
        <v>455</v>
      </c>
      <c r="EY199" s="16">
        <v>2185</v>
      </c>
    </row>
    <row r="200" spans="1:155" s="30" customFormat="1">
      <c r="A200" s="40" t="s">
        <v>328</v>
      </c>
      <c r="B200" s="54" t="s">
        <v>243</v>
      </c>
      <c r="C200" s="27" t="s">
        <v>287</v>
      </c>
      <c r="D200" s="31">
        <f t="shared" ref="D200:L200" si="87">D199/D205</f>
        <v>0.93650793650793651</v>
      </c>
      <c r="E200" s="31">
        <f t="shared" si="87"/>
        <v>0.9058441558441559</v>
      </c>
      <c r="F200" s="31">
        <f t="shared" si="87"/>
        <v>0.8029197080291971</v>
      </c>
      <c r="G200" s="31">
        <f t="shared" si="87"/>
        <v>0.95522388059701491</v>
      </c>
      <c r="H200" s="31">
        <f t="shared" si="87"/>
        <v>0.82222222222222219</v>
      </c>
      <c r="I200" s="31">
        <f t="shared" si="87"/>
        <v>0.95394736842105265</v>
      </c>
      <c r="J200" s="31">
        <f t="shared" si="87"/>
        <v>0.90291262135922334</v>
      </c>
      <c r="K200" s="31">
        <f t="shared" si="87"/>
        <v>0.73134328358208955</v>
      </c>
      <c r="L200" s="31">
        <f t="shared" si="87"/>
        <v>0.9375</v>
      </c>
      <c r="M200" s="31">
        <f t="shared" ref="M200:BX200" si="88">M199/M205</f>
        <v>0.93984962406015038</v>
      </c>
      <c r="N200" s="31">
        <f t="shared" si="88"/>
        <v>0.86842105263157898</v>
      </c>
      <c r="O200" s="31">
        <f t="shared" si="88"/>
        <v>0.94444444444444442</v>
      </c>
      <c r="P200" s="31">
        <f t="shared" si="88"/>
        <v>0.78217821782178221</v>
      </c>
      <c r="Q200" s="31">
        <f t="shared" si="88"/>
        <v>0.88524590163934425</v>
      </c>
      <c r="R200" s="31">
        <f t="shared" si="88"/>
        <v>0.80681818181818177</v>
      </c>
      <c r="S200" s="31">
        <f t="shared" si="88"/>
        <v>0.86274509803921573</v>
      </c>
      <c r="T200" s="31">
        <f t="shared" si="88"/>
        <v>0.95636363636363642</v>
      </c>
      <c r="U200" s="31">
        <f t="shared" si="88"/>
        <v>0.90821256038647347</v>
      </c>
      <c r="V200" s="31">
        <f t="shared" si="88"/>
        <v>0.60377358490566035</v>
      </c>
      <c r="W200" s="31">
        <f t="shared" si="88"/>
        <v>0.87028301886792447</v>
      </c>
      <c r="X200" s="31">
        <f t="shared" si="88"/>
        <v>0.64772727272727271</v>
      </c>
      <c r="Y200" s="31">
        <f t="shared" si="88"/>
        <v>0.96261682242990654</v>
      </c>
      <c r="Z200" s="31">
        <f t="shared" si="88"/>
        <v>0.9241573033707865</v>
      </c>
      <c r="AA200" s="31">
        <f t="shared" si="88"/>
        <v>0.94607843137254899</v>
      </c>
      <c r="AB200" s="31">
        <f t="shared" si="88"/>
        <v>0.81614349775784756</v>
      </c>
      <c r="AC200" s="31">
        <f t="shared" si="88"/>
        <v>0.86046511627906974</v>
      </c>
      <c r="AD200" s="31">
        <f t="shared" si="88"/>
        <v>0.88372093023255816</v>
      </c>
      <c r="AE200" s="31">
        <f t="shared" si="88"/>
        <v>0.88235294117647056</v>
      </c>
      <c r="AF200" s="31">
        <f t="shared" si="88"/>
        <v>0.73109243697478987</v>
      </c>
      <c r="AG200" s="31">
        <f t="shared" si="88"/>
        <v>0.93150684931506844</v>
      </c>
      <c r="AH200" s="31">
        <f t="shared" si="88"/>
        <v>0.86956521739130432</v>
      </c>
      <c r="AI200" s="31">
        <f t="shared" si="88"/>
        <v>0.70676691729323304</v>
      </c>
      <c r="AJ200" s="31">
        <f t="shared" si="88"/>
        <v>0.8066298342541437</v>
      </c>
      <c r="AK200" s="31">
        <f t="shared" si="88"/>
        <v>0.88079470198675491</v>
      </c>
      <c r="AL200" s="31">
        <f t="shared" si="88"/>
        <v>0.94285714285714284</v>
      </c>
      <c r="AM200" s="31">
        <f t="shared" si="88"/>
        <v>0.91803278688524592</v>
      </c>
      <c r="AN200" s="31">
        <f t="shared" si="88"/>
        <v>0.88461538461538458</v>
      </c>
      <c r="AO200" s="31">
        <f t="shared" si="88"/>
        <v>0.9358974358974359</v>
      </c>
      <c r="AP200" s="31">
        <f t="shared" si="88"/>
        <v>0.90532544378698221</v>
      </c>
      <c r="AQ200" s="31">
        <f t="shared" si="88"/>
        <v>0.93548387096774188</v>
      </c>
      <c r="AR200" s="31">
        <f t="shared" si="88"/>
        <v>0.99310344827586206</v>
      </c>
      <c r="AS200" s="31">
        <f t="shared" si="88"/>
        <v>0.81889763779527558</v>
      </c>
      <c r="AT200" s="31">
        <f t="shared" si="88"/>
        <v>0.92178770949720668</v>
      </c>
      <c r="AU200" s="31">
        <f t="shared" si="88"/>
        <v>0.85106382978723405</v>
      </c>
      <c r="AV200" s="31">
        <f t="shared" si="88"/>
        <v>0.81159420289855078</v>
      </c>
      <c r="AW200" s="31">
        <f t="shared" si="88"/>
        <v>0.87453874538745391</v>
      </c>
      <c r="AX200" s="31">
        <f t="shared" si="88"/>
        <v>0.89655172413793105</v>
      </c>
      <c r="AY200" s="31">
        <f t="shared" si="88"/>
        <v>0.81060606060606055</v>
      </c>
      <c r="AZ200" s="31">
        <f t="shared" si="88"/>
        <v>0.88461538461538458</v>
      </c>
      <c r="BA200" s="31">
        <f t="shared" si="88"/>
        <v>0.92537313432835822</v>
      </c>
      <c r="BB200" s="31">
        <f t="shared" si="88"/>
        <v>0.83355886332882279</v>
      </c>
      <c r="BC200" s="31">
        <f t="shared" si="88"/>
        <v>0.93697478991596639</v>
      </c>
      <c r="BD200" s="31">
        <f t="shared" si="88"/>
        <v>0.90800000000000003</v>
      </c>
      <c r="BE200" s="31">
        <f t="shared" si="88"/>
        <v>0.66363636363636369</v>
      </c>
      <c r="BF200" s="31">
        <f t="shared" si="88"/>
        <v>0.94285714285714284</v>
      </c>
      <c r="BG200" s="31">
        <f t="shared" si="88"/>
        <v>0.97115384615384615</v>
      </c>
      <c r="BH200" s="31">
        <f t="shared" si="88"/>
        <v>0.89215686274509809</v>
      </c>
      <c r="BI200" s="31">
        <f t="shared" si="88"/>
        <v>0.81877022653721687</v>
      </c>
      <c r="BJ200" s="31">
        <f t="shared" si="88"/>
        <v>0.81382978723404253</v>
      </c>
      <c r="BK200" s="31">
        <f t="shared" si="88"/>
        <v>0.96268656716417911</v>
      </c>
      <c r="BL200" s="31" t="e">
        <f t="shared" si="88"/>
        <v>#VALUE!</v>
      </c>
      <c r="BM200" s="31">
        <f t="shared" si="88"/>
        <v>0.8954545454545455</v>
      </c>
      <c r="BN200" s="31">
        <f t="shared" si="88"/>
        <v>0.89682539682539686</v>
      </c>
      <c r="BO200" s="31">
        <f t="shared" si="88"/>
        <v>0.88888888888888884</v>
      </c>
      <c r="BP200" s="31">
        <f t="shared" si="88"/>
        <v>0.90419161676646709</v>
      </c>
      <c r="BQ200" s="31">
        <f t="shared" si="88"/>
        <v>0.85767790262172283</v>
      </c>
      <c r="BR200" s="31">
        <f t="shared" si="88"/>
        <v>0.76436781609195403</v>
      </c>
      <c r="BS200" s="31">
        <f t="shared" si="88"/>
        <v>0.88486842105263153</v>
      </c>
      <c r="BT200" s="31">
        <f t="shared" si="88"/>
        <v>0.95652173913043481</v>
      </c>
      <c r="BU200" s="31">
        <f t="shared" si="88"/>
        <v>0.80429594272076377</v>
      </c>
      <c r="BV200" s="31">
        <f t="shared" si="88"/>
        <v>0.87755102040816324</v>
      </c>
      <c r="BW200" s="31">
        <f t="shared" si="88"/>
        <v>0.88833746898263022</v>
      </c>
      <c r="BX200" s="31">
        <f t="shared" si="88"/>
        <v>0.95238095238095233</v>
      </c>
      <c r="BY200" s="31">
        <f t="shared" ref="BY200:EJ200" si="89">BY199/BY205</f>
        <v>0.41666666666666669</v>
      </c>
      <c r="BZ200" s="31">
        <f t="shared" si="89"/>
        <v>0.91289198606271782</v>
      </c>
      <c r="CA200" s="31">
        <f t="shared" si="89"/>
        <v>0.8666666666666667</v>
      </c>
      <c r="CB200" s="31">
        <f t="shared" si="89"/>
        <v>0.84889434889434889</v>
      </c>
      <c r="CC200" s="31">
        <f t="shared" si="89"/>
        <v>0.80484693877551017</v>
      </c>
      <c r="CD200" s="31">
        <f t="shared" si="89"/>
        <v>0.88</v>
      </c>
      <c r="CE200" s="31">
        <f t="shared" si="89"/>
        <v>0.90188679245283021</v>
      </c>
      <c r="CF200" s="31">
        <f t="shared" si="89"/>
        <v>0.97297297297297303</v>
      </c>
      <c r="CG200" s="31">
        <f t="shared" si="89"/>
        <v>0.97435897435897434</v>
      </c>
      <c r="CH200" s="31">
        <f t="shared" si="89"/>
        <v>0.91136801541425816</v>
      </c>
      <c r="CI200" s="31">
        <f t="shared" si="89"/>
        <v>0.96969696969696972</v>
      </c>
      <c r="CJ200" s="31">
        <f t="shared" si="89"/>
        <v>0.98734177215189878</v>
      </c>
      <c r="CK200" s="31">
        <f t="shared" si="89"/>
        <v>0.93913043478260871</v>
      </c>
      <c r="CL200" s="31">
        <f t="shared" si="89"/>
        <v>0.89855072463768115</v>
      </c>
      <c r="CM200" s="31">
        <f t="shared" si="89"/>
        <v>0.92253521126760563</v>
      </c>
      <c r="CN200" s="31">
        <f t="shared" si="89"/>
        <v>0.75937500000000002</v>
      </c>
      <c r="CO200" s="31">
        <f t="shared" si="89"/>
        <v>0.82608695652173914</v>
      </c>
      <c r="CP200" s="31">
        <f t="shared" si="89"/>
        <v>0.76838235294117652</v>
      </c>
      <c r="CQ200" s="31">
        <f t="shared" si="89"/>
        <v>0.95945945945945943</v>
      </c>
      <c r="CR200" s="31">
        <f t="shared" si="89"/>
        <v>0.90196078431372551</v>
      </c>
      <c r="CS200" s="31">
        <f t="shared" si="89"/>
        <v>0.95493562231759654</v>
      </c>
      <c r="CT200" s="31">
        <f t="shared" si="89"/>
        <v>0.91891891891891897</v>
      </c>
      <c r="CU200" s="31">
        <f t="shared" si="89"/>
        <v>0.89010989010989006</v>
      </c>
      <c r="CV200" s="31">
        <f t="shared" si="89"/>
        <v>0.91666666666666663</v>
      </c>
      <c r="CW200" s="31">
        <f t="shared" si="89"/>
        <v>0.79518072289156627</v>
      </c>
      <c r="CX200" s="31">
        <f t="shared" si="89"/>
        <v>0.88628158844765348</v>
      </c>
      <c r="CY200" s="31">
        <f t="shared" si="89"/>
        <v>0.85897435897435892</v>
      </c>
      <c r="CZ200" s="31">
        <f t="shared" si="89"/>
        <v>0.82967032967032972</v>
      </c>
      <c r="DA200" s="31">
        <f t="shared" si="89"/>
        <v>0.9464285714285714</v>
      </c>
      <c r="DB200" s="31">
        <f t="shared" si="89"/>
        <v>0.82456140350877194</v>
      </c>
      <c r="DC200" s="31">
        <f t="shared" si="89"/>
        <v>0.96551724137931039</v>
      </c>
      <c r="DD200" s="31">
        <f t="shared" si="89"/>
        <v>0.84210526315789469</v>
      </c>
      <c r="DE200" s="31">
        <f t="shared" si="89"/>
        <v>0.95238095238095233</v>
      </c>
      <c r="DF200" s="31">
        <f t="shared" si="89"/>
        <v>0.95789473684210524</v>
      </c>
      <c r="DG200" s="31">
        <f t="shared" si="89"/>
        <v>0.90816326530612246</v>
      </c>
      <c r="DH200" s="31">
        <f t="shared" si="89"/>
        <v>0.88188976377952755</v>
      </c>
      <c r="DI200" s="31">
        <f t="shared" si="89"/>
        <v>0.83333333333333337</v>
      </c>
      <c r="DJ200" s="31">
        <f t="shared" si="89"/>
        <v>0.8089887640449438</v>
      </c>
      <c r="DK200" s="31">
        <f t="shared" si="89"/>
        <v>0.67883211678832112</v>
      </c>
      <c r="DL200" s="31">
        <f t="shared" si="89"/>
        <v>0.82539682539682535</v>
      </c>
      <c r="DM200" s="31">
        <f t="shared" si="89"/>
        <v>0.83606557377049184</v>
      </c>
      <c r="DN200" s="31">
        <f t="shared" si="89"/>
        <v>0.84</v>
      </c>
      <c r="DO200" s="31">
        <f t="shared" si="89"/>
        <v>0.88888888888888884</v>
      </c>
      <c r="DP200" s="31">
        <f t="shared" si="89"/>
        <v>0.92647058823529416</v>
      </c>
      <c r="DQ200" s="31">
        <f t="shared" si="89"/>
        <v>0.95454545454545459</v>
      </c>
      <c r="DR200" s="31">
        <f t="shared" si="89"/>
        <v>0.78756476683937826</v>
      </c>
      <c r="DS200" s="31">
        <f t="shared" si="89"/>
        <v>0.93670886075949367</v>
      </c>
      <c r="DT200" s="31">
        <f t="shared" si="89"/>
        <v>0.95945945945945943</v>
      </c>
      <c r="DU200" s="31">
        <f t="shared" si="89"/>
        <v>0.91588785046728971</v>
      </c>
      <c r="DV200" s="31">
        <f t="shared" si="89"/>
        <v>0.67777777777777781</v>
      </c>
      <c r="DW200" s="31">
        <f t="shared" si="89"/>
        <v>0.73469387755102045</v>
      </c>
      <c r="DX200" s="31">
        <f t="shared" si="89"/>
        <v>0.94318181818181823</v>
      </c>
      <c r="DY200" s="31">
        <f t="shared" si="89"/>
        <v>0.89743589743589747</v>
      </c>
      <c r="DZ200" s="31">
        <f t="shared" si="89"/>
        <v>0.890625</v>
      </c>
      <c r="EA200" s="31">
        <f t="shared" si="89"/>
        <v>0.74117647058823533</v>
      </c>
      <c r="EB200" s="31">
        <f t="shared" si="89"/>
        <v>0.71962616822429903</v>
      </c>
      <c r="EC200" s="31">
        <f t="shared" si="89"/>
        <v>0.80434782608695654</v>
      </c>
      <c r="ED200" s="31">
        <f t="shared" si="89"/>
        <v>0.97674418604651159</v>
      </c>
      <c r="EE200" s="31">
        <f t="shared" si="89"/>
        <v>0.90384615384615385</v>
      </c>
      <c r="EF200" s="31">
        <f t="shared" si="89"/>
        <v>0.92592592592592593</v>
      </c>
      <c r="EG200" s="31">
        <f t="shared" si="89"/>
        <v>0.89655172413793105</v>
      </c>
      <c r="EH200" s="31">
        <f t="shared" si="89"/>
        <v>0.9375</v>
      </c>
      <c r="EI200" s="31">
        <f t="shared" si="89"/>
        <v>0.90322580645161288</v>
      </c>
      <c r="EJ200" s="31">
        <f t="shared" si="89"/>
        <v>0.74509803921568629</v>
      </c>
      <c r="EK200" s="31">
        <f t="shared" ref="EK200:EY200" si="90">EK199/EK205</f>
        <v>0.8515625</v>
      </c>
      <c r="EL200" s="31">
        <f t="shared" si="90"/>
        <v>0.53738317757009346</v>
      </c>
      <c r="EM200" s="31" t="e">
        <f t="shared" si="90"/>
        <v>#VALUE!</v>
      </c>
      <c r="EN200" s="31">
        <f t="shared" si="90"/>
        <v>0.89793438639125156</v>
      </c>
      <c r="EO200" s="31">
        <f t="shared" si="90"/>
        <v>0.91044776119402981</v>
      </c>
      <c r="EP200" s="31" t="e">
        <f t="shared" si="90"/>
        <v>#VALUE!</v>
      </c>
      <c r="EQ200" s="31">
        <f t="shared" si="90"/>
        <v>1</v>
      </c>
      <c r="ER200" s="31">
        <f t="shared" si="90"/>
        <v>0.58461538461538465</v>
      </c>
      <c r="ES200" s="31">
        <f t="shared" si="90"/>
        <v>0.84558823529411764</v>
      </c>
      <c r="ET200" s="31">
        <f t="shared" si="90"/>
        <v>0.88288288288288286</v>
      </c>
      <c r="EU200" s="31">
        <f t="shared" si="90"/>
        <v>0.95501730103806226</v>
      </c>
      <c r="EV200" s="31">
        <f t="shared" si="90"/>
        <v>0.90909090909090906</v>
      </c>
      <c r="EW200" s="31">
        <f t="shared" si="90"/>
        <v>0.80225988700564976</v>
      </c>
      <c r="EX200" s="31">
        <f t="shared" si="90"/>
        <v>0.8666666666666667</v>
      </c>
      <c r="EY200" s="31">
        <f t="shared" si="90"/>
        <v>0.79166666666666663</v>
      </c>
    </row>
    <row r="201" spans="1:155">
      <c r="A201" s="41" t="s">
        <v>297</v>
      </c>
      <c r="B201" s="51" t="s">
        <v>243</v>
      </c>
      <c r="C201" s="20" t="s">
        <v>287</v>
      </c>
      <c r="D201" s="16">
        <v>15</v>
      </c>
      <c r="E201" s="16">
        <v>145</v>
      </c>
      <c r="F201" s="16">
        <v>90</v>
      </c>
      <c r="G201" s="16">
        <v>15</v>
      </c>
      <c r="H201" s="16">
        <v>25</v>
      </c>
      <c r="I201" s="16">
        <v>30</v>
      </c>
      <c r="J201" s="16">
        <v>40</v>
      </c>
      <c r="K201" s="16">
        <v>355</v>
      </c>
      <c r="L201" s="16">
        <v>30</v>
      </c>
      <c r="M201" s="16">
        <v>30</v>
      </c>
      <c r="N201" s="16">
        <v>70</v>
      </c>
      <c r="O201" s="16">
        <v>35</v>
      </c>
      <c r="P201" s="16">
        <v>70</v>
      </c>
      <c r="Q201" s="16">
        <v>105</v>
      </c>
      <c r="R201" s="16">
        <v>50</v>
      </c>
      <c r="S201" s="16">
        <v>45</v>
      </c>
      <c r="T201" s="16">
        <v>60</v>
      </c>
      <c r="U201" s="16">
        <v>45</v>
      </c>
      <c r="V201" s="16">
        <v>405</v>
      </c>
      <c r="W201" s="16">
        <v>225</v>
      </c>
      <c r="X201" s="16">
        <v>155</v>
      </c>
      <c r="Y201" s="16">
        <v>15</v>
      </c>
      <c r="Z201" s="16">
        <v>130</v>
      </c>
      <c r="AA201" s="16">
        <v>45</v>
      </c>
      <c r="AB201" s="16">
        <v>170</v>
      </c>
      <c r="AC201" s="16">
        <v>5</v>
      </c>
      <c r="AD201" s="16">
        <v>20</v>
      </c>
      <c r="AE201" s="16">
        <v>40</v>
      </c>
      <c r="AF201" s="16">
        <v>125</v>
      </c>
      <c r="AG201" s="16">
        <v>20</v>
      </c>
      <c r="AH201" s="16">
        <v>105</v>
      </c>
      <c r="AI201" s="16">
        <v>365</v>
      </c>
      <c r="AJ201" s="16">
        <v>170</v>
      </c>
      <c r="AK201" s="16">
        <v>120</v>
      </c>
      <c r="AL201" s="16">
        <v>20</v>
      </c>
      <c r="AM201" s="16">
        <v>45</v>
      </c>
      <c r="AN201" s="16">
        <v>250</v>
      </c>
      <c r="AO201" s="16">
        <v>105</v>
      </c>
      <c r="AP201" s="16">
        <v>75</v>
      </c>
      <c r="AQ201" s="16">
        <v>30</v>
      </c>
      <c r="AR201" s="16">
        <v>0</v>
      </c>
      <c r="AS201" s="16">
        <v>70</v>
      </c>
      <c r="AT201" s="16">
        <v>35</v>
      </c>
      <c r="AU201" s="16">
        <v>55</v>
      </c>
      <c r="AV201" s="16">
        <v>125</v>
      </c>
      <c r="AW201" s="16">
        <v>145</v>
      </c>
      <c r="AX201" s="16">
        <v>50</v>
      </c>
      <c r="AY201" s="16">
        <v>115</v>
      </c>
      <c r="AZ201" s="16">
        <v>100</v>
      </c>
      <c r="BA201" s="16">
        <v>45</v>
      </c>
      <c r="BB201" s="16">
        <v>435</v>
      </c>
      <c r="BC201" s="16">
        <v>65</v>
      </c>
      <c r="BD201" s="16">
        <v>50</v>
      </c>
      <c r="BE201" s="16">
        <v>10</v>
      </c>
      <c r="BF201" s="16">
        <v>30</v>
      </c>
      <c r="BG201" s="16">
        <v>20</v>
      </c>
      <c r="BH201" s="16">
        <v>40</v>
      </c>
      <c r="BI201" s="16">
        <v>210</v>
      </c>
      <c r="BJ201" s="16">
        <v>165</v>
      </c>
      <c r="BK201" s="16">
        <v>25</v>
      </c>
      <c r="BL201" s="16" t="s">
        <v>289</v>
      </c>
      <c r="BM201" s="16">
        <v>110</v>
      </c>
      <c r="BN201" s="16">
        <v>50</v>
      </c>
      <c r="BO201" s="16">
        <v>135</v>
      </c>
      <c r="BP201" s="16">
        <v>55</v>
      </c>
      <c r="BQ201" s="16">
        <v>160</v>
      </c>
      <c r="BR201" s="16">
        <v>190</v>
      </c>
      <c r="BS201" s="16">
        <v>155</v>
      </c>
      <c r="BT201" s="16">
        <v>45</v>
      </c>
      <c r="BU201" s="16">
        <v>400</v>
      </c>
      <c r="BV201" s="16">
        <v>70</v>
      </c>
      <c r="BW201" s="16">
        <v>205</v>
      </c>
      <c r="BX201" s="16">
        <v>10</v>
      </c>
      <c r="BY201" s="16">
        <v>35</v>
      </c>
      <c r="BZ201" s="16">
        <v>85</v>
      </c>
      <c r="CA201" s="16">
        <v>45</v>
      </c>
      <c r="CB201" s="16">
        <v>605</v>
      </c>
      <c r="CC201" s="16">
        <v>745</v>
      </c>
      <c r="CD201" s="16">
        <v>70</v>
      </c>
      <c r="CE201" s="16">
        <v>345</v>
      </c>
      <c r="CF201" s="16">
        <v>10</v>
      </c>
      <c r="CG201" s="16">
        <v>10</v>
      </c>
      <c r="CH201" s="16">
        <v>220</v>
      </c>
      <c r="CI201" s="16">
        <v>5</v>
      </c>
      <c r="CJ201" s="16">
        <v>5</v>
      </c>
      <c r="CK201" s="16">
        <v>20</v>
      </c>
      <c r="CL201" s="16">
        <v>0</v>
      </c>
      <c r="CM201" s="16">
        <v>120</v>
      </c>
      <c r="CN201" s="16">
        <v>930</v>
      </c>
      <c r="CO201" s="16">
        <v>40</v>
      </c>
      <c r="CP201" s="16">
        <v>1570</v>
      </c>
      <c r="CQ201" s="16">
        <v>30</v>
      </c>
      <c r="CR201" s="16">
        <v>25</v>
      </c>
      <c r="CS201" s="16">
        <v>85</v>
      </c>
      <c r="CT201" s="16">
        <v>30</v>
      </c>
      <c r="CU201" s="16">
        <v>50</v>
      </c>
      <c r="CV201" s="16">
        <v>20</v>
      </c>
      <c r="CW201" s="16">
        <v>65</v>
      </c>
      <c r="CX201" s="16">
        <v>300</v>
      </c>
      <c r="CY201" s="16">
        <v>50</v>
      </c>
      <c r="CZ201" s="16">
        <v>200</v>
      </c>
      <c r="DA201" s="16">
        <v>15</v>
      </c>
      <c r="DB201" s="16">
        <v>45</v>
      </c>
      <c r="DC201" s="16">
        <v>5</v>
      </c>
      <c r="DD201" s="16">
        <v>65</v>
      </c>
      <c r="DE201" s="16">
        <v>5</v>
      </c>
      <c r="DF201" s="16">
        <v>25</v>
      </c>
      <c r="DG201" s="16">
        <v>35</v>
      </c>
      <c r="DH201" s="16">
        <v>55</v>
      </c>
      <c r="DI201" s="16">
        <v>5</v>
      </c>
      <c r="DJ201" s="16">
        <v>50</v>
      </c>
      <c r="DK201" s="16">
        <v>220</v>
      </c>
      <c r="DL201" s="16">
        <v>45</v>
      </c>
      <c r="DM201" s="16">
        <v>50</v>
      </c>
      <c r="DN201" s="16">
        <v>55</v>
      </c>
      <c r="DO201" s="16">
        <v>30</v>
      </c>
      <c r="DP201" s="16">
        <v>15</v>
      </c>
      <c r="DQ201" s="16">
        <v>15</v>
      </c>
      <c r="DR201" s="16">
        <v>75</v>
      </c>
      <c r="DS201" s="16">
        <v>50</v>
      </c>
      <c r="DT201" s="16">
        <v>5</v>
      </c>
      <c r="DU201" s="16">
        <v>45</v>
      </c>
      <c r="DV201" s="16">
        <v>145</v>
      </c>
      <c r="DW201" s="16">
        <v>45</v>
      </c>
      <c r="DX201" s="16">
        <v>20</v>
      </c>
      <c r="DY201" s="16">
        <v>15</v>
      </c>
      <c r="DZ201" s="16">
        <v>30</v>
      </c>
      <c r="EA201" s="16">
        <v>105</v>
      </c>
      <c r="EB201" s="16">
        <v>45</v>
      </c>
      <c r="EC201" s="16">
        <v>45</v>
      </c>
      <c r="ED201" s="16">
        <v>5</v>
      </c>
      <c r="EE201" s="16">
        <v>15</v>
      </c>
      <c r="EF201" s="16">
        <v>10</v>
      </c>
      <c r="EG201" s="16">
        <v>35</v>
      </c>
      <c r="EH201" s="16">
        <v>15</v>
      </c>
      <c r="EI201" s="16">
        <v>25</v>
      </c>
      <c r="EJ201" s="16">
        <v>190</v>
      </c>
      <c r="EK201" s="16">
        <v>75</v>
      </c>
      <c r="EL201" s="16">
        <v>485</v>
      </c>
      <c r="EM201" s="16" t="s">
        <v>289</v>
      </c>
      <c r="EN201" s="16">
        <v>390</v>
      </c>
      <c r="EO201" s="16">
        <v>120</v>
      </c>
      <c r="EP201" s="16" t="s">
        <v>289</v>
      </c>
      <c r="EQ201" s="16">
        <v>0</v>
      </c>
      <c r="ER201" s="16">
        <v>270</v>
      </c>
      <c r="ES201" s="16">
        <v>85</v>
      </c>
      <c r="ET201" s="16">
        <v>60</v>
      </c>
      <c r="EU201" s="16">
        <v>25</v>
      </c>
      <c r="EV201" s="16">
        <v>45</v>
      </c>
      <c r="EW201" s="16">
        <v>170</v>
      </c>
      <c r="EX201" s="16">
        <v>45</v>
      </c>
      <c r="EY201" s="16">
        <v>535</v>
      </c>
    </row>
    <row r="202" spans="1:155">
      <c r="A202" s="41" t="s">
        <v>298</v>
      </c>
      <c r="B202" s="51" t="s">
        <v>243</v>
      </c>
      <c r="C202" s="20" t="s">
        <v>287</v>
      </c>
      <c r="D202" s="16">
        <v>10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5</v>
      </c>
      <c r="M202" s="16">
        <v>0</v>
      </c>
      <c r="N202" s="16">
        <v>0</v>
      </c>
      <c r="O202" s="16">
        <v>15</v>
      </c>
      <c r="P202" s="16">
        <v>0</v>
      </c>
      <c r="Q202" s="16">
        <v>10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5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10</v>
      </c>
      <c r="AI202" s="16">
        <v>5</v>
      </c>
      <c r="AJ202" s="16">
        <v>0</v>
      </c>
      <c r="AK202" s="16">
        <v>0</v>
      </c>
      <c r="AL202" s="16">
        <v>0</v>
      </c>
      <c r="AM202" s="16">
        <v>0</v>
      </c>
      <c r="AN202" s="16">
        <v>5</v>
      </c>
      <c r="AO202" s="16">
        <v>5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5</v>
      </c>
      <c r="AX202" s="16">
        <v>0</v>
      </c>
      <c r="AY202" s="16">
        <v>0</v>
      </c>
      <c r="AZ202" s="16">
        <v>5</v>
      </c>
      <c r="BA202" s="16">
        <v>0</v>
      </c>
      <c r="BB202" s="16">
        <v>10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15</v>
      </c>
      <c r="BJ202" s="16">
        <v>5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16">
        <v>5</v>
      </c>
      <c r="BR202" s="16">
        <v>5</v>
      </c>
      <c r="BS202" s="16">
        <v>5</v>
      </c>
      <c r="BT202" s="16">
        <v>5</v>
      </c>
      <c r="BU202" s="16">
        <v>5</v>
      </c>
      <c r="BV202" s="16">
        <v>0</v>
      </c>
      <c r="BW202" s="16">
        <v>5</v>
      </c>
      <c r="BX202" s="16">
        <v>0</v>
      </c>
      <c r="BY202" s="16">
        <v>0</v>
      </c>
      <c r="BZ202" s="16">
        <v>5</v>
      </c>
      <c r="CA202" s="16">
        <v>0</v>
      </c>
      <c r="CB202" s="16">
        <v>0</v>
      </c>
      <c r="CC202" s="16">
        <v>5</v>
      </c>
      <c r="CD202" s="16">
        <v>0</v>
      </c>
      <c r="CE202" s="16">
        <v>5</v>
      </c>
      <c r="CF202" s="16">
        <v>0</v>
      </c>
      <c r="CG202" s="16">
        <v>5</v>
      </c>
      <c r="CH202" s="16">
        <v>5</v>
      </c>
      <c r="CI202" s="16">
        <v>0</v>
      </c>
      <c r="CJ202" s="16">
        <v>0</v>
      </c>
      <c r="CK202" s="16">
        <v>0</v>
      </c>
      <c r="CL202" s="16">
        <v>70</v>
      </c>
      <c r="CM202" s="16">
        <v>5</v>
      </c>
      <c r="CN202" s="16">
        <v>5</v>
      </c>
      <c r="CO202" s="16">
        <v>0</v>
      </c>
      <c r="CP202" s="16">
        <v>5</v>
      </c>
      <c r="CQ202" s="16">
        <v>0</v>
      </c>
      <c r="CR202" s="16">
        <v>0</v>
      </c>
      <c r="CS202" s="16">
        <v>0</v>
      </c>
      <c r="CT202" s="16">
        <v>0</v>
      </c>
      <c r="CU202" s="16">
        <v>0</v>
      </c>
      <c r="CV202" s="16">
        <v>0</v>
      </c>
      <c r="CW202" s="16">
        <v>0</v>
      </c>
      <c r="CX202" s="16">
        <v>10</v>
      </c>
      <c r="CY202" s="16">
        <v>0</v>
      </c>
      <c r="CZ202" s="16">
        <v>0</v>
      </c>
      <c r="DA202" s="16">
        <v>0</v>
      </c>
      <c r="DB202" s="16">
        <v>10</v>
      </c>
      <c r="DC202" s="16">
        <v>0</v>
      </c>
      <c r="DD202" s="16">
        <v>0</v>
      </c>
      <c r="DE202" s="16">
        <v>0</v>
      </c>
      <c r="DF202" s="16">
        <v>5</v>
      </c>
      <c r="DG202" s="16">
        <v>5</v>
      </c>
      <c r="DH202" s="16">
        <v>5</v>
      </c>
      <c r="DI202" s="16">
        <v>0</v>
      </c>
      <c r="DJ202" s="16">
        <v>25</v>
      </c>
      <c r="DK202" s="16">
        <v>0</v>
      </c>
      <c r="DL202" s="16">
        <v>0</v>
      </c>
      <c r="DM202" s="16">
        <v>0</v>
      </c>
      <c r="DN202" s="16">
        <v>0</v>
      </c>
      <c r="DO202" s="16">
        <v>0</v>
      </c>
      <c r="DP202" s="16">
        <v>0</v>
      </c>
      <c r="DQ202" s="16">
        <v>0</v>
      </c>
      <c r="DR202" s="16">
        <v>0</v>
      </c>
      <c r="DS202" s="16">
        <v>0</v>
      </c>
      <c r="DT202" s="16">
        <v>0</v>
      </c>
      <c r="DU202" s="16">
        <v>0</v>
      </c>
      <c r="DV202" s="16">
        <v>0</v>
      </c>
      <c r="DW202" s="16">
        <v>0</v>
      </c>
      <c r="DX202" s="16">
        <v>0</v>
      </c>
      <c r="DY202" s="16">
        <v>0</v>
      </c>
      <c r="DZ202" s="16">
        <v>0</v>
      </c>
      <c r="EA202" s="16">
        <v>0</v>
      </c>
      <c r="EB202" s="16">
        <v>10</v>
      </c>
      <c r="EC202" s="16">
        <v>0</v>
      </c>
      <c r="ED202" s="16">
        <v>5</v>
      </c>
      <c r="EE202" s="16">
        <v>0</v>
      </c>
      <c r="EF202" s="16">
        <v>0</v>
      </c>
      <c r="EG202" s="16">
        <v>0</v>
      </c>
      <c r="EH202" s="16">
        <v>5</v>
      </c>
      <c r="EI202" s="16">
        <v>0</v>
      </c>
      <c r="EJ202" s="16">
        <v>0</v>
      </c>
      <c r="EK202" s="16">
        <v>0</v>
      </c>
      <c r="EL202" s="16">
        <v>10</v>
      </c>
      <c r="EM202" s="16">
        <v>5</v>
      </c>
      <c r="EN202" s="16">
        <v>10</v>
      </c>
      <c r="EO202" s="16">
        <v>0</v>
      </c>
      <c r="EP202" s="16" t="s">
        <v>289</v>
      </c>
      <c r="EQ202" s="16">
        <v>0</v>
      </c>
      <c r="ER202" s="16">
        <v>0</v>
      </c>
      <c r="ES202" s="16">
        <v>0</v>
      </c>
      <c r="ET202" s="16">
        <v>0</v>
      </c>
      <c r="EU202" s="16">
        <v>0</v>
      </c>
      <c r="EV202" s="16">
        <v>0</v>
      </c>
      <c r="EW202" s="16">
        <v>0</v>
      </c>
      <c r="EX202" s="16">
        <v>0</v>
      </c>
      <c r="EY202" s="16">
        <v>5</v>
      </c>
    </row>
    <row r="203" spans="1:155">
      <c r="A203" s="41" t="s">
        <v>299</v>
      </c>
      <c r="B203" s="51" t="s">
        <v>243</v>
      </c>
      <c r="C203" s="20" t="s">
        <v>287</v>
      </c>
      <c r="D203" s="16">
        <v>0</v>
      </c>
      <c r="E203" s="16">
        <v>5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5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5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10</v>
      </c>
      <c r="AO203" s="16">
        <v>5</v>
      </c>
      <c r="AP203" s="16">
        <v>10</v>
      </c>
      <c r="AQ203" s="16">
        <v>0</v>
      </c>
      <c r="AR203" s="16">
        <v>0</v>
      </c>
      <c r="AS203" s="16">
        <v>5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5</v>
      </c>
      <c r="AZ203" s="16">
        <v>0</v>
      </c>
      <c r="BA203" s="16">
        <v>0</v>
      </c>
      <c r="BB203" s="16">
        <v>10</v>
      </c>
      <c r="BC203" s="16">
        <v>0</v>
      </c>
      <c r="BD203" s="16">
        <v>0</v>
      </c>
      <c r="BE203" s="16">
        <v>0</v>
      </c>
      <c r="BF203" s="16">
        <v>0</v>
      </c>
      <c r="BG203" s="16">
        <v>10</v>
      </c>
      <c r="BH203" s="16">
        <v>0</v>
      </c>
      <c r="BI203" s="16">
        <v>5</v>
      </c>
      <c r="BJ203" s="16">
        <v>5</v>
      </c>
      <c r="BK203" s="16">
        <v>0</v>
      </c>
      <c r="BL203" s="16">
        <v>0</v>
      </c>
      <c r="BM203" s="16">
        <v>5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5</v>
      </c>
      <c r="BT203" s="16">
        <v>0</v>
      </c>
      <c r="BU203" s="16">
        <v>0</v>
      </c>
      <c r="BV203" s="16">
        <v>5</v>
      </c>
      <c r="BW203" s="16">
        <v>0</v>
      </c>
      <c r="BX203" s="16">
        <v>0</v>
      </c>
      <c r="BY203" s="16">
        <v>0</v>
      </c>
      <c r="BZ203" s="16">
        <v>0</v>
      </c>
      <c r="CA203" s="16">
        <v>0</v>
      </c>
      <c r="CB203" s="16">
        <v>5</v>
      </c>
      <c r="CC203" s="16">
        <v>0</v>
      </c>
      <c r="CD203" s="16">
        <v>0</v>
      </c>
      <c r="CE203" s="16">
        <v>5</v>
      </c>
      <c r="CF203" s="16">
        <v>0</v>
      </c>
      <c r="CG203" s="16">
        <v>0</v>
      </c>
      <c r="CH203" s="16">
        <v>5</v>
      </c>
      <c r="CI203" s="16">
        <v>0</v>
      </c>
      <c r="CJ203" s="16">
        <v>0</v>
      </c>
      <c r="CK203" s="16">
        <v>5</v>
      </c>
      <c r="CL203" s="16">
        <v>0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v>0</v>
      </c>
      <c r="CT203" s="16">
        <v>0</v>
      </c>
      <c r="CU203" s="16">
        <v>0</v>
      </c>
      <c r="CV203" s="16">
        <v>0</v>
      </c>
      <c r="CW203" s="16">
        <v>0</v>
      </c>
      <c r="CX203" s="16">
        <v>5</v>
      </c>
      <c r="CY203" s="16">
        <v>0</v>
      </c>
      <c r="CZ203" s="16">
        <v>5</v>
      </c>
      <c r="DA203" s="16">
        <v>0</v>
      </c>
      <c r="DB203" s="16">
        <v>0</v>
      </c>
      <c r="DC203" s="16">
        <v>0</v>
      </c>
      <c r="DD203" s="16">
        <v>0</v>
      </c>
      <c r="DE203" s="16">
        <v>0</v>
      </c>
      <c r="DF203" s="16">
        <v>0</v>
      </c>
      <c r="DG203" s="16">
        <v>0</v>
      </c>
      <c r="DH203" s="16">
        <v>0</v>
      </c>
      <c r="DI203" s="16">
        <v>0</v>
      </c>
      <c r="DJ203" s="16">
        <v>0</v>
      </c>
      <c r="DK203" s="16">
        <v>0</v>
      </c>
      <c r="DL203" s="16">
        <v>0</v>
      </c>
      <c r="DM203" s="16">
        <v>0</v>
      </c>
      <c r="DN203" s="16">
        <v>0</v>
      </c>
      <c r="DO203" s="16">
        <v>10</v>
      </c>
      <c r="DP203" s="16">
        <v>0</v>
      </c>
      <c r="DQ203" s="16">
        <v>0</v>
      </c>
      <c r="DR203" s="16">
        <v>0</v>
      </c>
      <c r="DS203" s="16">
        <v>0</v>
      </c>
      <c r="DT203" s="16">
        <v>0</v>
      </c>
      <c r="DU203" s="16">
        <v>0</v>
      </c>
      <c r="DV203" s="16">
        <v>0</v>
      </c>
      <c r="DW203" s="16">
        <v>0</v>
      </c>
      <c r="DX203" s="16">
        <v>0</v>
      </c>
      <c r="DY203" s="16">
        <v>0</v>
      </c>
      <c r="DZ203" s="16">
        <v>0</v>
      </c>
      <c r="EA203" s="16">
        <v>0</v>
      </c>
      <c r="EB203" s="16">
        <v>0</v>
      </c>
      <c r="EC203" s="16">
        <v>0</v>
      </c>
      <c r="ED203" s="16">
        <v>0</v>
      </c>
      <c r="EE203" s="16">
        <v>0</v>
      </c>
      <c r="EF203" s="16">
        <v>5</v>
      </c>
      <c r="EG203" s="16">
        <v>0</v>
      </c>
      <c r="EH203" s="16">
        <v>0</v>
      </c>
      <c r="EI203" s="16">
        <v>0</v>
      </c>
      <c r="EJ203" s="16">
        <v>0</v>
      </c>
      <c r="EK203" s="16">
        <v>0</v>
      </c>
      <c r="EL203" s="16">
        <v>0</v>
      </c>
      <c r="EM203" s="16">
        <v>5</v>
      </c>
      <c r="EN203" s="16">
        <v>5</v>
      </c>
      <c r="EO203" s="16">
        <v>10</v>
      </c>
      <c r="EP203" s="16" t="s">
        <v>289</v>
      </c>
      <c r="EQ203" s="16">
        <v>0</v>
      </c>
      <c r="ER203" s="16">
        <v>0</v>
      </c>
      <c r="ES203" s="16">
        <v>5</v>
      </c>
      <c r="ET203" s="16">
        <v>0</v>
      </c>
      <c r="EU203" s="16">
        <v>0</v>
      </c>
      <c r="EV203" s="16">
        <v>0</v>
      </c>
      <c r="EW203" s="16">
        <v>0</v>
      </c>
      <c r="EX203" s="16">
        <v>0</v>
      </c>
      <c r="EY203" s="16">
        <v>5</v>
      </c>
    </row>
    <row r="204" spans="1:155">
      <c r="A204" s="41" t="s">
        <v>300</v>
      </c>
      <c r="B204" s="51" t="s">
        <v>243</v>
      </c>
      <c r="C204" s="20" t="s">
        <v>287</v>
      </c>
      <c r="D204" s="16">
        <v>0</v>
      </c>
      <c r="E204" s="16">
        <v>0</v>
      </c>
      <c r="F204" s="16">
        <v>40</v>
      </c>
      <c r="G204" s="16">
        <v>0</v>
      </c>
      <c r="H204" s="16">
        <v>10</v>
      </c>
      <c r="I204" s="16">
        <v>5</v>
      </c>
      <c r="J204" s="16">
        <v>10</v>
      </c>
      <c r="K204" s="16">
        <v>0</v>
      </c>
      <c r="L204" s="16">
        <v>0</v>
      </c>
      <c r="M204" s="16">
        <v>5</v>
      </c>
      <c r="N204" s="16">
        <v>25</v>
      </c>
      <c r="O204" s="16">
        <v>25</v>
      </c>
      <c r="P204" s="16">
        <v>40</v>
      </c>
      <c r="Q204" s="16">
        <v>25</v>
      </c>
      <c r="R204" s="16">
        <v>30</v>
      </c>
      <c r="S204" s="16">
        <v>15</v>
      </c>
      <c r="T204" s="16">
        <v>0</v>
      </c>
      <c r="U204" s="16">
        <v>45</v>
      </c>
      <c r="V204" s="16">
        <v>10</v>
      </c>
      <c r="W204" s="16">
        <v>45</v>
      </c>
      <c r="X204" s="16">
        <v>0</v>
      </c>
      <c r="Y204" s="16">
        <v>5</v>
      </c>
      <c r="Z204" s="16">
        <v>5</v>
      </c>
      <c r="AA204" s="16">
        <v>5</v>
      </c>
      <c r="AB204" s="16">
        <v>30</v>
      </c>
      <c r="AC204" s="16">
        <v>115</v>
      </c>
      <c r="AD204" s="16">
        <v>30</v>
      </c>
      <c r="AE204" s="16">
        <v>10</v>
      </c>
      <c r="AF204" s="16">
        <v>35</v>
      </c>
      <c r="AG204" s="16">
        <v>5</v>
      </c>
      <c r="AH204" s="16">
        <v>0</v>
      </c>
      <c r="AI204" s="16">
        <v>20</v>
      </c>
      <c r="AJ204" s="16">
        <v>10</v>
      </c>
      <c r="AK204" s="16">
        <v>55</v>
      </c>
      <c r="AL204" s="16">
        <v>0</v>
      </c>
      <c r="AM204" s="16">
        <v>0</v>
      </c>
      <c r="AN204" s="16">
        <v>25</v>
      </c>
      <c r="AO204" s="16">
        <v>15</v>
      </c>
      <c r="AP204" s="16">
        <v>0</v>
      </c>
      <c r="AQ204" s="16">
        <v>0</v>
      </c>
      <c r="AR204" s="16">
        <v>0</v>
      </c>
      <c r="AS204" s="16">
        <v>40</v>
      </c>
      <c r="AT204" s="16">
        <v>35</v>
      </c>
      <c r="AU204" s="16">
        <v>45</v>
      </c>
      <c r="AV204" s="16">
        <v>5</v>
      </c>
      <c r="AW204" s="16">
        <v>20</v>
      </c>
      <c r="AX204" s="16">
        <v>55</v>
      </c>
      <c r="AY204" s="16">
        <v>5</v>
      </c>
      <c r="AZ204" s="16">
        <v>0</v>
      </c>
      <c r="BA204" s="16">
        <v>30</v>
      </c>
      <c r="BB204" s="16">
        <v>160</v>
      </c>
      <c r="BC204" s="16">
        <v>5</v>
      </c>
      <c r="BD204" s="16">
        <v>60</v>
      </c>
      <c r="BE204" s="16">
        <v>180</v>
      </c>
      <c r="BF204" s="16">
        <v>20</v>
      </c>
      <c r="BG204" s="16">
        <v>0</v>
      </c>
      <c r="BH204" s="16">
        <v>15</v>
      </c>
      <c r="BI204" s="16">
        <v>330</v>
      </c>
      <c r="BJ204" s="16">
        <v>5</v>
      </c>
      <c r="BK204" s="16">
        <v>0</v>
      </c>
      <c r="BL204" s="16">
        <v>20</v>
      </c>
      <c r="BM204" s="16">
        <v>0</v>
      </c>
      <c r="BN204" s="16">
        <v>10</v>
      </c>
      <c r="BO204" s="16">
        <v>0</v>
      </c>
      <c r="BP204" s="16">
        <v>20</v>
      </c>
      <c r="BQ204" s="16">
        <v>20</v>
      </c>
      <c r="BR204" s="16">
        <v>5</v>
      </c>
      <c r="BS204" s="16">
        <v>10</v>
      </c>
      <c r="BT204" s="16">
        <v>70</v>
      </c>
      <c r="BU204" s="16">
        <v>5</v>
      </c>
      <c r="BV204" s="16">
        <v>40</v>
      </c>
      <c r="BW204" s="16">
        <v>15</v>
      </c>
      <c r="BX204" s="16">
        <v>0</v>
      </c>
      <c r="BY204" s="16">
        <v>175</v>
      </c>
      <c r="BZ204" s="16">
        <v>35</v>
      </c>
      <c r="CA204" s="16">
        <v>40</v>
      </c>
      <c r="CB204" s="16">
        <v>0</v>
      </c>
      <c r="CC204" s="16">
        <v>15</v>
      </c>
      <c r="CD204" s="16">
        <v>0</v>
      </c>
      <c r="CE204" s="16">
        <v>40</v>
      </c>
      <c r="CF204" s="16">
        <v>5</v>
      </c>
      <c r="CG204" s="16">
        <v>0</v>
      </c>
      <c r="CH204" s="16">
        <v>5</v>
      </c>
      <c r="CI204" s="16">
        <v>0</v>
      </c>
      <c r="CJ204" s="16">
        <v>0</v>
      </c>
      <c r="CK204" s="16">
        <v>10</v>
      </c>
      <c r="CL204" s="16">
        <v>0</v>
      </c>
      <c r="CM204" s="16">
        <v>40</v>
      </c>
      <c r="CN204" s="16">
        <v>225</v>
      </c>
      <c r="CO204" s="16">
        <v>0</v>
      </c>
      <c r="CP204" s="16">
        <v>0</v>
      </c>
      <c r="CQ204" s="16">
        <v>0</v>
      </c>
      <c r="CR204" s="16">
        <v>0</v>
      </c>
      <c r="CS204" s="16">
        <v>20</v>
      </c>
      <c r="CT204" s="16">
        <v>10</v>
      </c>
      <c r="CU204" s="16">
        <v>0</v>
      </c>
      <c r="CV204" s="16">
        <v>0</v>
      </c>
      <c r="CW204" s="16">
        <v>100</v>
      </c>
      <c r="CX204" s="16">
        <v>0</v>
      </c>
      <c r="CY204" s="16">
        <v>5</v>
      </c>
      <c r="CZ204" s="16">
        <v>105</v>
      </c>
      <c r="DA204" s="16">
        <v>0</v>
      </c>
      <c r="DB204" s="16">
        <v>0</v>
      </c>
      <c r="DC204" s="16">
        <v>0</v>
      </c>
      <c r="DD204" s="16">
        <v>25</v>
      </c>
      <c r="DE204" s="16">
        <v>0</v>
      </c>
      <c r="DF204" s="16">
        <v>15</v>
      </c>
      <c r="DG204" s="16">
        <v>10</v>
      </c>
      <c r="DH204" s="16">
        <v>20</v>
      </c>
      <c r="DI204" s="16">
        <v>0</v>
      </c>
      <c r="DJ204" s="16">
        <v>10</v>
      </c>
      <c r="DK204" s="16">
        <v>0</v>
      </c>
      <c r="DL204" s="16">
        <v>60</v>
      </c>
      <c r="DM204" s="16">
        <v>0</v>
      </c>
      <c r="DN204" s="16">
        <v>5</v>
      </c>
      <c r="DO204" s="16">
        <v>0</v>
      </c>
      <c r="DP204" s="16">
        <v>5</v>
      </c>
      <c r="DQ204" s="16">
        <v>0</v>
      </c>
      <c r="DR204" s="16">
        <v>130</v>
      </c>
      <c r="DS204" s="16">
        <v>0</v>
      </c>
      <c r="DT204" s="16">
        <v>10</v>
      </c>
      <c r="DU204" s="16">
        <v>0</v>
      </c>
      <c r="DV204" s="16">
        <v>0</v>
      </c>
      <c r="DW204" s="16">
        <v>20</v>
      </c>
      <c r="DX204" s="16">
        <v>5</v>
      </c>
      <c r="DY204" s="16">
        <v>5</v>
      </c>
      <c r="DZ204" s="16">
        <v>5</v>
      </c>
      <c r="EA204" s="16">
        <v>0</v>
      </c>
      <c r="EB204" s="16">
        <v>90</v>
      </c>
      <c r="EC204" s="16">
        <v>0</v>
      </c>
      <c r="ED204" s="16">
        <v>5</v>
      </c>
      <c r="EE204" s="16">
        <v>10</v>
      </c>
      <c r="EF204" s="16">
        <v>5</v>
      </c>
      <c r="EG204" s="16">
        <v>10</v>
      </c>
      <c r="EH204" s="16">
        <v>5</v>
      </c>
      <c r="EI204" s="16">
        <v>5</v>
      </c>
      <c r="EJ204" s="16">
        <v>0</v>
      </c>
      <c r="EK204" s="16">
        <v>15</v>
      </c>
      <c r="EL204" s="16">
        <v>5</v>
      </c>
      <c r="EM204" s="16">
        <v>10</v>
      </c>
      <c r="EN204" s="16">
        <v>20</v>
      </c>
      <c r="EO204" s="16">
        <v>20</v>
      </c>
      <c r="EP204" s="16" t="s">
        <v>289</v>
      </c>
      <c r="EQ204" s="16">
        <v>0</v>
      </c>
      <c r="ER204" s="16">
        <v>0</v>
      </c>
      <c r="ES204" s="16">
        <v>10</v>
      </c>
      <c r="ET204" s="16">
        <v>0</v>
      </c>
      <c r="EU204" s="16">
        <v>40</v>
      </c>
      <c r="EV204" s="16">
        <v>0</v>
      </c>
      <c r="EW204" s="16">
        <v>0</v>
      </c>
      <c r="EX204" s="16">
        <v>25</v>
      </c>
      <c r="EY204" s="16">
        <v>30</v>
      </c>
    </row>
    <row r="205" spans="1:155">
      <c r="A205" s="41" t="s">
        <v>301</v>
      </c>
      <c r="B205" s="51" t="s">
        <v>243</v>
      </c>
      <c r="C205" s="20" t="s">
        <v>287</v>
      </c>
      <c r="D205" s="16">
        <v>315</v>
      </c>
      <c r="E205" s="16">
        <v>1540</v>
      </c>
      <c r="F205" s="16">
        <v>685</v>
      </c>
      <c r="G205" s="16">
        <v>335</v>
      </c>
      <c r="H205" s="16">
        <v>225</v>
      </c>
      <c r="I205" s="16">
        <v>760</v>
      </c>
      <c r="J205" s="16">
        <v>515</v>
      </c>
      <c r="K205" s="16">
        <v>1340</v>
      </c>
      <c r="L205" s="16">
        <v>480</v>
      </c>
      <c r="M205" s="16">
        <v>665</v>
      </c>
      <c r="N205" s="16">
        <v>760</v>
      </c>
      <c r="O205" s="16">
        <v>1350</v>
      </c>
      <c r="P205" s="16">
        <v>505</v>
      </c>
      <c r="Q205" s="16">
        <v>1220</v>
      </c>
      <c r="R205" s="16">
        <v>440</v>
      </c>
      <c r="S205" s="16">
        <v>510</v>
      </c>
      <c r="T205" s="16">
        <v>1375</v>
      </c>
      <c r="U205" s="16">
        <v>1035</v>
      </c>
      <c r="V205" s="16">
        <v>1060</v>
      </c>
      <c r="W205" s="16">
        <v>2120</v>
      </c>
      <c r="X205" s="16">
        <v>440</v>
      </c>
      <c r="Y205" s="16">
        <v>535</v>
      </c>
      <c r="Z205" s="16">
        <v>1780</v>
      </c>
      <c r="AA205" s="16">
        <v>1020</v>
      </c>
      <c r="AB205" s="16">
        <v>1115</v>
      </c>
      <c r="AC205" s="16">
        <v>860</v>
      </c>
      <c r="AD205" s="16">
        <v>430</v>
      </c>
      <c r="AE205" s="16">
        <v>425</v>
      </c>
      <c r="AF205" s="16">
        <v>595</v>
      </c>
      <c r="AG205" s="16">
        <v>365</v>
      </c>
      <c r="AH205" s="16">
        <v>920</v>
      </c>
      <c r="AI205" s="16">
        <v>1330</v>
      </c>
      <c r="AJ205" s="16">
        <v>905</v>
      </c>
      <c r="AK205" s="16">
        <v>1510</v>
      </c>
      <c r="AL205" s="16">
        <v>350</v>
      </c>
      <c r="AM205" s="16">
        <v>610</v>
      </c>
      <c r="AN205" s="16">
        <v>2470</v>
      </c>
      <c r="AO205" s="16">
        <v>1950</v>
      </c>
      <c r="AP205" s="16">
        <v>845</v>
      </c>
      <c r="AQ205" s="16">
        <v>465</v>
      </c>
      <c r="AR205" s="16">
        <v>725</v>
      </c>
      <c r="AS205" s="16">
        <v>635</v>
      </c>
      <c r="AT205" s="16">
        <v>895</v>
      </c>
      <c r="AU205" s="16">
        <v>705</v>
      </c>
      <c r="AV205" s="16">
        <v>690</v>
      </c>
      <c r="AW205" s="16">
        <v>1355</v>
      </c>
      <c r="AX205" s="16">
        <v>1015</v>
      </c>
      <c r="AY205" s="16">
        <v>660</v>
      </c>
      <c r="AZ205" s="16">
        <v>910</v>
      </c>
      <c r="BA205" s="16">
        <v>1005</v>
      </c>
      <c r="BB205" s="16">
        <v>3695</v>
      </c>
      <c r="BC205" s="16">
        <v>1190</v>
      </c>
      <c r="BD205" s="16">
        <v>1250</v>
      </c>
      <c r="BE205" s="16">
        <v>550</v>
      </c>
      <c r="BF205" s="16">
        <v>875</v>
      </c>
      <c r="BG205" s="16">
        <v>1040</v>
      </c>
      <c r="BH205" s="16">
        <v>510</v>
      </c>
      <c r="BI205" s="16">
        <v>3090</v>
      </c>
      <c r="BJ205" s="16">
        <v>940</v>
      </c>
      <c r="BK205" s="16">
        <v>670</v>
      </c>
      <c r="BL205" s="16" t="s">
        <v>289</v>
      </c>
      <c r="BM205" s="16">
        <v>1100</v>
      </c>
      <c r="BN205" s="16">
        <v>630</v>
      </c>
      <c r="BO205" s="16">
        <v>1260</v>
      </c>
      <c r="BP205" s="16">
        <v>835</v>
      </c>
      <c r="BQ205" s="16">
        <v>1335</v>
      </c>
      <c r="BR205" s="16">
        <v>870</v>
      </c>
      <c r="BS205" s="16">
        <v>1520</v>
      </c>
      <c r="BT205" s="16">
        <v>2760</v>
      </c>
      <c r="BU205" s="16">
        <v>2095</v>
      </c>
      <c r="BV205" s="16">
        <v>980</v>
      </c>
      <c r="BW205" s="16">
        <v>2015</v>
      </c>
      <c r="BX205" s="16">
        <v>210</v>
      </c>
      <c r="BY205" s="16">
        <v>360</v>
      </c>
      <c r="BZ205" s="16">
        <v>1435</v>
      </c>
      <c r="CA205" s="16">
        <v>600</v>
      </c>
      <c r="CB205" s="16">
        <v>4070</v>
      </c>
      <c r="CC205" s="16">
        <v>3920</v>
      </c>
      <c r="CD205" s="16">
        <v>625</v>
      </c>
      <c r="CE205" s="16">
        <v>3975</v>
      </c>
      <c r="CF205" s="16">
        <v>555</v>
      </c>
      <c r="CG205" s="16">
        <v>585</v>
      </c>
      <c r="CH205" s="16">
        <v>2595</v>
      </c>
      <c r="CI205" s="16">
        <v>165</v>
      </c>
      <c r="CJ205" s="16">
        <v>395</v>
      </c>
      <c r="CK205" s="16">
        <v>575</v>
      </c>
      <c r="CL205" s="16">
        <v>690</v>
      </c>
      <c r="CM205" s="16">
        <v>2130</v>
      </c>
      <c r="CN205" s="16">
        <v>4800</v>
      </c>
      <c r="CO205" s="16">
        <v>230</v>
      </c>
      <c r="CP205" s="16">
        <v>6800</v>
      </c>
      <c r="CQ205" s="16">
        <v>740</v>
      </c>
      <c r="CR205" s="16">
        <v>255</v>
      </c>
      <c r="CS205" s="16">
        <v>2330</v>
      </c>
      <c r="CT205" s="16">
        <v>555</v>
      </c>
      <c r="CU205" s="16">
        <v>455</v>
      </c>
      <c r="CV205" s="16">
        <v>300</v>
      </c>
      <c r="CW205" s="16">
        <v>830</v>
      </c>
      <c r="CX205" s="16">
        <v>2770</v>
      </c>
      <c r="CY205" s="16">
        <v>390</v>
      </c>
      <c r="CZ205" s="16">
        <v>1820</v>
      </c>
      <c r="DA205" s="16">
        <v>280</v>
      </c>
      <c r="DB205" s="16">
        <v>285</v>
      </c>
      <c r="DC205" s="16">
        <v>290</v>
      </c>
      <c r="DD205" s="16">
        <v>570</v>
      </c>
      <c r="DE205" s="16">
        <v>210</v>
      </c>
      <c r="DF205" s="16">
        <v>950</v>
      </c>
      <c r="DG205" s="16">
        <v>490</v>
      </c>
      <c r="DH205" s="16">
        <v>635</v>
      </c>
      <c r="DI205" s="16">
        <v>30</v>
      </c>
      <c r="DJ205" s="16">
        <v>445</v>
      </c>
      <c r="DK205" s="16">
        <v>685</v>
      </c>
      <c r="DL205" s="16">
        <v>630</v>
      </c>
      <c r="DM205" s="16">
        <v>305</v>
      </c>
      <c r="DN205" s="16">
        <v>375</v>
      </c>
      <c r="DO205" s="16">
        <v>360</v>
      </c>
      <c r="DP205" s="16">
        <v>340</v>
      </c>
      <c r="DQ205" s="16">
        <v>330</v>
      </c>
      <c r="DR205" s="16">
        <v>965</v>
      </c>
      <c r="DS205" s="16">
        <v>790</v>
      </c>
      <c r="DT205" s="16">
        <v>370</v>
      </c>
      <c r="DU205" s="16">
        <v>535</v>
      </c>
      <c r="DV205" s="16">
        <v>450</v>
      </c>
      <c r="DW205" s="16">
        <v>245</v>
      </c>
      <c r="DX205" s="16">
        <v>440</v>
      </c>
      <c r="DY205" s="16">
        <v>195</v>
      </c>
      <c r="DZ205" s="16">
        <v>320</v>
      </c>
      <c r="EA205" s="16">
        <v>425</v>
      </c>
      <c r="EB205" s="16">
        <v>535</v>
      </c>
      <c r="EC205" s="16">
        <v>230</v>
      </c>
      <c r="ED205" s="16">
        <v>645</v>
      </c>
      <c r="EE205" s="16">
        <v>260</v>
      </c>
      <c r="EF205" s="16">
        <v>270</v>
      </c>
      <c r="EG205" s="16">
        <v>435</v>
      </c>
      <c r="EH205" s="16">
        <v>400</v>
      </c>
      <c r="EI205" s="16">
        <v>310</v>
      </c>
      <c r="EJ205" s="16">
        <v>765</v>
      </c>
      <c r="EK205" s="16">
        <v>640</v>
      </c>
      <c r="EL205" s="16">
        <v>1070</v>
      </c>
      <c r="EM205" s="16" t="s">
        <v>289</v>
      </c>
      <c r="EN205" s="16">
        <v>4115</v>
      </c>
      <c r="EO205" s="16">
        <v>1675</v>
      </c>
      <c r="EP205" s="16" t="s">
        <v>289</v>
      </c>
      <c r="EQ205" s="16">
        <v>5</v>
      </c>
      <c r="ER205" s="16">
        <v>650</v>
      </c>
      <c r="ES205" s="16">
        <v>680</v>
      </c>
      <c r="ET205" s="16">
        <v>555</v>
      </c>
      <c r="EU205" s="16">
        <v>1445</v>
      </c>
      <c r="EV205" s="16">
        <v>495</v>
      </c>
      <c r="EW205" s="16">
        <v>885</v>
      </c>
      <c r="EX205" s="16">
        <v>525</v>
      </c>
      <c r="EY205" s="16">
        <v>2760</v>
      </c>
    </row>
    <row r="206" spans="1:155">
      <c r="A206" s="41" t="s">
        <v>302</v>
      </c>
      <c r="B206" s="51" t="s">
        <v>243</v>
      </c>
      <c r="C206" s="20" t="s">
        <v>287</v>
      </c>
      <c r="D206" s="16">
        <v>835</v>
      </c>
      <c r="E206" s="16">
        <v>4250</v>
      </c>
      <c r="F206" s="16">
        <v>1790</v>
      </c>
      <c r="G206" s="16">
        <v>930</v>
      </c>
      <c r="H206" s="16">
        <v>540</v>
      </c>
      <c r="I206" s="16">
        <v>2140</v>
      </c>
      <c r="J206" s="16">
        <v>1435</v>
      </c>
      <c r="K206" s="16">
        <v>3500</v>
      </c>
      <c r="L206" s="16">
        <v>1245</v>
      </c>
      <c r="M206" s="16">
        <v>1815</v>
      </c>
      <c r="N206" s="16">
        <v>2070</v>
      </c>
      <c r="O206" s="16">
        <v>3840</v>
      </c>
      <c r="P206" s="16">
        <v>1305</v>
      </c>
      <c r="Q206" s="16">
        <v>3380</v>
      </c>
      <c r="R206" s="16">
        <v>1100</v>
      </c>
      <c r="S206" s="16">
        <v>1360</v>
      </c>
      <c r="T206" s="16">
        <v>3560</v>
      </c>
      <c r="U206" s="16">
        <v>2600</v>
      </c>
      <c r="V206" s="16">
        <v>2475</v>
      </c>
      <c r="W206" s="16">
        <v>5570</v>
      </c>
      <c r="X206" s="16">
        <v>1105</v>
      </c>
      <c r="Y206" s="16">
        <v>1445</v>
      </c>
      <c r="Z206" s="16">
        <v>4915</v>
      </c>
      <c r="AA206" s="16">
        <v>2740</v>
      </c>
      <c r="AB206" s="16">
        <v>3135</v>
      </c>
      <c r="AC206" s="16">
        <v>2245</v>
      </c>
      <c r="AD206" s="16">
        <v>1155</v>
      </c>
      <c r="AE206" s="16">
        <v>1075</v>
      </c>
      <c r="AF206" s="16">
        <v>1615</v>
      </c>
      <c r="AG206" s="16">
        <v>910</v>
      </c>
      <c r="AH206" s="16">
        <v>2465</v>
      </c>
      <c r="AI206" s="16">
        <v>3915</v>
      </c>
      <c r="AJ206" s="16">
        <v>2330</v>
      </c>
      <c r="AK206" s="16">
        <v>4015</v>
      </c>
      <c r="AL206" s="16">
        <v>880</v>
      </c>
      <c r="AM206" s="16">
        <v>1565</v>
      </c>
      <c r="AN206" s="16">
        <v>6915</v>
      </c>
      <c r="AO206" s="16">
        <v>4880</v>
      </c>
      <c r="AP206" s="16">
        <v>2250</v>
      </c>
      <c r="AQ206" s="16">
        <v>1270</v>
      </c>
      <c r="AR206" s="16">
        <v>1870</v>
      </c>
      <c r="AS206" s="16">
        <v>1695</v>
      </c>
      <c r="AT206" s="16">
        <v>2360</v>
      </c>
      <c r="AU206" s="16">
        <v>1815</v>
      </c>
      <c r="AV206" s="16">
        <v>1925</v>
      </c>
      <c r="AW206" s="16">
        <v>3740</v>
      </c>
      <c r="AX206" s="16">
        <v>2880</v>
      </c>
      <c r="AY206" s="16">
        <v>1900</v>
      </c>
      <c r="AZ206" s="16">
        <v>2175</v>
      </c>
      <c r="BA206" s="16">
        <v>2750</v>
      </c>
      <c r="BB206" s="16">
        <v>9725</v>
      </c>
      <c r="BC206" s="16">
        <v>3345</v>
      </c>
      <c r="BD206" s="16">
        <v>3225</v>
      </c>
      <c r="BE206" s="16">
        <v>1390</v>
      </c>
      <c r="BF206" s="16">
        <v>2400</v>
      </c>
      <c r="BG206" s="16">
        <v>2725</v>
      </c>
      <c r="BH206" s="16">
        <v>1420</v>
      </c>
      <c r="BI206" s="16">
        <v>8395</v>
      </c>
      <c r="BJ206" s="16">
        <v>2505</v>
      </c>
      <c r="BK206" s="16">
        <v>1650</v>
      </c>
      <c r="BL206" s="16" t="s">
        <v>289</v>
      </c>
      <c r="BM206" s="16">
        <v>2835</v>
      </c>
      <c r="BN206" s="16">
        <v>1650</v>
      </c>
      <c r="BO206" s="16">
        <v>3415</v>
      </c>
      <c r="BP206" s="16">
        <v>2155</v>
      </c>
      <c r="BQ206" s="16">
        <v>3600</v>
      </c>
      <c r="BR206" s="16">
        <v>2230</v>
      </c>
      <c r="BS206" s="16">
        <v>4070</v>
      </c>
      <c r="BT206" s="16">
        <v>7315</v>
      </c>
      <c r="BU206" s="16">
        <v>5800</v>
      </c>
      <c r="BV206" s="16">
        <v>2605</v>
      </c>
      <c r="BW206" s="16">
        <v>5275</v>
      </c>
      <c r="BX206" s="16">
        <v>480</v>
      </c>
      <c r="BY206" s="16">
        <v>950</v>
      </c>
      <c r="BZ206" s="16">
        <v>3810</v>
      </c>
      <c r="CA206" s="16">
        <v>1515</v>
      </c>
      <c r="CB206" s="16">
        <v>11030</v>
      </c>
      <c r="CC206" s="16">
        <v>10940</v>
      </c>
      <c r="CD206" s="16">
        <v>1590</v>
      </c>
      <c r="CE206" s="16">
        <v>10345</v>
      </c>
      <c r="CF206" s="16">
        <v>1565</v>
      </c>
      <c r="CG206" s="16">
        <v>1710</v>
      </c>
      <c r="CH206" s="16">
        <v>6570</v>
      </c>
      <c r="CI206" s="16">
        <v>570</v>
      </c>
      <c r="CJ206" s="16">
        <v>1035</v>
      </c>
      <c r="CK206" s="16">
        <v>1450</v>
      </c>
      <c r="CL206" s="16">
        <v>1790</v>
      </c>
      <c r="CM206" s="16">
        <v>5875</v>
      </c>
      <c r="CN206" s="16">
        <v>12695</v>
      </c>
      <c r="CO206" s="16">
        <v>665</v>
      </c>
      <c r="CP206" s="16">
        <v>18220</v>
      </c>
      <c r="CQ206" s="16">
        <v>1955</v>
      </c>
      <c r="CR206" s="16">
        <v>690</v>
      </c>
      <c r="CS206" s="16">
        <v>5945</v>
      </c>
      <c r="CT206" s="16">
        <v>1640</v>
      </c>
      <c r="CU206" s="16">
        <v>1250</v>
      </c>
      <c r="CV206" s="16">
        <v>765</v>
      </c>
      <c r="CW206" s="16">
        <v>2190</v>
      </c>
      <c r="CX206" s="16">
        <v>7830</v>
      </c>
      <c r="CY206" s="16">
        <v>990</v>
      </c>
      <c r="CZ206" s="16">
        <v>5325</v>
      </c>
      <c r="DA206" s="16">
        <v>835</v>
      </c>
      <c r="DB206" s="16">
        <v>710</v>
      </c>
      <c r="DC206" s="16">
        <v>705</v>
      </c>
      <c r="DD206" s="16">
        <v>1640</v>
      </c>
      <c r="DE206" s="16">
        <v>560</v>
      </c>
      <c r="DF206" s="16">
        <v>2365</v>
      </c>
      <c r="DG206" s="16">
        <v>1375</v>
      </c>
      <c r="DH206" s="16">
        <v>1610</v>
      </c>
      <c r="DI206" s="16">
        <v>55</v>
      </c>
      <c r="DJ206" s="16">
        <v>1075</v>
      </c>
      <c r="DK206" s="16">
        <v>1655</v>
      </c>
      <c r="DL206" s="16">
        <v>1725</v>
      </c>
      <c r="DM206" s="16">
        <v>805</v>
      </c>
      <c r="DN206" s="16">
        <v>865</v>
      </c>
      <c r="DO206" s="16">
        <v>940</v>
      </c>
      <c r="DP206" s="16">
        <v>940</v>
      </c>
      <c r="DQ206" s="16">
        <v>845</v>
      </c>
      <c r="DR206" s="16">
        <v>2505</v>
      </c>
      <c r="DS206" s="16">
        <v>2160</v>
      </c>
      <c r="DT206" s="16">
        <v>940</v>
      </c>
      <c r="DU206" s="16">
        <v>1305</v>
      </c>
      <c r="DV206" s="16">
        <v>1165</v>
      </c>
      <c r="DW206" s="16">
        <v>650</v>
      </c>
      <c r="DX206" s="16">
        <v>1045</v>
      </c>
      <c r="DY206" s="16">
        <v>475</v>
      </c>
      <c r="DZ206" s="16">
        <v>865</v>
      </c>
      <c r="EA206" s="16">
        <v>980</v>
      </c>
      <c r="EB206" s="16">
        <v>1460</v>
      </c>
      <c r="EC206" s="16">
        <v>610</v>
      </c>
      <c r="ED206" s="16">
        <v>1660</v>
      </c>
      <c r="EE206" s="16">
        <v>690</v>
      </c>
      <c r="EF206" s="16">
        <v>575</v>
      </c>
      <c r="EG206" s="16">
        <v>1105</v>
      </c>
      <c r="EH206" s="16">
        <v>1125</v>
      </c>
      <c r="EI206" s="16">
        <v>830</v>
      </c>
      <c r="EJ206" s="16">
        <v>2040</v>
      </c>
      <c r="EK206" s="16">
        <v>1860</v>
      </c>
      <c r="EL206" s="16">
        <v>2815</v>
      </c>
      <c r="EM206" s="16" t="s">
        <v>289</v>
      </c>
      <c r="EN206" s="16">
        <v>10950</v>
      </c>
      <c r="EO206" s="16">
        <v>4750</v>
      </c>
      <c r="EP206" s="16" t="s">
        <v>289</v>
      </c>
      <c r="EQ206" s="16">
        <v>25</v>
      </c>
      <c r="ER206" s="16">
        <v>1800</v>
      </c>
      <c r="ES206" s="16">
        <v>1925</v>
      </c>
      <c r="ET206" s="16">
        <v>1500</v>
      </c>
      <c r="EU206" s="16">
        <v>3920</v>
      </c>
      <c r="EV206" s="16">
        <v>1205</v>
      </c>
      <c r="EW206" s="16">
        <v>2335</v>
      </c>
      <c r="EX206" s="16">
        <v>1380</v>
      </c>
      <c r="EY206" s="16">
        <v>7205</v>
      </c>
    </row>
    <row r="207" spans="1:155">
      <c r="A207" s="45" t="s">
        <v>302</v>
      </c>
      <c r="B207" s="51" t="s">
        <v>243</v>
      </c>
      <c r="C207" s="20" t="s">
        <v>287</v>
      </c>
      <c r="D207" s="16">
        <f>SUM(D206:EY206)</f>
        <v>401350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</row>
    <row r="208" spans="1:155">
      <c r="A208" s="41" t="s">
        <v>302</v>
      </c>
      <c r="B208" s="51" t="s">
        <v>248</v>
      </c>
      <c r="C208" s="20" t="s">
        <v>287</v>
      </c>
      <c r="D208" s="16">
        <v>1455</v>
      </c>
      <c r="E208" s="16">
        <v>7955</v>
      </c>
      <c r="F208" s="16">
        <v>2450</v>
      </c>
      <c r="G208" s="16">
        <v>1295</v>
      </c>
      <c r="H208" s="16">
        <v>1560</v>
      </c>
      <c r="I208" s="16">
        <v>2885</v>
      </c>
      <c r="J208" s="16">
        <v>2065</v>
      </c>
      <c r="K208" s="16">
        <v>4555</v>
      </c>
      <c r="L208" s="16">
        <v>1745</v>
      </c>
      <c r="M208" s="16">
        <v>2455</v>
      </c>
      <c r="N208" s="16">
        <v>2825</v>
      </c>
      <c r="O208" s="16">
        <v>5055</v>
      </c>
      <c r="P208" s="16">
        <v>2130</v>
      </c>
      <c r="Q208" s="16">
        <v>4475</v>
      </c>
      <c r="R208" s="16">
        <v>1360</v>
      </c>
      <c r="S208" s="16">
        <v>2560</v>
      </c>
      <c r="T208" s="16">
        <v>4645</v>
      </c>
      <c r="U208" s="16">
        <v>3715</v>
      </c>
      <c r="V208" s="16">
        <v>2955</v>
      </c>
      <c r="W208" s="16">
        <v>7355</v>
      </c>
      <c r="X208" s="16">
        <v>2645</v>
      </c>
      <c r="Y208" s="16">
        <v>2155</v>
      </c>
      <c r="Z208" s="16">
        <v>6095</v>
      </c>
      <c r="AA208" s="16">
        <v>5075</v>
      </c>
      <c r="AB208" s="16">
        <v>5285</v>
      </c>
      <c r="AC208" s="16">
        <v>2760</v>
      </c>
      <c r="AD208" s="16">
        <v>1590</v>
      </c>
      <c r="AE208" s="16">
        <v>1800</v>
      </c>
      <c r="AF208" s="16">
        <v>2610</v>
      </c>
      <c r="AG208" s="16">
        <v>1200</v>
      </c>
      <c r="AH208" s="16">
        <v>4515</v>
      </c>
      <c r="AI208" s="16">
        <v>5090</v>
      </c>
      <c r="AJ208" s="16">
        <v>3305</v>
      </c>
      <c r="AK208" s="16">
        <v>5740</v>
      </c>
      <c r="AL208" s="16">
        <v>1305</v>
      </c>
      <c r="AM208" s="16">
        <v>2115</v>
      </c>
      <c r="AN208" s="16">
        <v>8830</v>
      </c>
      <c r="AO208" s="16">
        <v>6780</v>
      </c>
      <c r="AP208" s="16">
        <v>4425</v>
      </c>
      <c r="AQ208" s="16">
        <v>1805</v>
      </c>
      <c r="AR208" s="16">
        <v>2655</v>
      </c>
      <c r="AS208" s="16">
        <v>2555</v>
      </c>
      <c r="AT208" s="16">
        <v>2985</v>
      </c>
      <c r="AU208" s="16">
        <v>2470</v>
      </c>
      <c r="AV208" s="16">
        <v>2910</v>
      </c>
      <c r="AW208" s="16">
        <v>5740</v>
      </c>
      <c r="AX208" s="16">
        <v>4010</v>
      </c>
      <c r="AY208" s="16">
        <v>2595</v>
      </c>
      <c r="AZ208" s="16">
        <v>2990</v>
      </c>
      <c r="BA208" s="16">
        <v>3695</v>
      </c>
      <c r="BB208" s="16">
        <v>17070</v>
      </c>
      <c r="BC208" s="16">
        <v>4630</v>
      </c>
      <c r="BD208" s="16">
        <v>4165</v>
      </c>
      <c r="BE208" s="16">
        <v>2180</v>
      </c>
      <c r="BF208" s="16">
        <v>4345</v>
      </c>
      <c r="BG208" s="16">
        <v>4370</v>
      </c>
      <c r="BH208" s="16">
        <v>1715</v>
      </c>
      <c r="BI208" s="16">
        <v>10790</v>
      </c>
      <c r="BJ208" s="16">
        <v>4295</v>
      </c>
      <c r="BK208" s="16">
        <v>2420</v>
      </c>
      <c r="BL208" s="16" t="s">
        <v>289</v>
      </c>
      <c r="BM208" s="16">
        <v>3645</v>
      </c>
      <c r="BN208" s="16">
        <v>2115</v>
      </c>
      <c r="BO208" s="16">
        <v>4505</v>
      </c>
      <c r="BP208" s="16">
        <v>3245</v>
      </c>
      <c r="BQ208" s="16">
        <v>4265</v>
      </c>
      <c r="BR208" s="16">
        <v>3115</v>
      </c>
      <c r="BS208" s="16">
        <v>4815</v>
      </c>
      <c r="BT208" s="16">
        <v>10560</v>
      </c>
      <c r="BU208" s="16">
        <v>7680</v>
      </c>
      <c r="BV208" s="16">
        <v>3705</v>
      </c>
      <c r="BW208" s="16">
        <v>6950</v>
      </c>
      <c r="BX208" s="16">
        <v>655</v>
      </c>
      <c r="BY208" s="16">
        <v>1410</v>
      </c>
      <c r="BZ208" s="16">
        <v>4940</v>
      </c>
      <c r="CA208" s="16">
        <v>2175</v>
      </c>
      <c r="CB208" s="16">
        <v>20955</v>
      </c>
      <c r="CC208" s="16">
        <v>13465</v>
      </c>
      <c r="CD208" s="16">
        <v>2400</v>
      </c>
      <c r="CE208" s="16">
        <v>14145</v>
      </c>
      <c r="CF208" s="16">
        <v>2190</v>
      </c>
      <c r="CG208" s="16">
        <v>2105</v>
      </c>
      <c r="CH208" s="16">
        <v>7920</v>
      </c>
      <c r="CI208" s="16">
        <v>700</v>
      </c>
      <c r="CJ208" s="16">
        <v>1330</v>
      </c>
      <c r="CK208" s="16">
        <v>2075</v>
      </c>
      <c r="CL208" s="16">
        <v>2245</v>
      </c>
      <c r="CM208" s="16">
        <v>7760</v>
      </c>
      <c r="CN208" s="16">
        <v>16610</v>
      </c>
      <c r="CO208" s="16">
        <v>835</v>
      </c>
      <c r="CP208" s="16">
        <v>27590</v>
      </c>
      <c r="CQ208" s="16">
        <v>2750</v>
      </c>
      <c r="CR208" s="16">
        <v>1035</v>
      </c>
      <c r="CS208" s="16">
        <v>7400</v>
      </c>
      <c r="CT208" s="16">
        <v>3075</v>
      </c>
      <c r="CU208" s="16">
        <v>1925</v>
      </c>
      <c r="CV208" s="16">
        <v>1530</v>
      </c>
      <c r="CW208" s="16">
        <v>3630</v>
      </c>
      <c r="CX208" s="16">
        <v>9555</v>
      </c>
      <c r="CY208" s="16">
        <v>1625</v>
      </c>
      <c r="CZ208" s="16">
        <v>7195</v>
      </c>
      <c r="DA208" s="16">
        <v>960</v>
      </c>
      <c r="DB208" s="16">
        <v>1195</v>
      </c>
      <c r="DC208" s="16">
        <v>1030</v>
      </c>
      <c r="DD208" s="16">
        <v>2465</v>
      </c>
      <c r="DE208" s="16">
        <v>1690</v>
      </c>
      <c r="DF208" s="16">
        <v>4165</v>
      </c>
      <c r="DG208" s="16">
        <v>2445</v>
      </c>
      <c r="DH208" s="16">
        <v>2725</v>
      </c>
      <c r="DI208" s="16">
        <v>80</v>
      </c>
      <c r="DJ208" s="16">
        <v>3165</v>
      </c>
      <c r="DK208" s="16">
        <v>3160</v>
      </c>
      <c r="DL208" s="16">
        <v>2540</v>
      </c>
      <c r="DM208" s="16">
        <v>2910</v>
      </c>
      <c r="DN208" s="16">
        <v>1450</v>
      </c>
      <c r="DO208" s="16">
        <v>1230</v>
      </c>
      <c r="DP208" s="16">
        <v>1430</v>
      </c>
      <c r="DQ208" s="16">
        <v>1260</v>
      </c>
      <c r="DR208" s="16">
        <v>3015</v>
      </c>
      <c r="DS208" s="16">
        <v>2815</v>
      </c>
      <c r="DT208" s="16">
        <v>1355</v>
      </c>
      <c r="DU208" s="16">
        <v>2305</v>
      </c>
      <c r="DV208" s="16">
        <v>1840</v>
      </c>
      <c r="DW208" s="16">
        <v>860</v>
      </c>
      <c r="DX208" s="16">
        <v>3305</v>
      </c>
      <c r="DY208" s="16">
        <v>1960</v>
      </c>
      <c r="DZ208" s="16">
        <v>1625</v>
      </c>
      <c r="EA208" s="16">
        <v>3260</v>
      </c>
      <c r="EB208" s="16">
        <v>1970</v>
      </c>
      <c r="EC208" s="16">
        <v>735</v>
      </c>
      <c r="ED208" s="16">
        <v>3525</v>
      </c>
      <c r="EE208" s="16">
        <v>895</v>
      </c>
      <c r="EF208" s="16">
        <v>1470</v>
      </c>
      <c r="EG208" s="16">
        <v>1485</v>
      </c>
      <c r="EH208" s="16">
        <v>1545</v>
      </c>
      <c r="EI208" s="16">
        <v>2140</v>
      </c>
      <c r="EJ208" s="16">
        <v>3250</v>
      </c>
      <c r="EK208" s="16">
        <v>2230</v>
      </c>
      <c r="EL208" s="16">
        <v>5860</v>
      </c>
      <c r="EM208" s="16" t="s">
        <v>289</v>
      </c>
      <c r="EN208" s="16">
        <v>14160</v>
      </c>
      <c r="EO208" s="16">
        <v>7285</v>
      </c>
      <c r="EP208" s="16" t="s">
        <v>289</v>
      </c>
      <c r="EQ208" s="16">
        <v>25</v>
      </c>
      <c r="ER208" s="16">
        <v>3175</v>
      </c>
      <c r="ES208" s="16">
        <v>2630</v>
      </c>
      <c r="ET208" s="16">
        <v>1840</v>
      </c>
      <c r="EU208" s="16">
        <v>4780</v>
      </c>
      <c r="EV208" s="16">
        <v>1610</v>
      </c>
      <c r="EW208" s="16">
        <v>3870</v>
      </c>
      <c r="EX208" s="16">
        <v>2065</v>
      </c>
      <c r="EY208" s="16">
        <v>10825</v>
      </c>
    </row>
    <row r="209" spans="1:155">
      <c r="A209" s="41" t="s">
        <v>304</v>
      </c>
      <c r="B209" s="51" t="s">
        <v>211</v>
      </c>
      <c r="C209" s="20" t="s">
        <v>287</v>
      </c>
      <c r="D209" s="16">
        <v>55</v>
      </c>
      <c r="E209" s="16">
        <v>225</v>
      </c>
      <c r="F209" s="16">
        <v>100</v>
      </c>
      <c r="G209" s="16">
        <v>35</v>
      </c>
      <c r="H209" s="16">
        <v>70</v>
      </c>
      <c r="I209" s="16">
        <v>95</v>
      </c>
      <c r="J209" s="16">
        <v>75</v>
      </c>
      <c r="K209" s="16">
        <v>125</v>
      </c>
      <c r="L209" s="16">
        <v>75</v>
      </c>
      <c r="M209" s="16">
        <v>75</v>
      </c>
      <c r="N209" s="16">
        <v>80</v>
      </c>
      <c r="O209" s="16">
        <v>80</v>
      </c>
      <c r="P209" s="16">
        <v>75</v>
      </c>
      <c r="Q209" s="16">
        <v>170</v>
      </c>
      <c r="R209" s="16">
        <v>60</v>
      </c>
      <c r="S209" s="16">
        <v>100</v>
      </c>
      <c r="T209" s="16">
        <v>180</v>
      </c>
      <c r="U209" s="16">
        <v>170</v>
      </c>
      <c r="V209" s="16">
        <v>115</v>
      </c>
      <c r="W209" s="16">
        <v>165</v>
      </c>
      <c r="X209" s="16">
        <v>90</v>
      </c>
      <c r="Y209" s="16">
        <v>65</v>
      </c>
      <c r="Z209" s="16">
        <v>130</v>
      </c>
      <c r="AA209" s="16">
        <v>65</v>
      </c>
      <c r="AB209" s="16">
        <v>125</v>
      </c>
      <c r="AC209" s="16">
        <v>110</v>
      </c>
      <c r="AD209" s="16">
        <v>40</v>
      </c>
      <c r="AE209" s="16">
        <v>65</v>
      </c>
      <c r="AF209" s="16">
        <v>95</v>
      </c>
      <c r="AG209" s="16">
        <v>65</v>
      </c>
      <c r="AH209" s="16">
        <v>65</v>
      </c>
      <c r="AI209" s="16">
        <v>75</v>
      </c>
      <c r="AJ209" s="16">
        <v>65</v>
      </c>
      <c r="AK209" s="16">
        <v>170</v>
      </c>
      <c r="AL209" s="16">
        <v>30</v>
      </c>
      <c r="AM209" s="16">
        <v>60</v>
      </c>
      <c r="AN209" s="16">
        <v>440</v>
      </c>
      <c r="AO209" s="16">
        <v>195</v>
      </c>
      <c r="AP209" s="16">
        <v>155</v>
      </c>
      <c r="AQ209" s="16">
        <v>90</v>
      </c>
      <c r="AR209" s="16">
        <v>360</v>
      </c>
      <c r="AS209" s="16">
        <v>95</v>
      </c>
      <c r="AT209" s="16">
        <v>150</v>
      </c>
      <c r="AU209" s="16">
        <v>45</v>
      </c>
      <c r="AV209" s="16">
        <v>70</v>
      </c>
      <c r="AW209" s="16">
        <v>70</v>
      </c>
      <c r="AX209" s="16">
        <v>50</v>
      </c>
      <c r="AY209" s="16">
        <v>50</v>
      </c>
      <c r="AZ209" s="16">
        <v>85</v>
      </c>
      <c r="BA209" s="16">
        <v>140</v>
      </c>
      <c r="BB209" s="16">
        <v>305</v>
      </c>
      <c r="BC209" s="16">
        <v>80</v>
      </c>
      <c r="BD209" s="16">
        <v>120</v>
      </c>
      <c r="BE209" s="16">
        <v>55</v>
      </c>
      <c r="BF209" s="16">
        <v>85</v>
      </c>
      <c r="BG209" s="16">
        <v>100</v>
      </c>
      <c r="BH209" s="16">
        <v>45</v>
      </c>
      <c r="BI209" s="16">
        <v>170</v>
      </c>
      <c r="BJ209" s="16">
        <v>110</v>
      </c>
      <c r="BK209" s="16">
        <v>45</v>
      </c>
      <c r="BL209" s="16">
        <v>65</v>
      </c>
      <c r="BM209" s="16">
        <v>105</v>
      </c>
      <c r="BN209" s="16">
        <v>65</v>
      </c>
      <c r="BO209" s="16">
        <v>135</v>
      </c>
      <c r="BP209" s="16">
        <v>85</v>
      </c>
      <c r="BQ209" s="16">
        <v>205</v>
      </c>
      <c r="BR209" s="16">
        <v>155</v>
      </c>
      <c r="BS209" s="16">
        <v>150</v>
      </c>
      <c r="BT209" s="16">
        <v>270</v>
      </c>
      <c r="BU209" s="16">
        <v>200</v>
      </c>
      <c r="BV209" s="16">
        <v>120</v>
      </c>
      <c r="BW209" s="16">
        <v>265</v>
      </c>
      <c r="BX209" s="16">
        <v>10</v>
      </c>
      <c r="BY209" s="16">
        <v>40</v>
      </c>
      <c r="BZ209" s="16">
        <v>110</v>
      </c>
      <c r="CA209" s="16">
        <v>45</v>
      </c>
      <c r="CB209" s="16">
        <v>380</v>
      </c>
      <c r="CC209" s="16">
        <v>275</v>
      </c>
      <c r="CD209" s="16">
        <v>55</v>
      </c>
      <c r="CE209" s="16">
        <v>345</v>
      </c>
      <c r="CF209" s="16">
        <v>20</v>
      </c>
      <c r="CG209" s="16">
        <v>80</v>
      </c>
      <c r="CH209" s="16">
        <v>195</v>
      </c>
      <c r="CI209" s="16">
        <v>45</v>
      </c>
      <c r="CJ209" s="16">
        <v>10</v>
      </c>
      <c r="CK209" s="16">
        <v>110</v>
      </c>
      <c r="CL209" s="16">
        <v>65</v>
      </c>
      <c r="CM209" s="16">
        <v>225</v>
      </c>
      <c r="CN209" s="16">
        <v>205</v>
      </c>
      <c r="CO209" s="16">
        <v>70</v>
      </c>
      <c r="CP209" s="16">
        <v>480</v>
      </c>
      <c r="CQ209" s="16">
        <v>60</v>
      </c>
      <c r="CR209" s="16">
        <v>25</v>
      </c>
      <c r="CS209" s="16">
        <v>65</v>
      </c>
      <c r="CT209" s="16">
        <v>70</v>
      </c>
      <c r="CU209" s="16">
        <v>30</v>
      </c>
      <c r="CV209" s="16">
        <v>15</v>
      </c>
      <c r="CW209" s="16">
        <v>85</v>
      </c>
      <c r="CX209" s="16">
        <v>310</v>
      </c>
      <c r="CY209" s="16">
        <v>10</v>
      </c>
      <c r="CZ209" s="16">
        <v>195</v>
      </c>
      <c r="DA209" s="16">
        <v>20</v>
      </c>
      <c r="DB209" s="16">
        <v>20</v>
      </c>
      <c r="DC209" s="16">
        <v>50</v>
      </c>
      <c r="DD209" s="16">
        <v>80</v>
      </c>
      <c r="DE209" s="16">
        <v>30</v>
      </c>
      <c r="DF209" s="16">
        <v>45</v>
      </c>
      <c r="DG209" s="16">
        <v>60</v>
      </c>
      <c r="DH209" s="16">
        <v>75</v>
      </c>
      <c r="DI209" s="16">
        <v>5</v>
      </c>
      <c r="DJ209" s="16">
        <v>105</v>
      </c>
      <c r="DK209" s="16">
        <v>85</v>
      </c>
      <c r="DL209" s="16">
        <v>65</v>
      </c>
      <c r="DM209" s="16">
        <v>50</v>
      </c>
      <c r="DN209" s="16">
        <v>75</v>
      </c>
      <c r="DO209" s="16">
        <v>35</v>
      </c>
      <c r="DP209" s="16">
        <v>75</v>
      </c>
      <c r="DQ209" s="16">
        <v>50</v>
      </c>
      <c r="DR209" s="16">
        <v>40</v>
      </c>
      <c r="DS209" s="16">
        <v>65</v>
      </c>
      <c r="DT209" s="16">
        <v>30</v>
      </c>
      <c r="DU209" s="16">
        <v>55</v>
      </c>
      <c r="DV209" s="16">
        <v>30</v>
      </c>
      <c r="DW209" s="16">
        <v>35</v>
      </c>
      <c r="DX209" s="16">
        <v>95</v>
      </c>
      <c r="DY209" s="16">
        <v>65</v>
      </c>
      <c r="DZ209" s="16">
        <v>40</v>
      </c>
      <c r="EA209" s="16">
        <v>50</v>
      </c>
      <c r="EB209" s="16">
        <v>0</v>
      </c>
      <c r="EC209" s="16">
        <v>55</v>
      </c>
      <c r="ED209" s="16">
        <v>75</v>
      </c>
      <c r="EE209" s="16">
        <v>35</v>
      </c>
      <c r="EF209" s="16">
        <v>70</v>
      </c>
      <c r="EG209" s="16">
        <v>65</v>
      </c>
      <c r="EH209" s="16">
        <v>70</v>
      </c>
      <c r="EI209" s="16">
        <v>80</v>
      </c>
      <c r="EJ209" s="16">
        <v>30</v>
      </c>
      <c r="EK209" s="16">
        <v>65</v>
      </c>
      <c r="EL209" s="16">
        <v>135</v>
      </c>
      <c r="EM209" s="16">
        <v>155</v>
      </c>
      <c r="EN209" s="16">
        <v>285</v>
      </c>
      <c r="EO209" s="16">
        <v>75</v>
      </c>
      <c r="EP209" s="16">
        <v>155</v>
      </c>
      <c r="EQ209" s="16">
        <v>0</v>
      </c>
      <c r="ER209" s="16">
        <v>95</v>
      </c>
      <c r="ES209" s="16">
        <v>130</v>
      </c>
      <c r="ET209" s="16">
        <v>30</v>
      </c>
      <c r="EU209" s="16">
        <v>130</v>
      </c>
      <c r="EV209" s="16">
        <v>75</v>
      </c>
      <c r="EW209" s="16">
        <v>45</v>
      </c>
      <c r="EX209" s="16">
        <v>75</v>
      </c>
      <c r="EY209" s="16">
        <v>105</v>
      </c>
    </row>
    <row r="210" spans="1:155">
      <c r="A210" s="41" t="s">
        <v>304</v>
      </c>
      <c r="B210" s="51" t="s">
        <v>212</v>
      </c>
      <c r="C210" s="20" t="s">
        <v>287</v>
      </c>
      <c r="D210" s="16">
        <v>135</v>
      </c>
      <c r="E210" s="16">
        <v>665</v>
      </c>
      <c r="F210" s="16">
        <v>235</v>
      </c>
      <c r="G210" s="16">
        <v>115</v>
      </c>
      <c r="H210" s="16">
        <v>190</v>
      </c>
      <c r="I210" s="16">
        <v>280</v>
      </c>
      <c r="J210" s="16">
        <v>210</v>
      </c>
      <c r="K210" s="16">
        <v>305</v>
      </c>
      <c r="L210" s="16">
        <v>185</v>
      </c>
      <c r="M210" s="16">
        <v>235</v>
      </c>
      <c r="N210" s="16">
        <v>235</v>
      </c>
      <c r="O210" s="16">
        <v>295</v>
      </c>
      <c r="P210" s="16">
        <v>255</v>
      </c>
      <c r="Q210" s="16">
        <v>405</v>
      </c>
      <c r="R210" s="16">
        <v>160</v>
      </c>
      <c r="S210" s="16">
        <v>385</v>
      </c>
      <c r="T210" s="16">
        <v>440</v>
      </c>
      <c r="U210" s="16">
        <v>465</v>
      </c>
      <c r="V210" s="16">
        <v>225</v>
      </c>
      <c r="W210" s="16">
        <v>520</v>
      </c>
      <c r="X210" s="16">
        <v>215</v>
      </c>
      <c r="Y210" s="16">
        <v>220</v>
      </c>
      <c r="Z210" s="16">
        <v>325</v>
      </c>
      <c r="AA210" s="16">
        <v>215</v>
      </c>
      <c r="AB210" s="16">
        <v>345</v>
      </c>
      <c r="AC210" s="16">
        <v>235</v>
      </c>
      <c r="AD210" s="16">
        <v>100</v>
      </c>
      <c r="AE210" s="16">
        <v>160</v>
      </c>
      <c r="AF210" s="16">
        <v>210</v>
      </c>
      <c r="AG210" s="16">
        <v>190</v>
      </c>
      <c r="AH210" s="16">
        <v>140</v>
      </c>
      <c r="AI210" s="16">
        <v>180</v>
      </c>
      <c r="AJ210" s="16">
        <v>220</v>
      </c>
      <c r="AK210" s="16">
        <v>430</v>
      </c>
      <c r="AL210" s="16">
        <v>85</v>
      </c>
      <c r="AM210" s="16">
        <v>180</v>
      </c>
      <c r="AN210" s="16">
        <v>1135</v>
      </c>
      <c r="AO210" s="16">
        <v>530</v>
      </c>
      <c r="AP210" s="16">
        <v>305</v>
      </c>
      <c r="AQ210" s="16">
        <v>230</v>
      </c>
      <c r="AR210" s="16">
        <v>240</v>
      </c>
      <c r="AS210" s="16">
        <v>235</v>
      </c>
      <c r="AT210" s="16">
        <v>355</v>
      </c>
      <c r="AU210" s="16">
        <v>155</v>
      </c>
      <c r="AV210" s="16">
        <v>200</v>
      </c>
      <c r="AW210" s="16">
        <v>210</v>
      </c>
      <c r="AX210" s="16">
        <v>155</v>
      </c>
      <c r="AY210" s="16">
        <v>105</v>
      </c>
      <c r="AZ210" s="16">
        <v>275</v>
      </c>
      <c r="BA210" s="16">
        <v>290</v>
      </c>
      <c r="BB210" s="16">
        <v>515</v>
      </c>
      <c r="BC210" s="16">
        <v>200</v>
      </c>
      <c r="BD210" s="16">
        <v>270</v>
      </c>
      <c r="BE210" s="16">
        <v>75</v>
      </c>
      <c r="BF210" s="16">
        <v>225</v>
      </c>
      <c r="BG210" s="16">
        <v>210</v>
      </c>
      <c r="BH210" s="16">
        <v>100</v>
      </c>
      <c r="BI210" s="16">
        <v>480</v>
      </c>
      <c r="BJ210" s="16">
        <v>220</v>
      </c>
      <c r="BK210" s="16">
        <v>80</v>
      </c>
      <c r="BL210" s="16">
        <v>155</v>
      </c>
      <c r="BM210" s="16">
        <v>275</v>
      </c>
      <c r="BN210" s="16">
        <v>220</v>
      </c>
      <c r="BO210" s="16">
        <v>295</v>
      </c>
      <c r="BP210" s="16">
        <v>190</v>
      </c>
      <c r="BQ210" s="16">
        <v>570</v>
      </c>
      <c r="BR210" s="16">
        <v>210</v>
      </c>
      <c r="BS210" s="16">
        <v>405</v>
      </c>
      <c r="BT210" s="16">
        <v>750</v>
      </c>
      <c r="BU210" s="16">
        <v>505</v>
      </c>
      <c r="BV210" s="16">
        <v>230</v>
      </c>
      <c r="BW210" s="16">
        <v>660</v>
      </c>
      <c r="BX210" s="16">
        <v>20</v>
      </c>
      <c r="BY210" s="16">
        <v>120</v>
      </c>
      <c r="BZ210" s="16">
        <v>320</v>
      </c>
      <c r="CA210" s="16">
        <v>160</v>
      </c>
      <c r="CB210" s="16">
        <v>1165</v>
      </c>
      <c r="CC210" s="16">
        <v>655</v>
      </c>
      <c r="CD210" s="16">
        <v>115</v>
      </c>
      <c r="CE210" s="16">
        <v>880</v>
      </c>
      <c r="CF210" s="16">
        <v>75</v>
      </c>
      <c r="CG210" s="16">
        <v>205</v>
      </c>
      <c r="CH210" s="16">
        <v>500</v>
      </c>
      <c r="CI210" s="16">
        <v>110</v>
      </c>
      <c r="CJ210" s="16">
        <v>25</v>
      </c>
      <c r="CK210" s="16">
        <v>175</v>
      </c>
      <c r="CL210" s="16">
        <v>150</v>
      </c>
      <c r="CM210" s="16">
        <v>385</v>
      </c>
      <c r="CN210" s="16">
        <v>605</v>
      </c>
      <c r="CO210" s="16">
        <v>190</v>
      </c>
      <c r="CP210" s="16">
        <v>970</v>
      </c>
      <c r="CQ210" s="16">
        <v>145</v>
      </c>
      <c r="CR210" s="16">
        <v>110</v>
      </c>
      <c r="CS210" s="16">
        <v>210</v>
      </c>
      <c r="CT210" s="16">
        <v>85</v>
      </c>
      <c r="CU210" s="16">
        <v>50</v>
      </c>
      <c r="CV210" s="16">
        <v>20</v>
      </c>
      <c r="CW210" s="16">
        <v>150</v>
      </c>
      <c r="CX210" s="16">
        <v>520</v>
      </c>
      <c r="CY210" s="16">
        <v>50</v>
      </c>
      <c r="CZ210" s="16">
        <v>500</v>
      </c>
      <c r="DA210" s="16">
        <v>35</v>
      </c>
      <c r="DB210" s="16">
        <v>55</v>
      </c>
      <c r="DC210" s="16">
        <v>90</v>
      </c>
      <c r="DD210" s="16">
        <v>170</v>
      </c>
      <c r="DE210" s="16">
        <v>90</v>
      </c>
      <c r="DF210" s="16">
        <v>80</v>
      </c>
      <c r="DG210" s="16">
        <v>135</v>
      </c>
      <c r="DH210" s="16">
        <v>125</v>
      </c>
      <c r="DI210" s="16">
        <v>5</v>
      </c>
      <c r="DJ210" s="16">
        <v>155</v>
      </c>
      <c r="DK210" s="16">
        <v>100</v>
      </c>
      <c r="DL210" s="16">
        <v>120</v>
      </c>
      <c r="DM210" s="16">
        <v>100</v>
      </c>
      <c r="DN210" s="16">
        <v>115</v>
      </c>
      <c r="DO210" s="16">
        <v>45</v>
      </c>
      <c r="DP210" s="16">
        <v>115</v>
      </c>
      <c r="DQ210" s="16">
        <v>65</v>
      </c>
      <c r="DR210" s="16">
        <v>95</v>
      </c>
      <c r="DS210" s="16">
        <v>110</v>
      </c>
      <c r="DT210" s="16">
        <v>80</v>
      </c>
      <c r="DU210" s="16">
        <v>105</v>
      </c>
      <c r="DV210" s="16">
        <v>60</v>
      </c>
      <c r="DW210" s="16">
        <v>70</v>
      </c>
      <c r="DX210" s="16">
        <v>125</v>
      </c>
      <c r="DY210" s="16">
        <v>115</v>
      </c>
      <c r="DZ210" s="16">
        <v>90</v>
      </c>
      <c r="EA210" s="16">
        <v>90</v>
      </c>
      <c r="EB210" s="16">
        <v>45</v>
      </c>
      <c r="EC210" s="16">
        <v>70</v>
      </c>
      <c r="ED210" s="16">
        <v>105</v>
      </c>
      <c r="EE210" s="16">
        <v>60</v>
      </c>
      <c r="EF210" s="16">
        <v>100</v>
      </c>
      <c r="EG210" s="16">
        <v>85</v>
      </c>
      <c r="EH210" s="16">
        <v>90</v>
      </c>
      <c r="EI210" s="16">
        <v>95</v>
      </c>
      <c r="EJ210" s="16">
        <v>80</v>
      </c>
      <c r="EK210" s="16">
        <v>175</v>
      </c>
      <c r="EL210" s="16">
        <v>190</v>
      </c>
      <c r="EM210" s="16">
        <v>250</v>
      </c>
      <c r="EN210" s="16">
        <v>600</v>
      </c>
      <c r="EO210" s="16">
        <v>315</v>
      </c>
      <c r="EP210" s="16">
        <v>350</v>
      </c>
      <c r="EQ210" s="16">
        <v>0</v>
      </c>
      <c r="ER210" s="16">
        <v>165</v>
      </c>
      <c r="ES210" s="16">
        <v>245</v>
      </c>
      <c r="ET210" s="16">
        <v>90</v>
      </c>
      <c r="EU210" s="16">
        <v>330</v>
      </c>
      <c r="EV210" s="16">
        <v>130</v>
      </c>
      <c r="EW210" s="16">
        <v>105</v>
      </c>
      <c r="EX210" s="16">
        <v>120</v>
      </c>
      <c r="EY210" s="16">
        <v>240</v>
      </c>
    </row>
    <row r="211" spans="1:155">
      <c r="A211" s="41" t="s">
        <v>304</v>
      </c>
      <c r="B211" s="51" t="s">
        <v>244</v>
      </c>
      <c r="C211" s="20" t="s">
        <v>287</v>
      </c>
      <c r="D211" s="16">
        <v>290</v>
      </c>
      <c r="E211" s="16">
        <v>1145</v>
      </c>
      <c r="F211" s="16">
        <v>405</v>
      </c>
      <c r="G211" s="16">
        <v>220</v>
      </c>
      <c r="H211" s="16">
        <v>275</v>
      </c>
      <c r="I211" s="16">
        <v>450</v>
      </c>
      <c r="J211" s="16">
        <v>355</v>
      </c>
      <c r="K211" s="16">
        <v>585</v>
      </c>
      <c r="L211" s="16">
        <v>315</v>
      </c>
      <c r="M211" s="16">
        <v>410</v>
      </c>
      <c r="N211" s="16">
        <v>365</v>
      </c>
      <c r="O211" s="16">
        <v>440</v>
      </c>
      <c r="P211" s="16">
        <v>415</v>
      </c>
      <c r="Q211" s="16">
        <v>630</v>
      </c>
      <c r="R211" s="16">
        <v>360</v>
      </c>
      <c r="S211" s="16">
        <v>445</v>
      </c>
      <c r="T211" s="16">
        <v>810</v>
      </c>
      <c r="U211" s="16">
        <v>695</v>
      </c>
      <c r="V211" s="16">
        <v>510</v>
      </c>
      <c r="W211" s="16">
        <v>1025</v>
      </c>
      <c r="X211" s="16">
        <v>325</v>
      </c>
      <c r="Y211" s="16">
        <v>435</v>
      </c>
      <c r="Z211" s="16">
        <v>680</v>
      </c>
      <c r="AA211" s="16">
        <v>505</v>
      </c>
      <c r="AB211" s="16">
        <v>680</v>
      </c>
      <c r="AC211" s="16">
        <v>485</v>
      </c>
      <c r="AD211" s="16">
        <v>205</v>
      </c>
      <c r="AE211" s="16">
        <v>280</v>
      </c>
      <c r="AF211" s="16">
        <v>335</v>
      </c>
      <c r="AG211" s="16">
        <v>380</v>
      </c>
      <c r="AH211" s="16">
        <v>305</v>
      </c>
      <c r="AI211" s="16">
        <v>405</v>
      </c>
      <c r="AJ211" s="16">
        <v>395</v>
      </c>
      <c r="AK211" s="16">
        <v>810</v>
      </c>
      <c r="AL211" s="16">
        <v>130</v>
      </c>
      <c r="AM211" s="16">
        <v>190</v>
      </c>
      <c r="AN211" s="16">
        <v>2240</v>
      </c>
      <c r="AO211" s="16">
        <v>670</v>
      </c>
      <c r="AP211" s="16">
        <v>505</v>
      </c>
      <c r="AQ211" s="16">
        <v>435</v>
      </c>
      <c r="AR211" s="16">
        <v>105</v>
      </c>
      <c r="AS211" s="16">
        <v>355</v>
      </c>
      <c r="AT211" s="16">
        <v>520</v>
      </c>
      <c r="AU211" s="16">
        <v>230</v>
      </c>
      <c r="AV211" s="16">
        <v>435</v>
      </c>
      <c r="AW211" s="16">
        <v>390</v>
      </c>
      <c r="AX211" s="16">
        <v>225</v>
      </c>
      <c r="AY211" s="16">
        <v>225</v>
      </c>
      <c r="AZ211" s="16">
        <v>420</v>
      </c>
      <c r="BA211" s="16">
        <v>470</v>
      </c>
      <c r="BB211" s="16">
        <v>970</v>
      </c>
      <c r="BC211" s="16">
        <v>350</v>
      </c>
      <c r="BD211" s="16">
        <v>525</v>
      </c>
      <c r="BE211" s="16">
        <v>215</v>
      </c>
      <c r="BF211" s="16">
        <v>390</v>
      </c>
      <c r="BG211" s="16">
        <v>445</v>
      </c>
      <c r="BH211" s="16">
        <v>175</v>
      </c>
      <c r="BI211" s="16">
        <v>985</v>
      </c>
      <c r="BJ211" s="16">
        <v>380</v>
      </c>
      <c r="BK211" s="16">
        <v>160</v>
      </c>
      <c r="BL211" s="16">
        <v>255</v>
      </c>
      <c r="BM211" s="16">
        <v>615</v>
      </c>
      <c r="BN211" s="16">
        <v>390</v>
      </c>
      <c r="BO211" s="16">
        <v>600</v>
      </c>
      <c r="BP211" s="16">
        <v>335</v>
      </c>
      <c r="BQ211" s="16">
        <v>1165</v>
      </c>
      <c r="BR211" s="16">
        <v>370</v>
      </c>
      <c r="BS211" s="16">
        <v>880</v>
      </c>
      <c r="BT211" s="16">
        <v>1465</v>
      </c>
      <c r="BU211" s="16">
        <v>1040</v>
      </c>
      <c r="BV211" s="16">
        <v>425</v>
      </c>
      <c r="BW211" s="16">
        <v>1360</v>
      </c>
      <c r="BX211" s="16">
        <v>60</v>
      </c>
      <c r="BY211" s="16">
        <v>205</v>
      </c>
      <c r="BZ211" s="16">
        <v>630</v>
      </c>
      <c r="CA211" s="16">
        <v>355</v>
      </c>
      <c r="CB211" s="16">
        <v>2310</v>
      </c>
      <c r="CC211" s="16">
        <v>1445</v>
      </c>
      <c r="CD211" s="16">
        <v>175</v>
      </c>
      <c r="CE211" s="16">
        <v>1880</v>
      </c>
      <c r="CF211" s="16">
        <v>175</v>
      </c>
      <c r="CG211" s="16">
        <v>435</v>
      </c>
      <c r="CH211" s="16">
        <v>985</v>
      </c>
      <c r="CI211" s="16">
        <v>245</v>
      </c>
      <c r="CJ211" s="16">
        <v>85</v>
      </c>
      <c r="CK211" s="16">
        <v>320</v>
      </c>
      <c r="CL211" s="16">
        <v>370</v>
      </c>
      <c r="CM211" s="16">
        <v>755</v>
      </c>
      <c r="CN211" s="16">
        <v>1320</v>
      </c>
      <c r="CO211" s="16">
        <v>445</v>
      </c>
      <c r="CP211" s="16">
        <v>2025</v>
      </c>
      <c r="CQ211" s="16">
        <v>220</v>
      </c>
      <c r="CR211" s="16">
        <v>215</v>
      </c>
      <c r="CS211" s="16">
        <v>485</v>
      </c>
      <c r="CT211" s="16">
        <v>205</v>
      </c>
      <c r="CU211" s="16">
        <v>65</v>
      </c>
      <c r="CV211" s="16">
        <v>55</v>
      </c>
      <c r="CW211" s="16">
        <v>225</v>
      </c>
      <c r="CX211" s="16">
        <v>1005</v>
      </c>
      <c r="CY211" s="16">
        <v>120</v>
      </c>
      <c r="CZ211" s="16">
        <v>1020</v>
      </c>
      <c r="DA211" s="16">
        <v>85</v>
      </c>
      <c r="DB211" s="16">
        <v>100</v>
      </c>
      <c r="DC211" s="16">
        <v>195</v>
      </c>
      <c r="DD211" s="16">
        <v>325</v>
      </c>
      <c r="DE211" s="16">
        <v>175</v>
      </c>
      <c r="DF211" s="16">
        <v>125</v>
      </c>
      <c r="DG211" s="16">
        <v>220</v>
      </c>
      <c r="DH211" s="16">
        <v>170</v>
      </c>
      <c r="DI211" s="16">
        <v>5</v>
      </c>
      <c r="DJ211" s="16">
        <v>180</v>
      </c>
      <c r="DK211" s="16">
        <v>125</v>
      </c>
      <c r="DL211" s="16">
        <v>245</v>
      </c>
      <c r="DM211" s="16">
        <v>165</v>
      </c>
      <c r="DN211" s="16">
        <v>150</v>
      </c>
      <c r="DO211" s="16">
        <v>50</v>
      </c>
      <c r="DP211" s="16">
        <v>170</v>
      </c>
      <c r="DQ211" s="16">
        <v>155</v>
      </c>
      <c r="DR211" s="16">
        <v>205</v>
      </c>
      <c r="DS211" s="16">
        <v>175</v>
      </c>
      <c r="DT211" s="16">
        <v>100</v>
      </c>
      <c r="DU211" s="16">
        <v>135</v>
      </c>
      <c r="DV211" s="16">
        <v>85</v>
      </c>
      <c r="DW211" s="16">
        <v>210</v>
      </c>
      <c r="DX211" s="16">
        <v>155</v>
      </c>
      <c r="DY211" s="16">
        <v>110</v>
      </c>
      <c r="DZ211" s="16">
        <v>160</v>
      </c>
      <c r="EA211" s="16">
        <v>135</v>
      </c>
      <c r="EB211" s="16">
        <v>320</v>
      </c>
      <c r="EC211" s="16">
        <v>135</v>
      </c>
      <c r="ED211" s="16">
        <v>155</v>
      </c>
      <c r="EE211" s="16">
        <v>110</v>
      </c>
      <c r="EF211" s="16">
        <v>160</v>
      </c>
      <c r="EG211" s="16">
        <v>155</v>
      </c>
      <c r="EH211" s="16">
        <v>155</v>
      </c>
      <c r="EI211" s="16">
        <v>150</v>
      </c>
      <c r="EJ211" s="16">
        <v>180</v>
      </c>
      <c r="EK211" s="16">
        <v>350</v>
      </c>
      <c r="EL211" s="16">
        <v>410</v>
      </c>
      <c r="EM211" s="16">
        <v>660</v>
      </c>
      <c r="EN211" s="16">
        <v>1365</v>
      </c>
      <c r="EO211" s="16">
        <v>735</v>
      </c>
      <c r="EP211" s="16">
        <v>705</v>
      </c>
      <c r="EQ211" s="16">
        <v>0</v>
      </c>
      <c r="ER211" s="16">
        <v>330</v>
      </c>
      <c r="ES211" s="16">
        <v>375</v>
      </c>
      <c r="ET211" s="16">
        <v>220</v>
      </c>
      <c r="EU211" s="16">
        <v>685</v>
      </c>
      <c r="EV211" s="16">
        <v>225</v>
      </c>
      <c r="EW211" s="16">
        <v>170</v>
      </c>
      <c r="EX211" s="16">
        <v>295</v>
      </c>
      <c r="EY211" s="16">
        <v>520</v>
      </c>
    </row>
    <row r="212" spans="1:155">
      <c r="A212" s="41" t="s">
        <v>304</v>
      </c>
      <c r="B212" s="51" t="s">
        <v>243</v>
      </c>
      <c r="C212" s="20" t="s">
        <v>287</v>
      </c>
      <c r="D212" s="16">
        <v>480</v>
      </c>
      <c r="E212" s="16">
        <v>2035</v>
      </c>
      <c r="F212" s="16">
        <v>745</v>
      </c>
      <c r="G212" s="16">
        <v>370</v>
      </c>
      <c r="H212" s="16">
        <v>535</v>
      </c>
      <c r="I212" s="16">
        <v>830</v>
      </c>
      <c r="J212" s="16">
        <v>640</v>
      </c>
      <c r="K212" s="16">
        <v>1015</v>
      </c>
      <c r="L212" s="16">
        <v>575</v>
      </c>
      <c r="M212" s="16">
        <v>725</v>
      </c>
      <c r="N212" s="16">
        <v>680</v>
      </c>
      <c r="O212" s="16">
        <v>815</v>
      </c>
      <c r="P212" s="16">
        <v>750</v>
      </c>
      <c r="Q212" s="16">
        <v>1200</v>
      </c>
      <c r="R212" s="16">
        <v>580</v>
      </c>
      <c r="S212" s="16">
        <v>930</v>
      </c>
      <c r="T212" s="16">
        <v>1430</v>
      </c>
      <c r="U212" s="16">
        <v>1335</v>
      </c>
      <c r="V212" s="16">
        <v>850</v>
      </c>
      <c r="W212" s="16">
        <v>1710</v>
      </c>
      <c r="X212" s="16">
        <v>630</v>
      </c>
      <c r="Y212" s="16">
        <v>720</v>
      </c>
      <c r="Z212" s="16">
        <v>1135</v>
      </c>
      <c r="AA212" s="16">
        <v>785</v>
      </c>
      <c r="AB212" s="16">
        <v>1150</v>
      </c>
      <c r="AC212" s="16">
        <v>830</v>
      </c>
      <c r="AD212" s="16">
        <v>345</v>
      </c>
      <c r="AE212" s="16">
        <v>510</v>
      </c>
      <c r="AF212" s="16">
        <v>645</v>
      </c>
      <c r="AG212" s="16">
        <v>635</v>
      </c>
      <c r="AH212" s="16">
        <v>510</v>
      </c>
      <c r="AI212" s="16">
        <v>655</v>
      </c>
      <c r="AJ212" s="16">
        <v>680</v>
      </c>
      <c r="AK212" s="16">
        <v>1410</v>
      </c>
      <c r="AL212" s="16">
        <v>245</v>
      </c>
      <c r="AM212" s="16">
        <v>430</v>
      </c>
      <c r="AN212" s="16">
        <v>3815</v>
      </c>
      <c r="AO212" s="16">
        <v>1400</v>
      </c>
      <c r="AP212" s="16">
        <v>965</v>
      </c>
      <c r="AQ212" s="16">
        <v>750</v>
      </c>
      <c r="AR212" s="16">
        <v>705</v>
      </c>
      <c r="AS212" s="16">
        <v>680</v>
      </c>
      <c r="AT212" s="16">
        <v>1025</v>
      </c>
      <c r="AU212" s="16">
        <v>430</v>
      </c>
      <c r="AV212" s="16">
        <v>705</v>
      </c>
      <c r="AW212" s="16">
        <v>665</v>
      </c>
      <c r="AX212" s="16">
        <v>430</v>
      </c>
      <c r="AY212" s="16">
        <v>380</v>
      </c>
      <c r="AZ212" s="16">
        <v>775</v>
      </c>
      <c r="BA212" s="16">
        <v>895</v>
      </c>
      <c r="BB212" s="16">
        <v>1795</v>
      </c>
      <c r="BC212" s="16">
        <v>630</v>
      </c>
      <c r="BD212" s="16">
        <v>915</v>
      </c>
      <c r="BE212" s="16">
        <v>350</v>
      </c>
      <c r="BF212" s="16">
        <v>700</v>
      </c>
      <c r="BG212" s="16">
        <v>755</v>
      </c>
      <c r="BH212" s="16">
        <v>320</v>
      </c>
      <c r="BI212" s="16">
        <v>1635</v>
      </c>
      <c r="BJ212" s="16">
        <v>715</v>
      </c>
      <c r="BK212" s="16">
        <v>285</v>
      </c>
      <c r="BL212" s="16">
        <v>470</v>
      </c>
      <c r="BM212" s="16">
        <v>995</v>
      </c>
      <c r="BN212" s="16">
        <v>675</v>
      </c>
      <c r="BO212" s="16">
        <v>1030</v>
      </c>
      <c r="BP212" s="16">
        <v>605</v>
      </c>
      <c r="BQ212" s="16">
        <v>1935</v>
      </c>
      <c r="BR212" s="16">
        <v>735</v>
      </c>
      <c r="BS212" s="16">
        <v>1440</v>
      </c>
      <c r="BT212" s="16">
        <v>2485</v>
      </c>
      <c r="BU212" s="16">
        <v>1745</v>
      </c>
      <c r="BV212" s="16">
        <v>775</v>
      </c>
      <c r="BW212" s="16">
        <v>2290</v>
      </c>
      <c r="BX212" s="16">
        <v>90</v>
      </c>
      <c r="BY212" s="16">
        <v>365</v>
      </c>
      <c r="BZ212" s="16">
        <v>1060</v>
      </c>
      <c r="CA212" s="16">
        <v>560</v>
      </c>
      <c r="CB212" s="16">
        <v>3850</v>
      </c>
      <c r="CC212" s="16">
        <v>2375</v>
      </c>
      <c r="CD212" s="16">
        <v>345</v>
      </c>
      <c r="CE212" s="16">
        <v>3100</v>
      </c>
      <c r="CF212" s="16">
        <v>270</v>
      </c>
      <c r="CG212" s="16">
        <v>720</v>
      </c>
      <c r="CH212" s="16">
        <v>1685</v>
      </c>
      <c r="CI212" s="16">
        <v>400</v>
      </c>
      <c r="CJ212" s="16">
        <v>120</v>
      </c>
      <c r="CK212" s="16">
        <v>605</v>
      </c>
      <c r="CL212" s="16">
        <v>585</v>
      </c>
      <c r="CM212" s="16">
        <v>1365</v>
      </c>
      <c r="CN212" s="16">
        <v>2125</v>
      </c>
      <c r="CO212" s="16">
        <v>700</v>
      </c>
      <c r="CP212" s="16">
        <v>3480</v>
      </c>
      <c r="CQ212" s="16">
        <v>425</v>
      </c>
      <c r="CR212" s="16">
        <v>355</v>
      </c>
      <c r="CS212" s="16">
        <v>760</v>
      </c>
      <c r="CT212" s="16">
        <v>360</v>
      </c>
      <c r="CU212" s="16">
        <v>150</v>
      </c>
      <c r="CV212" s="16">
        <v>95</v>
      </c>
      <c r="CW212" s="16">
        <v>460</v>
      </c>
      <c r="CX212" s="16">
        <v>1835</v>
      </c>
      <c r="CY212" s="16">
        <v>180</v>
      </c>
      <c r="CZ212" s="16">
        <v>1715</v>
      </c>
      <c r="DA212" s="16">
        <v>145</v>
      </c>
      <c r="DB212" s="16">
        <v>175</v>
      </c>
      <c r="DC212" s="16">
        <v>340</v>
      </c>
      <c r="DD212" s="16">
        <v>575</v>
      </c>
      <c r="DE212" s="16">
        <v>300</v>
      </c>
      <c r="DF212" s="16">
        <v>255</v>
      </c>
      <c r="DG212" s="16">
        <v>415</v>
      </c>
      <c r="DH212" s="16">
        <v>365</v>
      </c>
      <c r="DI212" s="16">
        <v>15</v>
      </c>
      <c r="DJ212" s="16">
        <v>440</v>
      </c>
      <c r="DK212" s="16">
        <v>310</v>
      </c>
      <c r="DL212" s="16">
        <v>435</v>
      </c>
      <c r="DM212" s="16">
        <v>315</v>
      </c>
      <c r="DN212" s="16">
        <v>340</v>
      </c>
      <c r="DO212" s="16">
        <v>125</v>
      </c>
      <c r="DP212" s="16">
        <v>360</v>
      </c>
      <c r="DQ212" s="16">
        <v>270</v>
      </c>
      <c r="DR212" s="16">
        <v>335</v>
      </c>
      <c r="DS212" s="16">
        <v>350</v>
      </c>
      <c r="DT212" s="16">
        <v>210</v>
      </c>
      <c r="DU212" s="16">
        <v>295</v>
      </c>
      <c r="DV212" s="16">
        <v>175</v>
      </c>
      <c r="DW212" s="16">
        <v>315</v>
      </c>
      <c r="DX212" s="16">
        <v>375</v>
      </c>
      <c r="DY212" s="16">
        <v>290</v>
      </c>
      <c r="DZ212" s="16">
        <v>295</v>
      </c>
      <c r="EA212" s="16">
        <v>275</v>
      </c>
      <c r="EB212" s="16">
        <v>365</v>
      </c>
      <c r="EC212" s="16">
        <v>260</v>
      </c>
      <c r="ED212" s="16">
        <v>335</v>
      </c>
      <c r="EE212" s="16">
        <v>200</v>
      </c>
      <c r="EF212" s="16">
        <v>330</v>
      </c>
      <c r="EG212" s="16">
        <v>305</v>
      </c>
      <c r="EH212" s="16">
        <v>315</v>
      </c>
      <c r="EI212" s="16">
        <v>330</v>
      </c>
      <c r="EJ212" s="16">
        <v>285</v>
      </c>
      <c r="EK212" s="16">
        <v>590</v>
      </c>
      <c r="EL212" s="16">
        <v>735</v>
      </c>
      <c r="EM212" s="16">
        <v>1065</v>
      </c>
      <c r="EN212" s="16">
        <v>2250</v>
      </c>
      <c r="EO212" s="16">
        <v>1130</v>
      </c>
      <c r="EP212" s="16">
        <v>1210</v>
      </c>
      <c r="EQ212" s="16">
        <v>0</v>
      </c>
      <c r="ER212" s="16">
        <v>590</v>
      </c>
      <c r="ES212" s="16">
        <v>750</v>
      </c>
      <c r="ET212" s="16">
        <v>345</v>
      </c>
      <c r="EU212" s="16">
        <v>1140</v>
      </c>
      <c r="EV212" s="16">
        <v>435</v>
      </c>
      <c r="EW212" s="16">
        <v>320</v>
      </c>
      <c r="EX212" s="16">
        <v>490</v>
      </c>
      <c r="EY212" s="16">
        <v>870</v>
      </c>
    </row>
    <row r="213" spans="1:155">
      <c r="A213" s="41" t="s">
        <v>305</v>
      </c>
      <c r="B213" s="51" t="s">
        <v>211</v>
      </c>
      <c r="C213" s="20" t="s">
        <v>287</v>
      </c>
      <c r="D213" s="16">
        <v>20</v>
      </c>
      <c r="E213" s="16">
        <v>80</v>
      </c>
      <c r="F213" s="16">
        <v>35</v>
      </c>
      <c r="G213" s="16">
        <v>20</v>
      </c>
      <c r="H213" s="16">
        <v>25</v>
      </c>
      <c r="I213" s="16">
        <v>80</v>
      </c>
      <c r="J213" s="16">
        <v>45</v>
      </c>
      <c r="K213" s="16">
        <v>30</v>
      </c>
      <c r="L213" s="16">
        <v>35</v>
      </c>
      <c r="M213" s="16">
        <v>40</v>
      </c>
      <c r="N213" s="16">
        <v>40</v>
      </c>
      <c r="O213" s="16">
        <v>55</v>
      </c>
      <c r="P213" s="16">
        <v>30</v>
      </c>
      <c r="Q213" s="16">
        <v>75</v>
      </c>
      <c r="R213" s="16">
        <v>30</v>
      </c>
      <c r="S213" s="16">
        <v>40</v>
      </c>
      <c r="T213" s="16">
        <v>25</v>
      </c>
      <c r="U213" s="16">
        <v>15</v>
      </c>
      <c r="V213" s="16">
        <v>55</v>
      </c>
      <c r="W213" s="16">
        <v>155</v>
      </c>
      <c r="X213" s="16">
        <v>10</v>
      </c>
      <c r="Y213" s="16">
        <v>30</v>
      </c>
      <c r="Z213" s="16">
        <v>75</v>
      </c>
      <c r="AA213" s="16">
        <v>40</v>
      </c>
      <c r="AB213" s="16">
        <v>70</v>
      </c>
      <c r="AC213" s="16">
        <v>25</v>
      </c>
      <c r="AD213" s="16">
        <v>20</v>
      </c>
      <c r="AE213" s="16">
        <v>15</v>
      </c>
      <c r="AF213" s="16">
        <v>25</v>
      </c>
      <c r="AG213" s="16">
        <v>25</v>
      </c>
      <c r="AH213" s="16">
        <v>15</v>
      </c>
      <c r="AI213" s="16">
        <v>85</v>
      </c>
      <c r="AJ213" s="16">
        <v>80</v>
      </c>
      <c r="AK213" s="16">
        <v>80</v>
      </c>
      <c r="AL213" s="16">
        <v>10</v>
      </c>
      <c r="AM213" s="16">
        <v>40</v>
      </c>
      <c r="AN213" s="16">
        <v>190</v>
      </c>
      <c r="AO213" s="16">
        <v>90</v>
      </c>
      <c r="AP213" s="16">
        <v>80</v>
      </c>
      <c r="AQ213" s="16">
        <v>20</v>
      </c>
      <c r="AR213" s="16">
        <v>55</v>
      </c>
      <c r="AS213" s="16">
        <v>30</v>
      </c>
      <c r="AT213" s="16">
        <v>90</v>
      </c>
      <c r="AU213" s="16">
        <v>50</v>
      </c>
      <c r="AV213" s="16">
        <v>40</v>
      </c>
      <c r="AW213" s="16">
        <v>40</v>
      </c>
      <c r="AX213" s="16">
        <v>50</v>
      </c>
      <c r="AY213" s="16">
        <v>45</v>
      </c>
      <c r="AZ213" s="16">
        <v>55</v>
      </c>
      <c r="BA213" s="16">
        <v>80</v>
      </c>
      <c r="BB213" s="16">
        <v>180</v>
      </c>
      <c r="BC213" s="16">
        <v>25</v>
      </c>
      <c r="BD213" s="16">
        <v>30</v>
      </c>
      <c r="BE213" s="16">
        <v>10</v>
      </c>
      <c r="BF213" s="16">
        <v>80</v>
      </c>
      <c r="BG213" s="16">
        <v>60</v>
      </c>
      <c r="BH213" s="16">
        <v>15</v>
      </c>
      <c r="BI213" s="16">
        <v>170</v>
      </c>
      <c r="BJ213" s="16">
        <v>45</v>
      </c>
      <c r="BK213" s="16">
        <v>45</v>
      </c>
      <c r="BL213" s="16">
        <v>55</v>
      </c>
      <c r="BM213" s="16">
        <v>55</v>
      </c>
      <c r="BN213" s="16">
        <v>50</v>
      </c>
      <c r="BO213" s="16">
        <v>90</v>
      </c>
      <c r="BP213" s="16">
        <v>60</v>
      </c>
      <c r="BQ213" s="16">
        <v>120</v>
      </c>
      <c r="BR213" s="16">
        <v>15</v>
      </c>
      <c r="BS213" s="16">
        <v>25</v>
      </c>
      <c r="BT213" s="16">
        <v>125</v>
      </c>
      <c r="BU213" s="16">
        <v>95</v>
      </c>
      <c r="BV213" s="16">
        <v>45</v>
      </c>
      <c r="BW213" s="16">
        <v>135</v>
      </c>
      <c r="BX213" s="16">
        <v>0</v>
      </c>
      <c r="BY213" s="16">
        <v>10</v>
      </c>
      <c r="BZ213" s="16">
        <v>80</v>
      </c>
      <c r="CA213" s="16">
        <v>20</v>
      </c>
      <c r="CB213" s="16">
        <v>85</v>
      </c>
      <c r="CC213" s="16">
        <v>105</v>
      </c>
      <c r="CD213" s="16">
        <v>30</v>
      </c>
      <c r="CE213" s="16">
        <v>80</v>
      </c>
      <c r="CF213" s="16">
        <v>15</v>
      </c>
      <c r="CG213" s="16">
        <v>5</v>
      </c>
      <c r="CH213" s="16">
        <v>100</v>
      </c>
      <c r="CI213" s="16">
        <v>5</v>
      </c>
      <c r="CJ213" s="16">
        <v>10</v>
      </c>
      <c r="CK213" s="16">
        <v>55</v>
      </c>
      <c r="CL213" s="16">
        <v>55</v>
      </c>
      <c r="CM213" s="16">
        <v>115</v>
      </c>
      <c r="CN213" s="16">
        <v>200</v>
      </c>
      <c r="CO213" s="16">
        <v>10</v>
      </c>
      <c r="CP213" s="16">
        <v>190</v>
      </c>
      <c r="CQ213" s="16">
        <v>40</v>
      </c>
      <c r="CR213" s="16">
        <v>20</v>
      </c>
      <c r="CS213" s="16">
        <v>100</v>
      </c>
      <c r="CT213" s="16">
        <v>25</v>
      </c>
      <c r="CU213" s="16">
        <v>15</v>
      </c>
      <c r="CV213" s="16">
        <v>15</v>
      </c>
      <c r="CW213" s="16">
        <v>35</v>
      </c>
      <c r="CX213" s="16">
        <v>135</v>
      </c>
      <c r="CY213" s="16">
        <v>15</v>
      </c>
      <c r="CZ213" s="16">
        <v>105</v>
      </c>
      <c r="DA213" s="16">
        <v>20</v>
      </c>
      <c r="DB213" s="16">
        <v>10</v>
      </c>
      <c r="DC213" s="16">
        <v>20</v>
      </c>
      <c r="DD213" s="16">
        <v>25</v>
      </c>
      <c r="DE213" s="16">
        <v>25</v>
      </c>
      <c r="DF213" s="16">
        <v>50</v>
      </c>
      <c r="DG213" s="16">
        <v>35</v>
      </c>
      <c r="DH213" s="16">
        <v>20</v>
      </c>
      <c r="DI213" s="16">
        <v>0</v>
      </c>
      <c r="DJ213" s="16">
        <v>35</v>
      </c>
      <c r="DK213" s="16">
        <v>60</v>
      </c>
      <c r="DL213" s="16">
        <v>25</v>
      </c>
      <c r="DM213" s="16">
        <v>40</v>
      </c>
      <c r="DN213" s="16">
        <v>20</v>
      </c>
      <c r="DO213" s="16">
        <v>45</v>
      </c>
      <c r="DP213" s="16">
        <v>30</v>
      </c>
      <c r="DQ213" s="16">
        <v>20</v>
      </c>
      <c r="DR213" s="16">
        <v>25</v>
      </c>
      <c r="DS213" s="16">
        <v>45</v>
      </c>
      <c r="DT213" s="16">
        <v>25</v>
      </c>
      <c r="DU213" s="16">
        <v>35</v>
      </c>
      <c r="DV213" s="16">
        <v>20</v>
      </c>
      <c r="DW213" s="16">
        <v>15</v>
      </c>
      <c r="DX213" s="16">
        <v>55</v>
      </c>
      <c r="DY213" s="16">
        <v>50</v>
      </c>
      <c r="DZ213" s="16">
        <v>30</v>
      </c>
      <c r="EA213" s="16">
        <v>30</v>
      </c>
      <c r="EB213" s="16">
        <v>0</v>
      </c>
      <c r="EC213" s="16">
        <v>20</v>
      </c>
      <c r="ED213" s="16">
        <v>50</v>
      </c>
      <c r="EE213" s="16">
        <v>25</v>
      </c>
      <c r="EF213" s="16">
        <v>25</v>
      </c>
      <c r="EG213" s="16">
        <v>10</v>
      </c>
      <c r="EH213" s="16">
        <v>50</v>
      </c>
      <c r="EI213" s="16">
        <v>40</v>
      </c>
      <c r="EJ213" s="16">
        <v>35</v>
      </c>
      <c r="EK213" s="16">
        <v>20</v>
      </c>
      <c r="EL213" s="16">
        <v>80</v>
      </c>
      <c r="EM213" s="16">
        <v>50</v>
      </c>
      <c r="EN213" s="16">
        <v>75</v>
      </c>
      <c r="EO213" s="16">
        <v>30</v>
      </c>
      <c r="EP213" s="16">
        <v>75</v>
      </c>
      <c r="EQ213" s="16">
        <v>0</v>
      </c>
      <c r="ER213" s="16">
        <v>40</v>
      </c>
      <c r="ES213" s="16">
        <v>30</v>
      </c>
      <c r="ET213" s="16">
        <v>10</v>
      </c>
      <c r="EU213" s="16">
        <v>100</v>
      </c>
      <c r="EV213" s="16">
        <v>40</v>
      </c>
      <c r="EW213" s="16">
        <v>25</v>
      </c>
      <c r="EX213" s="16">
        <v>15</v>
      </c>
      <c r="EY213" s="16">
        <v>65</v>
      </c>
    </row>
    <row r="214" spans="1:155">
      <c r="A214" s="41" t="s">
        <v>305</v>
      </c>
      <c r="B214" s="51" t="s">
        <v>212</v>
      </c>
      <c r="C214" s="20" t="s">
        <v>287</v>
      </c>
      <c r="D214" s="16">
        <v>50</v>
      </c>
      <c r="E214" s="16">
        <v>235</v>
      </c>
      <c r="F214" s="16">
        <v>100</v>
      </c>
      <c r="G214" s="16">
        <v>30</v>
      </c>
      <c r="H214" s="16">
        <v>65</v>
      </c>
      <c r="I214" s="16">
        <v>155</v>
      </c>
      <c r="J214" s="16">
        <v>105</v>
      </c>
      <c r="K214" s="16">
        <v>100</v>
      </c>
      <c r="L214" s="16">
        <v>70</v>
      </c>
      <c r="M214" s="16">
        <v>120</v>
      </c>
      <c r="N214" s="16">
        <v>90</v>
      </c>
      <c r="O214" s="16">
        <v>130</v>
      </c>
      <c r="P214" s="16">
        <v>50</v>
      </c>
      <c r="Q214" s="16">
        <v>130</v>
      </c>
      <c r="R214" s="16">
        <v>65</v>
      </c>
      <c r="S214" s="16">
        <v>95</v>
      </c>
      <c r="T214" s="16">
        <v>55</v>
      </c>
      <c r="U214" s="16">
        <v>25</v>
      </c>
      <c r="V214" s="16">
        <v>105</v>
      </c>
      <c r="W214" s="16">
        <v>255</v>
      </c>
      <c r="X214" s="16">
        <v>10</v>
      </c>
      <c r="Y214" s="16">
        <v>30</v>
      </c>
      <c r="Z214" s="16">
        <v>200</v>
      </c>
      <c r="AA214" s="16">
        <v>70</v>
      </c>
      <c r="AB214" s="16">
        <v>165</v>
      </c>
      <c r="AC214" s="16">
        <v>75</v>
      </c>
      <c r="AD214" s="16">
        <v>80</v>
      </c>
      <c r="AE214" s="16">
        <v>25</v>
      </c>
      <c r="AF214" s="16">
        <v>35</v>
      </c>
      <c r="AG214" s="16">
        <v>60</v>
      </c>
      <c r="AH214" s="16">
        <v>40</v>
      </c>
      <c r="AI214" s="16">
        <v>230</v>
      </c>
      <c r="AJ214" s="16">
        <v>195</v>
      </c>
      <c r="AK214" s="16">
        <v>155</v>
      </c>
      <c r="AL214" s="16">
        <v>30</v>
      </c>
      <c r="AM214" s="16">
        <v>85</v>
      </c>
      <c r="AN214" s="16">
        <v>360</v>
      </c>
      <c r="AO214" s="16">
        <v>195</v>
      </c>
      <c r="AP214" s="16">
        <v>130</v>
      </c>
      <c r="AQ214" s="16">
        <v>40</v>
      </c>
      <c r="AR214" s="16">
        <v>65</v>
      </c>
      <c r="AS214" s="16">
        <v>65</v>
      </c>
      <c r="AT214" s="16">
        <v>180</v>
      </c>
      <c r="AU214" s="16">
        <v>115</v>
      </c>
      <c r="AV214" s="16">
        <v>100</v>
      </c>
      <c r="AW214" s="16">
        <v>65</v>
      </c>
      <c r="AX214" s="16">
        <v>95</v>
      </c>
      <c r="AY214" s="16">
        <v>130</v>
      </c>
      <c r="AZ214" s="16">
        <v>110</v>
      </c>
      <c r="BA214" s="16">
        <v>200</v>
      </c>
      <c r="BB214" s="16">
        <v>415</v>
      </c>
      <c r="BC214" s="16">
        <v>50</v>
      </c>
      <c r="BD214" s="16">
        <v>80</v>
      </c>
      <c r="BE214" s="16">
        <v>65</v>
      </c>
      <c r="BF214" s="16">
        <v>175</v>
      </c>
      <c r="BG214" s="16">
        <v>180</v>
      </c>
      <c r="BH214" s="16">
        <v>55</v>
      </c>
      <c r="BI214" s="16">
        <v>325</v>
      </c>
      <c r="BJ214" s="16">
        <v>120</v>
      </c>
      <c r="BK214" s="16">
        <v>85</v>
      </c>
      <c r="BL214" s="16">
        <v>90</v>
      </c>
      <c r="BM214" s="16">
        <v>160</v>
      </c>
      <c r="BN214" s="16">
        <v>85</v>
      </c>
      <c r="BO214" s="16">
        <v>210</v>
      </c>
      <c r="BP214" s="16">
        <v>155</v>
      </c>
      <c r="BQ214" s="16">
        <v>275</v>
      </c>
      <c r="BR214" s="16">
        <v>60</v>
      </c>
      <c r="BS214" s="16">
        <v>100</v>
      </c>
      <c r="BT214" s="16">
        <v>300</v>
      </c>
      <c r="BU214" s="16">
        <v>205</v>
      </c>
      <c r="BV214" s="16">
        <v>95</v>
      </c>
      <c r="BW214" s="16">
        <v>300</v>
      </c>
      <c r="BX214" s="16">
        <v>0</v>
      </c>
      <c r="BY214" s="16">
        <v>30</v>
      </c>
      <c r="BZ214" s="16">
        <v>190</v>
      </c>
      <c r="CA214" s="16">
        <v>45</v>
      </c>
      <c r="CB214" s="16">
        <v>200</v>
      </c>
      <c r="CC214" s="16">
        <v>295</v>
      </c>
      <c r="CD214" s="16">
        <v>55</v>
      </c>
      <c r="CE214" s="16">
        <v>150</v>
      </c>
      <c r="CF214" s="16">
        <v>30</v>
      </c>
      <c r="CG214" s="16">
        <v>5</v>
      </c>
      <c r="CH214" s="16">
        <v>255</v>
      </c>
      <c r="CI214" s="16">
        <v>10</v>
      </c>
      <c r="CJ214" s="16">
        <v>40</v>
      </c>
      <c r="CK214" s="16">
        <v>115</v>
      </c>
      <c r="CL214" s="16">
        <v>155</v>
      </c>
      <c r="CM214" s="16">
        <v>285</v>
      </c>
      <c r="CN214" s="16">
        <v>510</v>
      </c>
      <c r="CO214" s="16">
        <v>45</v>
      </c>
      <c r="CP214" s="16">
        <v>530</v>
      </c>
      <c r="CQ214" s="16">
        <v>80</v>
      </c>
      <c r="CR214" s="16">
        <v>55</v>
      </c>
      <c r="CS214" s="16">
        <v>285</v>
      </c>
      <c r="CT214" s="16">
        <v>60</v>
      </c>
      <c r="CU214" s="16">
        <v>40</v>
      </c>
      <c r="CV214" s="16">
        <v>50</v>
      </c>
      <c r="CW214" s="16">
        <v>90</v>
      </c>
      <c r="CX214" s="16">
        <v>360</v>
      </c>
      <c r="CY214" s="16">
        <v>35</v>
      </c>
      <c r="CZ214" s="16">
        <v>280</v>
      </c>
      <c r="DA214" s="16">
        <v>70</v>
      </c>
      <c r="DB214" s="16">
        <v>45</v>
      </c>
      <c r="DC214" s="16">
        <v>45</v>
      </c>
      <c r="DD214" s="16">
        <v>80</v>
      </c>
      <c r="DE214" s="16">
        <v>60</v>
      </c>
      <c r="DF214" s="16">
        <v>105</v>
      </c>
      <c r="DG214" s="16">
        <v>95</v>
      </c>
      <c r="DH214" s="16">
        <v>55</v>
      </c>
      <c r="DI214" s="16">
        <v>5</v>
      </c>
      <c r="DJ214" s="16">
        <v>100</v>
      </c>
      <c r="DK214" s="16">
        <v>90</v>
      </c>
      <c r="DL214" s="16">
        <v>45</v>
      </c>
      <c r="DM214" s="16">
        <v>60</v>
      </c>
      <c r="DN214" s="16">
        <v>45</v>
      </c>
      <c r="DO214" s="16">
        <v>95</v>
      </c>
      <c r="DP214" s="16">
        <v>55</v>
      </c>
      <c r="DQ214" s="16">
        <v>60</v>
      </c>
      <c r="DR214" s="16">
        <v>65</v>
      </c>
      <c r="DS214" s="16">
        <v>90</v>
      </c>
      <c r="DT214" s="16">
        <v>50</v>
      </c>
      <c r="DU214" s="16">
        <v>100</v>
      </c>
      <c r="DV214" s="16">
        <v>25</v>
      </c>
      <c r="DW214" s="16">
        <v>55</v>
      </c>
      <c r="DX214" s="16">
        <v>115</v>
      </c>
      <c r="DY214" s="16">
        <v>95</v>
      </c>
      <c r="DZ214" s="16">
        <v>60</v>
      </c>
      <c r="EA214" s="16">
        <v>85</v>
      </c>
      <c r="EB214" s="16">
        <v>25</v>
      </c>
      <c r="EC214" s="16">
        <v>55</v>
      </c>
      <c r="ED214" s="16">
        <v>100</v>
      </c>
      <c r="EE214" s="16">
        <v>40</v>
      </c>
      <c r="EF214" s="16">
        <v>50</v>
      </c>
      <c r="EG214" s="16">
        <v>35</v>
      </c>
      <c r="EH214" s="16">
        <v>105</v>
      </c>
      <c r="EI214" s="16">
        <v>75</v>
      </c>
      <c r="EJ214" s="16">
        <v>100</v>
      </c>
      <c r="EK214" s="16">
        <v>45</v>
      </c>
      <c r="EL214" s="16">
        <v>175</v>
      </c>
      <c r="EM214" s="16">
        <v>140</v>
      </c>
      <c r="EN214" s="16">
        <v>175</v>
      </c>
      <c r="EO214" s="16">
        <v>100</v>
      </c>
      <c r="EP214" s="16">
        <v>265</v>
      </c>
      <c r="EQ214" s="16">
        <v>0</v>
      </c>
      <c r="ER214" s="16">
        <v>110</v>
      </c>
      <c r="ES214" s="16">
        <v>60</v>
      </c>
      <c r="ET214" s="16">
        <v>40</v>
      </c>
      <c r="EU214" s="16">
        <v>325</v>
      </c>
      <c r="EV214" s="16">
        <v>70</v>
      </c>
      <c r="EW214" s="16">
        <v>80</v>
      </c>
      <c r="EX214" s="16">
        <v>20</v>
      </c>
      <c r="EY214" s="16">
        <v>185</v>
      </c>
    </row>
    <row r="215" spans="1:155">
      <c r="A215" s="41" t="s">
        <v>305</v>
      </c>
      <c r="B215" s="51" t="s">
        <v>244</v>
      </c>
      <c r="C215" s="20" t="s">
        <v>287</v>
      </c>
      <c r="D215" s="16">
        <v>55</v>
      </c>
      <c r="E215" s="16">
        <v>255</v>
      </c>
      <c r="F215" s="16">
        <v>125</v>
      </c>
      <c r="G215" s="16">
        <v>45</v>
      </c>
      <c r="H215" s="16">
        <v>55</v>
      </c>
      <c r="I215" s="16">
        <v>190</v>
      </c>
      <c r="J215" s="16">
        <v>140</v>
      </c>
      <c r="K215" s="16">
        <v>160</v>
      </c>
      <c r="L215" s="16">
        <v>75</v>
      </c>
      <c r="M215" s="16">
        <v>155</v>
      </c>
      <c r="N215" s="16">
        <v>80</v>
      </c>
      <c r="O215" s="16">
        <v>105</v>
      </c>
      <c r="P215" s="16">
        <v>55</v>
      </c>
      <c r="Q215" s="16">
        <v>160</v>
      </c>
      <c r="R215" s="16">
        <v>110</v>
      </c>
      <c r="S215" s="16">
        <v>90</v>
      </c>
      <c r="T215" s="16">
        <v>75</v>
      </c>
      <c r="U215" s="16">
        <v>15</v>
      </c>
      <c r="V215" s="16">
        <v>130</v>
      </c>
      <c r="W215" s="16">
        <v>415</v>
      </c>
      <c r="X215" s="16">
        <v>15</v>
      </c>
      <c r="Y215" s="16">
        <v>25</v>
      </c>
      <c r="Z215" s="16">
        <v>335</v>
      </c>
      <c r="AA215" s="16">
        <v>90</v>
      </c>
      <c r="AB215" s="16">
        <v>270</v>
      </c>
      <c r="AC215" s="16">
        <v>85</v>
      </c>
      <c r="AD215" s="16">
        <v>145</v>
      </c>
      <c r="AE215" s="16">
        <v>25</v>
      </c>
      <c r="AF215" s="16">
        <v>40</v>
      </c>
      <c r="AG215" s="16">
        <v>35</v>
      </c>
      <c r="AH215" s="16">
        <v>40</v>
      </c>
      <c r="AI215" s="16">
        <v>345</v>
      </c>
      <c r="AJ215" s="16">
        <v>270</v>
      </c>
      <c r="AK215" s="16">
        <v>215</v>
      </c>
      <c r="AL215" s="16">
        <v>20</v>
      </c>
      <c r="AM215" s="16">
        <v>80</v>
      </c>
      <c r="AN215" s="16">
        <v>495</v>
      </c>
      <c r="AO215" s="16">
        <v>230</v>
      </c>
      <c r="AP215" s="16">
        <v>180</v>
      </c>
      <c r="AQ215" s="16">
        <v>55</v>
      </c>
      <c r="AR215" s="16">
        <v>35</v>
      </c>
      <c r="AS215" s="16">
        <v>75</v>
      </c>
      <c r="AT215" s="16">
        <v>255</v>
      </c>
      <c r="AU215" s="16">
        <v>145</v>
      </c>
      <c r="AV215" s="16">
        <v>125</v>
      </c>
      <c r="AW215" s="16">
        <v>80</v>
      </c>
      <c r="AX215" s="16">
        <v>135</v>
      </c>
      <c r="AY215" s="16">
        <v>155</v>
      </c>
      <c r="AZ215" s="16">
        <v>105</v>
      </c>
      <c r="BA215" s="16">
        <v>270</v>
      </c>
      <c r="BB215" s="16">
        <v>590</v>
      </c>
      <c r="BC215" s="16">
        <v>75</v>
      </c>
      <c r="BD215" s="16">
        <v>85</v>
      </c>
      <c r="BE215" s="16">
        <v>115</v>
      </c>
      <c r="BF215" s="16">
        <v>230</v>
      </c>
      <c r="BG215" s="16">
        <v>260</v>
      </c>
      <c r="BH215" s="16">
        <v>90</v>
      </c>
      <c r="BI215" s="16">
        <v>470</v>
      </c>
      <c r="BJ215" s="16">
        <v>185</v>
      </c>
      <c r="BK215" s="16">
        <v>120</v>
      </c>
      <c r="BL215" s="16">
        <v>115</v>
      </c>
      <c r="BM215" s="16">
        <v>255</v>
      </c>
      <c r="BN215" s="16">
        <v>100</v>
      </c>
      <c r="BO215" s="16">
        <v>370</v>
      </c>
      <c r="BP215" s="16">
        <v>170</v>
      </c>
      <c r="BQ215" s="16">
        <v>355</v>
      </c>
      <c r="BR215" s="16">
        <v>75</v>
      </c>
      <c r="BS215" s="16">
        <v>140</v>
      </c>
      <c r="BT215" s="16">
        <v>355</v>
      </c>
      <c r="BU215" s="16">
        <v>245</v>
      </c>
      <c r="BV215" s="16">
        <v>95</v>
      </c>
      <c r="BW215" s="16">
        <v>335</v>
      </c>
      <c r="BX215" s="16">
        <v>5</v>
      </c>
      <c r="BY215" s="16">
        <v>55</v>
      </c>
      <c r="BZ215" s="16">
        <v>255</v>
      </c>
      <c r="CA215" s="16">
        <v>90</v>
      </c>
      <c r="CB215" s="16">
        <v>265</v>
      </c>
      <c r="CC215" s="16">
        <v>480</v>
      </c>
      <c r="CD215" s="16">
        <v>45</v>
      </c>
      <c r="CE215" s="16">
        <v>200</v>
      </c>
      <c r="CF215" s="16">
        <v>30</v>
      </c>
      <c r="CG215" s="16">
        <v>5</v>
      </c>
      <c r="CH215" s="16">
        <v>375</v>
      </c>
      <c r="CI215" s="16">
        <v>20</v>
      </c>
      <c r="CJ215" s="16">
        <v>55</v>
      </c>
      <c r="CK215" s="16">
        <v>215</v>
      </c>
      <c r="CL215" s="16">
        <v>285</v>
      </c>
      <c r="CM215" s="16">
        <v>485</v>
      </c>
      <c r="CN215" s="16">
        <v>1025</v>
      </c>
      <c r="CO215" s="16">
        <v>75</v>
      </c>
      <c r="CP215" s="16">
        <v>855</v>
      </c>
      <c r="CQ215" s="16">
        <v>120</v>
      </c>
      <c r="CR215" s="16">
        <v>95</v>
      </c>
      <c r="CS215" s="16">
        <v>445</v>
      </c>
      <c r="CT215" s="16">
        <v>100</v>
      </c>
      <c r="CU215" s="16">
        <v>80</v>
      </c>
      <c r="CV215" s="16">
        <v>65</v>
      </c>
      <c r="CW215" s="16">
        <v>140</v>
      </c>
      <c r="CX215" s="16">
        <v>705</v>
      </c>
      <c r="CY215" s="16">
        <v>90</v>
      </c>
      <c r="CZ215" s="16">
        <v>460</v>
      </c>
      <c r="DA215" s="16">
        <v>115</v>
      </c>
      <c r="DB215" s="16">
        <v>70</v>
      </c>
      <c r="DC215" s="16">
        <v>85</v>
      </c>
      <c r="DD215" s="16">
        <v>135</v>
      </c>
      <c r="DE215" s="16">
        <v>110</v>
      </c>
      <c r="DF215" s="16">
        <v>100</v>
      </c>
      <c r="DG215" s="16">
        <v>175</v>
      </c>
      <c r="DH215" s="16">
        <v>90</v>
      </c>
      <c r="DI215" s="16">
        <v>5</v>
      </c>
      <c r="DJ215" s="16">
        <v>165</v>
      </c>
      <c r="DK215" s="16">
        <v>110</v>
      </c>
      <c r="DL215" s="16">
        <v>95</v>
      </c>
      <c r="DM215" s="16">
        <v>100</v>
      </c>
      <c r="DN215" s="16">
        <v>55</v>
      </c>
      <c r="DO215" s="16">
        <v>140</v>
      </c>
      <c r="DP215" s="16">
        <v>45</v>
      </c>
      <c r="DQ215" s="16">
        <v>85</v>
      </c>
      <c r="DR215" s="16">
        <v>120</v>
      </c>
      <c r="DS215" s="16">
        <v>135</v>
      </c>
      <c r="DT215" s="16">
        <v>80</v>
      </c>
      <c r="DU215" s="16">
        <v>90</v>
      </c>
      <c r="DV215" s="16">
        <v>65</v>
      </c>
      <c r="DW215" s="16">
        <v>160</v>
      </c>
      <c r="DX215" s="16">
        <v>150</v>
      </c>
      <c r="DY215" s="16">
        <v>130</v>
      </c>
      <c r="DZ215" s="16">
        <v>110</v>
      </c>
      <c r="EA215" s="16">
        <v>90</v>
      </c>
      <c r="EB215" s="16">
        <v>150</v>
      </c>
      <c r="EC215" s="16">
        <v>120</v>
      </c>
      <c r="ED215" s="16">
        <v>120</v>
      </c>
      <c r="EE215" s="16">
        <v>80</v>
      </c>
      <c r="EF215" s="16">
        <v>60</v>
      </c>
      <c r="EG215" s="16">
        <v>50</v>
      </c>
      <c r="EH215" s="16">
        <v>170</v>
      </c>
      <c r="EI215" s="16">
        <v>135</v>
      </c>
      <c r="EJ215" s="16">
        <v>215</v>
      </c>
      <c r="EK215" s="16">
        <v>75</v>
      </c>
      <c r="EL215" s="16">
        <v>330</v>
      </c>
      <c r="EM215" s="16">
        <v>235</v>
      </c>
      <c r="EN215" s="16">
        <v>285</v>
      </c>
      <c r="EO215" s="16">
        <v>170</v>
      </c>
      <c r="EP215" s="16">
        <v>455</v>
      </c>
      <c r="EQ215" s="16">
        <v>0</v>
      </c>
      <c r="ER215" s="16">
        <v>190</v>
      </c>
      <c r="ES215" s="16">
        <v>80</v>
      </c>
      <c r="ET215" s="16">
        <v>35</v>
      </c>
      <c r="EU215" s="16">
        <v>515</v>
      </c>
      <c r="EV215" s="16">
        <v>140</v>
      </c>
      <c r="EW215" s="16">
        <v>95</v>
      </c>
      <c r="EX215" s="16">
        <v>35</v>
      </c>
      <c r="EY215" s="16">
        <v>360</v>
      </c>
    </row>
    <row r="216" spans="1:155">
      <c r="A216" s="41" t="s">
        <v>305</v>
      </c>
      <c r="B216" s="51" t="s">
        <v>243</v>
      </c>
      <c r="C216" s="20" t="s">
        <v>287</v>
      </c>
      <c r="D216" s="16">
        <v>120</v>
      </c>
      <c r="E216" s="16">
        <v>565</v>
      </c>
      <c r="F216" s="16">
        <v>260</v>
      </c>
      <c r="G216" s="16">
        <v>95</v>
      </c>
      <c r="H216" s="16">
        <v>140</v>
      </c>
      <c r="I216" s="16">
        <v>430</v>
      </c>
      <c r="J216" s="16">
        <v>290</v>
      </c>
      <c r="K216" s="16">
        <v>285</v>
      </c>
      <c r="L216" s="16">
        <v>175</v>
      </c>
      <c r="M216" s="16">
        <v>315</v>
      </c>
      <c r="N216" s="16">
        <v>210</v>
      </c>
      <c r="O216" s="16">
        <v>290</v>
      </c>
      <c r="P216" s="16">
        <v>135</v>
      </c>
      <c r="Q216" s="16">
        <v>365</v>
      </c>
      <c r="R216" s="16">
        <v>200</v>
      </c>
      <c r="S216" s="16">
        <v>225</v>
      </c>
      <c r="T216" s="16">
        <v>155</v>
      </c>
      <c r="U216" s="16">
        <v>55</v>
      </c>
      <c r="V216" s="16">
        <v>290</v>
      </c>
      <c r="W216" s="16">
        <v>820</v>
      </c>
      <c r="X216" s="16">
        <v>35</v>
      </c>
      <c r="Y216" s="16">
        <v>80</v>
      </c>
      <c r="Z216" s="16">
        <v>615</v>
      </c>
      <c r="AA216" s="16">
        <v>200</v>
      </c>
      <c r="AB216" s="16">
        <v>505</v>
      </c>
      <c r="AC216" s="16">
        <v>190</v>
      </c>
      <c r="AD216" s="16">
        <v>250</v>
      </c>
      <c r="AE216" s="16">
        <v>70</v>
      </c>
      <c r="AF216" s="16">
        <v>100</v>
      </c>
      <c r="AG216" s="16">
        <v>120</v>
      </c>
      <c r="AH216" s="16">
        <v>100</v>
      </c>
      <c r="AI216" s="16">
        <v>660</v>
      </c>
      <c r="AJ216" s="16">
        <v>545</v>
      </c>
      <c r="AK216" s="16">
        <v>450</v>
      </c>
      <c r="AL216" s="16">
        <v>60</v>
      </c>
      <c r="AM216" s="16">
        <v>205</v>
      </c>
      <c r="AN216" s="16">
        <v>1045</v>
      </c>
      <c r="AO216" s="16">
        <v>515</v>
      </c>
      <c r="AP216" s="16">
        <v>390</v>
      </c>
      <c r="AQ216" s="16">
        <v>115</v>
      </c>
      <c r="AR216" s="16">
        <v>155</v>
      </c>
      <c r="AS216" s="16">
        <v>175</v>
      </c>
      <c r="AT216" s="16">
        <v>525</v>
      </c>
      <c r="AU216" s="16">
        <v>310</v>
      </c>
      <c r="AV216" s="16">
        <v>265</v>
      </c>
      <c r="AW216" s="16">
        <v>185</v>
      </c>
      <c r="AX216" s="16">
        <v>280</v>
      </c>
      <c r="AY216" s="16">
        <v>330</v>
      </c>
      <c r="AZ216" s="16">
        <v>270</v>
      </c>
      <c r="BA216" s="16">
        <v>550</v>
      </c>
      <c r="BB216" s="16">
        <v>1185</v>
      </c>
      <c r="BC216" s="16">
        <v>155</v>
      </c>
      <c r="BD216" s="16">
        <v>195</v>
      </c>
      <c r="BE216" s="16">
        <v>190</v>
      </c>
      <c r="BF216" s="16">
        <v>485</v>
      </c>
      <c r="BG216" s="16">
        <v>500</v>
      </c>
      <c r="BH216" s="16">
        <v>160</v>
      </c>
      <c r="BI216" s="16">
        <v>965</v>
      </c>
      <c r="BJ216" s="16">
        <v>350</v>
      </c>
      <c r="BK216" s="16">
        <v>250</v>
      </c>
      <c r="BL216" s="16">
        <v>260</v>
      </c>
      <c r="BM216" s="16">
        <v>470</v>
      </c>
      <c r="BN216" s="16">
        <v>230</v>
      </c>
      <c r="BO216" s="16">
        <v>675</v>
      </c>
      <c r="BP216" s="16">
        <v>385</v>
      </c>
      <c r="BQ216" s="16">
        <v>750</v>
      </c>
      <c r="BR216" s="16">
        <v>155</v>
      </c>
      <c r="BS216" s="16">
        <v>270</v>
      </c>
      <c r="BT216" s="16">
        <v>780</v>
      </c>
      <c r="BU216" s="16">
        <v>545</v>
      </c>
      <c r="BV216" s="16">
        <v>235</v>
      </c>
      <c r="BW216" s="16">
        <v>765</v>
      </c>
      <c r="BX216" s="16">
        <v>5</v>
      </c>
      <c r="BY216" s="16">
        <v>95</v>
      </c>
      <c r="BZ216" s="16">
        <v>525</v>
      </c>
      <c r="CA216" s="16">
        <v>155</v>
      </c>
      <c r="CB216" s="16">
        <v>550</v>
      </c>
      <c r="CC216" s="16">
        <v>880</v>
      </c>
      <c r="CD216" s="16">
        <v>125</v>
      </c>
      <c r="CE216" s="16">
        <v>430</v>
      </c>
      <c r="CF216" s="16">
        <v>70</v>
      </c>
      <c r="CG216" s="16">
        <v>15</v>
      </c>
      <c r="CH216" s="16">
        <v>730</v>
      </c>
      <c r="CI216" s="16">
        <v>30</v>
      </c>
      <c r="CJ216" s="16">
        <v>105</v>
      </c>
      <c r="CK216" s="16">
        <v>380</v>
      </c>
      <c r="CL216" s="16">
        <v>495</v>
      </c>
      <c r="CM216" s="16">
        <v>885</v>
      </c>
      <c r="CN216" s="16">
        <v>1740</v>
      </c>
      <c r="CO216" s="16">
        <v>130</v>
      </c>
      <c r="CP216" s="16">
        <v>1575</v>
      </c>
      <c r="CQ216" s="16">
        <v>240</v>
      </c>
      <c r="CR216" s="16">
        <v>170</v>
      </c>
      <c r="CS216" s="16">
        <v>830</v>
      </c>
      <c r="CT216" s="16">
        <v>180</v>
      </c>
      <c r="CU216" s="16">
        <v>135</v>
      </c>
      <c r="CV216" s="16">
        <v>130</v>
      </c>
      <c r="CW216" s="16">
        <v>265</v>
      </c>
      <c r="CX216" s="16">
        <v>1200</v>
      </c>
      <c r="CY216" s="16">
        <v>140</v>
      </c>
      <c r="CZ216" s="16">
        <v>845</v>
      </c>
      <c r="DA216" s="16">
        <v>210</v>
      </c>
      <c r="DB216" s="16">
        <v>125</v>
      </c>
      <c r="DC216" s="16">
        <v>150</v>
      </c>
      <c r="DD216" s="16">
        <v>240</v>
      </c>
      <c r="DE216" s="16">
        <v>195</v>
      </c>
      <c r="DF216" s="16">
        <v>255</v>
      </c>
      <c r="DG216" s="16">
        <v>300</v>
      </c>
      <c r="DH216" s="16">
        <v>165</v>
      </c>
      <c r="DI216" s="16">
        <v>10</v>
      </c>
      <c r="DJ216" s="16">
        <v>305</v>
      </c>
      <c r="DK216" s="16">
        <v>260</v>
      </c>
      <c r="DL216" s="16">
        <v>170</v>
      </c>
      <c r="DM216" s="16">
        <v>200</v>
      </c>
      <c r="DN216" s="16">
        <v>120</v>
      </c>
      <c r="DO216" s="16">
        <v>280</v>
      </c>
      <c r="DP216" s="16">
        <v>130</v>
      </c>
      <c r="DQ216" s="16">
        <v>165</v>
      </c>
      <c r="DR216" s="16">
        <v>210</v>
      </c>
      <c r="DS216" s="16">
        <v>265</v>
      </c>
      <c r="DT216" s="16">
        <v>155</v>
      </c>
      <c r="DU216" s="16">
        <v>225</v>
      </c>
      <c r="DV216" s="16">
        <v>110</v>
      </c>
      <c r="DW216" s="16">
        <v>225</v>
      </c>
      <c r="DX216" s="16">
        <v>320</v>
      </c>
      <c r="DY216" s="16">
        <v>270</v>
      </c>
      <c r="DZ216" s="16">
        <v>205</v>
      </c>
      <c r="EA216" s="16">
        <v>205</v>
      </c>
      <c r="EB216" s="16">
        <v>175</v>
      </c>
      <c r="EC216" s="16">
        <v>195</v>
      </c>
      <c r="ED216" s="16">
        <v>270</v>
      </c>
      <c r="EE216" s="16">
        <v>145</v>
      </c>
      <c r="EF216" s="16">
        <v>135</v>
      </c>
      <c r="EG216" s="16">
        <v>95</v>
      </c>
      <c r="EH216" s="16">
        <v>325</v>
      </c>
      <c r="EI216" s="16">
        <v>255</v>
      </c>
      <c r="EJ216" s="16">
        <v>350</v>
      </c>
      <c r="EK216" s="16">
        <v>140</v>
      </c>
      <c r="EL216" s="16">
        <v>585</v>
      </c>
      <c r="EM216" s="16">
        <v>425</v>
      </c>
      <c r="EN216" s="16">
        <v>540</v>
      </c>
      <c r="EO216" s="16">
        <v>300</v>
      </c>
      <c r="EP216" s="16">
        <v>795</v>
      </c>
      <c r="EQ216" s="16">
        <v>0</v>
      </c>
      <c r="ER216" s="16">
        <v>345</v>
      </c>
      <c r="ES216" s="16">
        <v>165</v>
      </c>
      <c r="ET216" s="16">
        <v>85</v>
      </c>
      <c r="EU216" s="16">
        <v>940</v>
      </c>
      <c r="EV216" s="16">
        <v>250</v>
      </c>
      <c r="EW216" s="16">
        <v>200</v>
      </c>
      <c r="EX216" s="16">
        <v>70</v>
      </c>
      <c r="EY216" s="16">
        <v>615</v>
      </c>
    </row>
    <row r="217" spans="1:155">
      <c r="A217" s="41" t="s">
        <v>306</v>
      </c>
      <c r="B217" s="51" t="s">
        <v>243</v>
      </c>
      <c r="C217" s="20" t="s">
        <v>287</v>
      </c>
      <c r="D217" s="16">
        <v>0</v>
      </c>
      <c r="E217" s="16">
        <v>5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10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5</v>
      </c>
      <c r="R217" s="16">
        <v>0</v>
      </c>
      <c r="S217" s="16">
        <v>0</v>
      </c>
      <c r="T217" s="16">
        <v>5</v>
      </c>
      <c r="U217" s="16">
        <v>0</v>
      </c>
      <c r="V217" s="16">
        <v>80</v>
      </c>
      <c r="W217" s="16">
        <v>5</v>
      </c>
      <c r="X217" s="16">
        <v>0</v>
      </c>
      <c r="Y217" s="16">
        <v>0</v>
      </c>
      <c r="Z217" s="16">
        <v>5</v>
      </c>
      <c r="AA217" s="16">
        <v>0</v>
      </c>
      <c r="AB217" s="16">
        <v>5</v>
      </c>
      <c r="AC217" s="16">
        <v>5</v>
      </c>
      <c r="AD217" s="16">
        <v>5</v>
      </c>
      <c r="AE217" s="16">
        <v>5</v>
      </c>
      <c r="AF217" s="16">
        <v>0</v>
      </c>
      <c r="AG217" s="16">
        <v>15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25</v>
      </c>
      <c r="AO217" s="16">
        <v>5</v>
      </c>
      <c r="AP217" s="16">
        <v>15</v>
      </c>
      <c r="AQ217" s="16">
        <v>5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10</v>
      </c>
      <c r="AX217" s="16">
        <v>0</v>
      </c>
      <c r="AY217" s="16">
        <v>0</v>
      </c>
      <c r="AZ217" s="16">
        <v>0</v>
      </c>
      <c r="BA217" s="16">
        <v>5</v>
      </c>
      <c r="BB217" s="16">
        <v>5</v>
      </c>
      <c r="BC217" s="16">
        <v>15</v>
      </c>
      <c r="BD217" s="16">
        <v>0</v>
      </c>
      <c r="BE217" s="16">
        <v>15</v>
      </c>
      <c r="BF217" s="16">
        <v>0</v>
      </c>
      <c r="BG217" s="16">
        <v>5</v>
      </c>
      <c r="BH217" s="16">
        <v>0</v>
      </c>
      <c r="BI217" s="16">
        <v>30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20</v>
      </c>
      <c r="BP217" s="16">
        <v>0</v>
      </c>
      <c r="BQ217" s="16">
        <v>0</v>
      </c>
      <c r="BR217" s="16">
        <v>5</v>
      </c>
      <c r="BS217" s="16">
        <v>5</v>
      </c>
      <c r="BT217" s="16">
        <v>5</v>
      </c>
      <c r="BU217" s="16">
        <v>10</v>
      </c>
      <c r="BV217" s="16">
        <v>5</v>
      </c>
      <c r="BW217" s="16">
        <v>0</v>
      </c>
      <c r="BX217" s="16">
        <v>0</v>
      </c>
      <c r="BY217" s="16">
        <v>0</v>
      </c>
      <c r="BZ217" s="16">
        <v>0</v>
      </c>
      <c r="CA217" s="16">
        <v>0</v>
      </c>
      <c r="CB217" s="16">
        <v>0</v>
      </c>
      <c r="CC217" s="16">
        <v>0</v>
      </c>
      <c r="CD217" s="16">
        <v>0</v>
      </c>
      <c r="CE217" s="16">
        <v>0</v>
      </c>
      <c r="CF217" s="16">
        <v>0</v>
      </c>
      <c r="CG217" s="16">
        <v>5</v>
      </c>
      <c r="CH217" s="16">
        <v>0</v>
      </c>
      <c r="CI217" s="16">
        <v>0</v>
      </c>
      <c r="CJ217" s="16">
        <v>0</v>
      </c>
      <c r="CK217" s="16">
        <v>5</v>
      </c>
      <c r="CL217" s="16">
        <v>0</v>
      </c>
      <c r="CM217" s="16">
        <v>15</v>
      </c>
      <c r="CN217" s="16">
        <v>30</v>
      </c>
      <c r="CO217" s="16">
        <v>0</v>
      </c>
      <c r="CP217" s="16">
        <v>15</v>
      </c>
      <c r="CQ217" s="16">
        <v>5</v>
      </c>
      <c r="CR217" s="16">
        <v>0</v>
      </c>
      <c r="CS217" s="16">
        <v>5</v>
      </c>
      <c r="CT217" s="16">
        <v>15</v>
      </c>
      <c r="CU217" s="16">
        <v>0</v>
      </c>
      <c r="CV217" s="16">
        <v>0</v>
      </c>
      <c r="CW217" s="16">
        <v>10</v>
      </c>
      <c r="CX217" s="16">
        <v>5</v>
      </c>
      <c r="CY217" s="16">
        <v>0</v>
      </c>
      <c r="CZ217" s="16">
        <v>10</v>
      </c>
      <c r="DA217" s="16">
        <v>0</v>
      </c>
      <c r="DB217" s="16">
        <v>0</v>
      </c>
      <c r="DC217" s="16">
        <v>0</v>
      </c>
      <c r="DD217" s="16">
        <v>0</v>
      </c>
      <c r="DE217" s="16">
        <v>0</v>
      </c>
      <c r="DF217" s="16">
        <v>10</v>
      </c>
      <c r="DG217" s="16">
        <v>5</v>
      </c>
      <c r="DH217" s="16">
        <v>0</v>
      </c>
      <c r="DI217" s="16">
        <v>0</v>
      </c>
      <c r="DJ217" s="16">
        <v>20</v>
      </c>
      <c r="DK217" s="16">
        <v>0</v>
      </c>
      <c r="DL217" s="16">
        <v>5</v>
      </c>
      <c r="DM217" s="16">
        <v>5</v>
      </c>
      <c r="DN217" s="16">
        <v>0</v>
      </c>
      <c r="DO217" s="16">
        <v>0</v>
      </c>
      <c r="DP217" s="16">
        <v>5</v>
      </c>
      <c r="DQ217" s="16">
        <v>5</v>
      </c>
      <c r="DR217" s="16">
        <v>0</v>
      </c>
      <c r="DS217" s="16">
        <v>10</v>
      </c>
      <c r="DT217" s="16">
        <v>0</v>
      </c>
      <c r="DU217" s="16">
        <v>5</v>
      </c>
      <c r="DV217" s="16">
        <v>5</v>
      </c>
      <c r="DW217" s="16">
        <v>5</v>
      </c>
      <c r="DX217" s="16">
        <v>0</v>
      </c>
      <c r="DY217" s="16">
        <v>0</v>
      </c>
      <c r="DZ217" s="16">
        <v>10</v>
      </c>
      <c r="EA217" s="16">
        <v>0</v>
      </c>
      <c r="EB217" s="16">
        <v>0</v>
      </c>
      <c r="EC217" s="16">
        <v>0</v>
      </c>
      <c r="ED217" s="16">
        <v>0</v>
      </c>
      <c r="EE217" s="16">
        <v>5</v>
      </c>
      <c r="EF217" s="16">
        <v>0</v>
      </c>
      <c r="EG217" s="16">
        <v>0</v>
      </c>
      <c r="EH217" s="16">
        <v>10</v>
      </c>
      <c r="EI217" s="16">
        <v>0</v>
      </c>
      <c r="EJ217" s="16">
        <v>0</v>
      </c>
      <c r="EK217" s="16">
        <v>5</v>
      </c>
      <c r="EL217" s="16">
        <v>5</v>
      </c>
      <c r="EM217" s="16">
        <v>10</v>
      </c>
      <c r="EN217" s="16">
        <v>25</v>
      </c>
      <c r="EO217" s="16">
        <v>5</v>
      </c>
      <c r="EP217" s="16">
        <v>0</v>
      </c>
      <c r="EQ217" s="16">
        <v>0</v>
      </c>
      <c r="ER217" s="16">
        <v>0</v>
      </c>
      <c r="ES217" s="16">
        <v>0</v>
      </c>
      <c r="ET217" s="16">
        <v>0</v>
      </c>
      <c r="EU217" s="16">
        <v>0</v>
      </c>
      <c r="EV217" s="16">
        <v>0</v>
      </c>
      <c r="EW217" s="16">
        <v>0</v>
      </c>
      <c r="EX217" s="16">
        <v>5</v>
      </c>
      <c r="EY217" s="16">
        <v>10</v>
      </c>
    </row>
    <row r="218" spans="1:155">
      <c r="A218" s="41" t="s">
        <v>365</v>
      </c>
      <c r="B218" s="51" t="s">
        <v>303</v>
      </c>
      <c r="C218" s="20" t="s">
        <v>287</v>
      </c>
      <c r="D218" s="16">
        <v>600</v>
      </c>
      <c r="E218" s="16">
        <v>2605</v>
      </c>
      <c r="F218" s="16">
        <v>1005</v>
      </c>
      <c r="G218" s="16">
        <v>465</v>
      </c>
      <c r="H218" s="16">
        <v>675</v>
      </c>
      <c r="I218" s="16">
        <v>1260</v>
      </c>
      <c r="J218" s="16">
        <v>930</v>
      </c>
      <c r="K218" s="16">
        <v>1310</v>
      </c>
      <c r="L218" s="16">
        <v>755</v>
      </c>
      <c r="M218" s="16">
        <v>1040</v>
      </c>
      <c r="N218" s="16">
        <v>890</v>
      </c>
      <c r="O218" s="16">
        <v>1100</v>
      </c>
      <c r="P218" s="16">
        <v>885</v>
      </c>
      <c r="Q218" s="16">
        <v>1570</v>
      </c>
      <c r="R218" s="16">
        <v>780</v>
      </c>
      <c r="S218" s="16">
        <v>1155</v>
      </c>
      <c r="T218" s="16">
        <v>1595</v>
      </c>
      <c r="U218" s="16">
        <v>1390</v>
      </c>
      <c r="V218" s="16">
        <v>1220</v>
      </c>
      <c r="W218" s="16">
        <v>2530</v>
      </c>
      <c r="X218" s="16">
        <v>665</v>
      </c>
      <c r="Y218" s="16">
        <v>800</v>
      </c>
      <c r="Z218" s="16">
        <v>1755</v>
      </c>
      <c r="AA218" s="16">
        <v>985</v>
      </c>
      <c r="AB218" s="16">
        <v>1660</v>
      </c>
      <c r="AC218" s="16">
        <v>1020</v>
      </c>
      <c r="AD218" s="16">
        <v>595</v>
      </c>
      <c r="AE218" s="16">
        <v>585</v>
      </c>
      <c r="AF218" s="16">
        <v>750</v>
      </c>
      <c r="AG218" s="16">
        <v>765</v>
      </c>
      <c r="AH218" s="16">
        <v>610</v>
      </c>
      <c r="AI218" s="16">
        <v>1315</v>
      </c>
      <c r="AJ218" s="16">
        <v>1220</v>
      </c>
      <c r="AK218" s="16">
        <v>1860</v>
      </c>
      <c r="AL218" s="16">
        <v>305</v>
      </c>
      <c r="AM218" s="16">
        <v>635</v>
      </c>
      <c r="AN218" s="16">
        <v>4885</v>
      </c>
      <c r="AO218" s="16">
        <v>1915</v>
      </c>
      <c r="AP218" s="16">
        <v>1375</v>
      </c>
      <c r="AQ218" s="16">
        <v>865</v>
      </c>
      <c r="AR218" s="16">
        <v>860</v>
      </c>
      <c r="AS218" s="16">
        <v>855</v>
      </c>
      <c r="AT218" s="16">
        <v>1550</v>
      </c>
      <c r="AU218" s="16">
        <v>735</v>
      </c>
      <c r="AV218" s="16">
        <v>975</v>
      </c>
      <c r="AW218" s="16">
        <v>860</v>
      </c>
      <c r="AX218" s="16">
        <v>710</v>
      </c>
      <c r="AY218" s="16">
        <v>715</v>
      </c>
      <c r="AZ218" s="16">
        <v>1045</v>
      </c>
      <c r="BA218" s="16">
        <v>1450</v>
      </c>
      <c r="BB218" s="16">
        <v>2985</v>
      </c>
      <c r="BC218" s="16">
        <v>795</v>
      </c>
      <c r="BD218" s="16">
        <v>1115</v>
      </c>
      <c r="BE218" s="16">
        <v>555</v>
      </c>
      <c r="BF218" s="16">
        <v>1190</v>
      </c>
      <c r="BG218" s="16">
        <v>1260</v>
      </c>
      <c r="BH218" s="16">
        <v>480</v>
      </c>
      <c r="BI218" s="16">
        <v>2630</v>
      </c>
      <c r="BJ218" s="16">
        <v>1065</v>
      </c>
      <c r="BK218" s="16">
        <v>535</v>
      </c>
      <c r="BL218" s="16">
        <v>735</v>
      </c>
      <c r="BM218" s="16">
        <v>1460</v>
      </c>
      <c r="BN218" s="16">
        <v>905</v>
      </c>
      <c r="BO218" s="16">
        <v>1720</v>
      </c>
      <c r="BP218" s="16">
        <v>990</v>
      </c>
      <c r="BQ218" s="16">
        <v>2690</v>
      </c>
      <c r="BR218" s="16">
        <v>895</v>
      </c>
      <c r="BS218" s="16">
        <v>1710</v>
      </c>
      <c r="BT218" s="16">
        <v>3270</v>
      </c>
      <c r="BU218" s="16">
        <v>2300</v>
      </c>
      <c r="BV218" s="16">
        <v>1010</v>
      </c>
      <c r="BW218" s="16">
        <v>3055</v>
      </c>
      <c r="BX218" s="16">
        <v>95</v>
      </c>
      <c r="BY218" s="16">
        <v>460</v>
      </c>
      <c r="BZ218" s="16">
        <v>1580</v>
      </c>
      <c r="CA218" s="16">
        <v>715</v>
      </c>
      <c r="CB218" s="16">
        <v>4400</v>
      </c>
      <c r="CC218" s="16">
        <v>3260</v>
      </c>
      <c r="CD218" s="16">
        <v>470</v>
      </c>
      <c r="CE218" s="16">
        <v>3535</v>
      </c>
      <c r="CF218" s="16">
        <v>340</v>
      </c>
      <c r="CG218" s="16">
        <v>740</v>
      </c>
      <c r="CH218" s="16">
        <v>2415</v>
      </c>
      <c r="CI218" s="16">
        <v>430</v>
      </c>
      <c r="CJ218" s="16">
        <v>225</v>
      </c>
      <c r="CK218" s="16">
        <v>990</v>
      </c>
      <c r="CL218" s="16">
        <v>1080</v>
      </c>
      <c r="CM218" s="16">
        <v>2265</v>
      </c>
      <c r="CN218" s="16">
        <v>3900</v>
      </c>
      <c r="CO218" s="16">
        <v>830</v>
      </c>
      <c r="CP218" s="16">
        <v>5065</v>
      </c>
      <c r="CQ218" s="16">
        <v>670</v>
      </c>
      <c r="CR218" s="16">
        <v>525</v>
      </c>
      <c r="CS218" s="16">
        <v>1590</v>
      </c>
      <c r="CT218" s="16">
        <v>555</v>
      </c>
      <c r="CU218" s="16">
        <v>285</v>
      </c>
      <c r="CV218" s="16">
        <v>220</v>
      </c>
      <c r="CW218" s="16">
        <v>740</v>
      </c>
      <c r="CX218" s="16">
        <v>3040</v>
      </c>
      <c r="CY218" s="16">
        <v>325</v>
      </c>
      <c r="CZ218" s="16">
        <v>2570</v>
      </c>
      <c r="DA218" s="16">
        <v>355</v>
      </c>
      <c r="DB218" s="16">
        <v>300</v>
      </c>
      <c r="DC218" s="16">
        <v>490</v>
      </c>
      <c r="DD218" s="16">
        <v>815</v>
      </c>
      <c r="DE218" s="16">
        <v>495</v>
      </c>
      <c r="DF218" s="16">
        <v>520</v>
      </c>
      <c r="DG218" s="16">
        <v>720</v>
      </c>
      <c r="DH218" s="16">
        <v>535</v>
      </c>
      <c r="DI218" s="16">
        <v>25</v>
      </c>
      <c r="DJ218" s="16">
        <v>765</v>
      </c>
      <c r="DK218" s="16">
        <v>570</v>
      </c>
      <c r="DL218" s="16">
        <v>610</v>
      </c>
      <c r="DM218" s="16">
        <v>520</v>
      </c>
      <c r="DN218" s="16">
        <v>460</v>
      </c>
      <c r="DO218" s="16">
        <v>405</v>
      </c>
      <c r="DP218" s="16">
        <v>495</v>
      </c>
      <c r="DQ218" s="16">
        <v>440</v>
      </c>
      <c r="DR218" s="16">
        <v>550</v>
      </c>
      <c r="DS218" s="16">
        <v>625</v>
      </c>
      <c r="DT218" s="16">
        <v>365</v>
      </c>
      <c r="DU218" s="16">
        <v>520</v>
      </c>
      <c r="DV218" s="16">
        <v>285</v>
      </c>
      <c r="DW218" s="16">
        <v>545</v>
      </c>
      <c r="DX218" s="16">
        <v>700</v>
      </c>
      <c r="DY218" s="16">
        <v>565</v>
      </c>
      <c r="DZ218" s="16">
        <v>510</v>
      </c>
      <c r="EA218" s="16">
        <v>485</v>
      </c>
      <c r="EB218" s="16">
        <v>545</v>
      </c>
      <c r="EC218" s="16">
        <v>455</v>
      </c>
      <c r="ED218" s="16">
        <v>605</v>
      </c>
      <c r="EE218" s="16">
        <v>350</v>
      </c>
      <c r="EF218" s="16">
        <v>465</v>
      </c>
      <c r="EG218" s="16">
        <v>405</v>
      </c>
      <c r="EH218" s="16">
        <v>650</v>
      </c>
      <c r="EI218" s="16">
        <v>585</v>
      </c>
      <c r="EJ218" s="16">
        <v>635</v>
      </c>
      <c r="EK218" s="16">
        <v>735</v>
      </c>
      <c r="EL218" s="16">
        <v>1320</v>
      </c>
      <c r="EM218" s="16">
        <v>1500</v>
      </c>
      <c r="EN218" s="16">
        <v>2815</v>
      </c>
      <c r="EO218" s="16">
        <v>1435</v>
      </c>
      <c r="EP218" s="16">
        <v>2010</v>
      </c>
      <c r="EQ218" s="16">
        <v>5</v>
      </c>
      <c r="ER218" s="16">
        <v>930</v>
      </c>
      <c r="ES218" s="16">
        <v>920</v>
      </c>
      <c r="ET218" s="16">
        <v>435</v>
      </c>
      <c r="EU218" s="16">
        <v>2080</v>
      </c>
      <c r="EV218" s="16">
        <v>685</v>
      </c>
      <c r="EW218" s="16">
        <v>520</v>
      </c>
      <c r="EX218" s="16">
        <v>570</v>
      </c>
      <c r="EY218" s="16">
        <v>1490</v>
      </c>
    </row>
    <row r="219" spans="1:155">
      <c r="A219" s="41" t="s">
        <v>366</v>
      </c>
      <c r="B219" s="51" t="s">
        <v>243</v>
      </c>
      <c r="C219" s="20" t="s">
        <v>287</v>
      </c>
      <c r="D219" s="24">
        <f t="shared" ref="D219:W219" si="91">D218+D192</f>
        <v>2420</v>
      </c>
      <c r="E219" s="24">
        <f t="shared" si="91"/>
        <v>11575</v>
      </c>
      <c r="F219" s="24">
        <f t="shared" si="91"/>
        <v>3685</v>
      </c>
      <c r="G219" s="24">
        <f t="shared" si="91"/>
        <v>3290</v>
      </c>
      <c r="H219" s="24">
        <f t="shared" si="91"/>
        <v>705</v>
      </c>
      <c r="I219" s="24">
        <f t="shared" si="91"/>
        <v>5580</v>
      </c>
      <c r="J219" s="24">
        <f t="shared" si="91"/>
        <v>2510</v>
      </c>
      <c r="K219" s="24">
        <f t="shared" si="91"/>
        <v>1675</v>
      </c>
      <c r="L219" s="24">
        <f t="shared" si="91"/>
        <v>1515</v>
      </c>
      <c r="M219" s="24">
        <f t="shared" si="91"/>
        <v>3570</v>
      </c>
      <c r="N219" s="24">
        <f t="shared" si="91"/>
        <v>1530</v>
      </c>
      <c r="O219" s="24">
        <f t="shared" si="91"/>
        <v>4665</v>
      </c>
      <c r="P219" s="24">
        <f t="shared" si="91"/>
        <v>3740</v>
      </c>
      <c r="Q219" s="24">
        <f t="shared" si="91"/>
        <v>8185</v>
      </c>
      <c r="R219" s="24">
        <f t="shared" si="91"/>
        <v>2415</v>
      </c>
      <c r="S219" s="24">
        <f t="shared" si="91"/>
        <v>3640</v>
      </c>
      <c r="T219" s="24">
        <f t="shared" si="91"/>
        <v>5620</v>
      </c>
      <c r="U219" s="24">
        <f t="shared" si="91"/>
        <v>5275</v>
      </c>
      <c r="V219" s="24">
        <f t="shared" si="91"/>
        <v>9905</v>
      </c>
      <c r="W219" s="24">
        <f t="shared" si="91"/>
        <v>6955</v>
      </c>
      <c r="X219" s="101">
        <v>0</v>
      </c>
      <c r="Y219" s="24">
        <f t="shared" ref="Y219:BD219" si="92">Y218+Y192</f>
        <v>4050</v>
      </c>
      <c r="Z219" s="24">
        <f t="shared" si="92"/>
        <v>12835</v>
      </c>
      <c r="AA219" s="24">
        <f t="shared" si="92"/>
        <v>4615</v>
      </c>
      <c r="AB219" s="24">
        <f t="shared" si="92"/>
        <v>6600</v>
      </c>
      <c r="AC219" s="24">
        <f t="shared" si="92"/>
        <v>5325</v>
      </c>
      <c r="AD219" s="24">
        <f t="shared" si="92"/>
        <v>3000</v>
      </c>
      <c r="AE219" s="24">
        <f t="shared" si="92"/>
        <v>2665</v>
      </c>
      <c r="AF219" s="24">
        <f t="shared" si="92"/>
        <v>3235</v>
      </c>
      <c r="AG219" s="24">
        <f t="shared" si="92"/>
        <v>3095</v>
      </c>
      <c r="AH219" s="24">
        <f t="shared" si="92"/>
        <v>610</v>
      </c>
      <c r="AI219" s="24">
        <f t="shared" si="92"/>
        <v>5115</v>
      </c>
      <c r="AJ219" s="24">
        <f t="shared" si="92"/>
        <v>4560</v>
      </c>
      <c r="AK219" s="24">
        <f t="shared" si="92"/>
        <v>9915</v>
      </c>
      <c r="AL219" s="24">
        <f t="shared" si="92"/>
        <v>2150</v>
      </c>
      <c r="AM219" s="24">
        <f t="shared" si="92"/>
        <v>2760</v>
      </c>
      <c r="AN219" s="24">
        <f t="shared" si="92"/>
        <v>20695</v>
      </c>
      <c r="AO219" s="24">
        <f t="shared" si="92"/>
        <v>7815</v>
      </c>
      <c r="AP219" s="24">
        <f t="shared" si="92"/>
        <v>1375</v>
      </c>
      <c r="AQ219" s="24">
        <f t="shared" si="92"/>
        <v>2275</v>
      </c>
      <c r="AR219" s="24">
        <f t="shared" si="92"/>
        <v>860</v>
      </c>
      <c r="AS219" s="24">
        <f t="shared" si="92"/>
        <v>5020</v>
      </c>
      <c r="AT219" s="24">
        <f t="shared" si="92"/>
        <v>7430</v>
      </c>
      <c r="AU219" s="24">
        <f t="shared" si="92"/>
        <v>5305</v>
      </c>
      <c r="AV219" s="24">
        <f t="shared" si="92"/>
        <v>3780</v>
      </c>
      <c r="AW219" s="24">
        <f t="shared" si="92"/>
        <v>4805</v>
      </c>
      <c r="AX219" s="24">
        <f t="shared" si="92"/>
        <v>4895</v>
      </c>
      <c r="AY219" s="24">
        <f t="shared" si="92"/>
        <v>2490</v>
      </c>
      <c r="AZ219" s="24">
        <f t="shared" si="92"/>
        <v>5525</v>
      </c>
      <c r="BA219" s="24">
        <f t="shared" si="92"/>
        <v>7260</v>
      </c>
      <c r="BB219" s="24">
        <f t="shared" si="92"/>
        <v>14010</v>
      </c>
      <c r="BC219" s="24">
        <f t="shared" si="92"/>
        <v>4545</v>
      </c>
      <c r="BD219" s="24">
        <f t="shared" si="92"/>
        <v>8840</v>
      </c>
      <c r="BE219" s="24">
        <f t="shared" ref="BE219:CJ219" si="93">BE218+BE192</f>
        <v>2685</v>
      </c>
      <c r="BF219" s="24">
        <f t="shared" si="93"/>
        <v>5240</v>
      </c>
      <c r="BG219" s="24">
        <f t="shared" si="93"/>
        <v>5895</v>
      </c>
      <c r="BH219" s="24">
        <f t="shared" si="93"/>
        <v>1350</v>
      </c>
      <c r="BI219" s="24">
        <f t="shared" si="93"/>
        <v>16240</v>
      </c>
      <c r="BJ219" s="24">
        <f t="shared" si="93"/>
        <v>4880</v>
      </c>
      <c r="BK219" s="24">
        <f t="shared" si="93"/>
        <v>3165</v>
      </c>
      <c r="BL219" s="24">
        <f t="shared" si="93"/>
        <v>3110</v>
      </c>
      <c r="BM219" s="24">
        <f t="shared" si="93"/>
        <v>7530</v>
      </c>
      <c r="BN219" s="24">
        <f t="shared" si="93"/>
        <v>3340</v>
      </c>
      <c r="BO219" s="24">
        <f t="shared" si="93"/>
        <v>5255</v>
      </c>
      <c r="BP219" s="24">
        <f t="shared" si="93"/>
        <v>4285</v>
      </c>
      <c r="BQ219" s="24">
        <f t="shared" si="93"/>
        <v>15820</v>
      </c>
      <c r="BR219" s="24">
        <f t="shared" si="93"/>
        <v>3795</v>
      </c>
      <c r="BS219" s="24">
        <f t="shared" si="93"/>
        <v>2050</v>
      </c>
      <c r="BT219" s="24">
        <f t="shared" si="93"/>
        <v>13885</v>
      </c>
      <c r="BU219" s="24">
        <f t="shared" si="93"/>
        <v>5095</v>
      </c>
      <c r="BV219" s="24">
        <f t="shared" si="93"/>
        <v>5170</v>
      </c>
      <c r="BW219" s="24">
        <f t="shared" si="93"/>
        <v>10990</v>
      </c>
      <c r="BX219" s="24">
        <f t="shared" si="93"/>
        <v>740</v>
      </c>
      <c r="BY219" s="24">
        <f t="shared" si="93"/>
        <v>1195</v>
      </c>
      <c r="BZ219" s="24">
        <f t="shared" si="93"/>
        <v>8725</v>
      </c>
      <c r="CA219" s="24">
        <f t="shared" si="93"/>
        <v>2655</v>
      </c>
      <c r="CB219" s="24">
        <f t="shared" si="93"/>
        <v>23510</v>
      </c>
      <c r="CC219" s="24">
        <f t="shared" si="93"/>
        <v>9815</v>
      </c>
      <c r="CD219" s="24">
        <f t="shared" si="93"/>
        <v>2400</v>
      </c>
      <c r="CE219" s="24">
        <f t="shared" si="93"/>
        <v>11015</v>
      </c>
      <c r="CF219" s="24">
        <f t="shared" si="93"/>
        <v>3745</v>
      </c>
      <c r="CG219" s="24">
        <f t="shared" si="93"/>
        <v>3860</v>
      </c>
      <c r="CH219" s="24">
        <f t="shared" si="93"/>
        <v>10695</v>
      </c>
      <c r="CI219" s="24">
        <f t="shared" si="93"/>
        <v>2150</v>
      </c>
      <c r="CJ219" s="24">
        <f t="shared" si="93"/>
        <v>1285</v>
      </c>
      <c r="CK219" s="24">
        <f t="shared" ref="CK219:CL219" si="94">CK218+CK192</f>
        <v>2625</v>
      </c>
      <c r="CL219" s="24">
        <f t="shared" si="94"/>
        <v>8700</v>
      </c>
      <c r="CM219" s="101">
        <v>0</v>
      </c>
      <c r="CN219" s="24">
        <f>CN218+CN192</f>
        <v>19585</v>
      </c>
      <c r="CO219" s="24">
        <f>CO218+CO192</f>
        <v>2990</v>
      </c>
      <c r="CP219" s="24">
        <f>CP218+CP192</f>
        <v>26065</v>
      </c>
      <c r="CQ219" s="101">
        <v>0</v>
      </c>
      <c r="CR219" s="24">
        <f t="shared" ref="CR219:DW219" si="95">CR218+CR192</f>
        <v>2200</v>
      </c>
      <c r="CS219" s="24">
        <f t="shared" si="95"/>
        <v>1770</v>
      </c>
      <c r="CT219" s="24">
        <f t="shared" si="95"/>
        <v>2750</v>
      </c>
      <c r="CU219" s="24">
        <f t="shared" si="95"/>
        <v>2240</v>
      </c>
      <c r="CV219" s="24">
        <f t="shared" si="95"/>
        <v>1165</v>
      </c>
      <c r="CW219" s="24">
        <f t="shared" si="95"/>
        <v>5280</v>
      </c>
      <c r="CX219" s="24">
        <f t="shared" si="95"/>
        <v>17155</v>
      </c>
      <c r="CY219" s="24">
        <f t="shared" si="95"/>
        <v>2440</v>
      </c>
      <c r="CZ219" s="24">
        <f t="shared" si="95"/>
        <v>9990</v>
      </c>
      <c r="DA219" s="24">
        <f t="shared" si="95"/>
        <v>1785</v>
      </c>
      <c r="DB219" s="24">
        <f t="shared" si="95"/>
        <v>1180</v>
      </c>
      <c r="DC219" s="24">
        <f t="shared" si="95"/>
        <v>3570</v>
      </c>
      <c r="DD219" s="24">
        <f t="shared" si="95"/>
        <v>1025</v>
      </c>
      <c r="DE219" s="24">
        <f t="shared" si="95"/>
        <v>3260</v>
      </c>
      <c r="DF219" s="24">
        <f t="shared" si="95"/>
        <v>2815</v>
      </c>
      <c r="DG219" s="24">
        <f t="shared" si="95"/>
        <v>4840</v>
      </c>
      <c r="DH219" s="24">
        <f t="shared" si="95"/>
        <v>2430</v>
      </c>
      <c r="DI219" s="24">
        <f t="shared" si="95"/>
        <v>115</v>
      </c>
      <c r="DJ219" s="24">
        <f t="shared" si="95"/>
        <v>4365</v>
      </c>
      <c r="DK219" s="24">
        <f t="shared" si="95"/>
        <v>4485</v>
      </c>
      <c r="DL219" s="24">
        <f t="shared" si="95"/>
        <v>1835</v>
      </c>
      <c r="DM219" s="24">
        <f t="shared" si="95"/>
        <v>2680</v>
      </c>
      <c r="DN219" s="24">
        <f t="shared" si="95"/>
        <v>2655</v>
      </c>
      <c r="DO219" s="24">
        <f t="shared" si="95"/>
        <v>2405</v>
      </c>
      <c r="DP219" s="24">
        <f t="shared" si="95"/>
        <v>760</v>
      </c>
      <c r="DQ219" s="24">
        <f t="shared" si="95"/>
        <v>3010</v>
      </c>
      <c r="DR219" s="24">
        <f t="shared" si="95"/>
        <v>3615</v>
      </c>
      <c r="DS219" s="24">
        <f t="shared" si="95"/>
        <v>3625</v>
      </c>
      <c r="DT219" s="24">
        <f t="shared" si="95"/>
        <v>2750</v>
      </c>
      <c r="DU219" s="24">
        <f t="shared" si="95"/>
        <v>1780</v>
      </c>
      <c r="DV219" s="24">
        <f t="shared" si="95"/>
        <v>2465</v>
      </c>
      <c r="DW219" s="24">
        <f t="shared" si="95"/>
        <v>1185</v>
      </c>
      <c r="DX219" s="24">
        <f t="shared" ref="DX219:EY219" si="96">DX218+DX192</f>
        <v>2425</v>
      </c>
      <c r="DY219" s="24">
        <f t="shared" si="96"/>
        <v>2990</v>
      </c>
      <c r="DZ219" s="24">
        <f t="shared" si="96"/>
        <v>2315</v>
      </c>
      <c r="EA219" s="24">
        <f t="shared" si="96"/>
        <v>2550</v>
      </c>
      <c r="EB219" s="24">
        <f t="shared" si="96"/>
        <v>2995</v>
      </c>
      <c r="EC219" s="24">
        <f t="shared" si="96"/>
        <v>920</v>
      </c>
      <c r="ED219" s="24">
        <f t="shared" si="96"/>
        <v>2800</v>
      </c>
      <c r="EE219" s="24">
        <f t="shared" si="96"/>
        <v>960</v>
      </c>
      <c r="EF219" s="24">
        <f t="shared" si="96"/>
        <v>2320</v>
      </c>
      <c r="EG219" s="24">
        <f t="shared" si="96"/>
        <v>1785</v>
      </c>
      <c r="EH219" s="24">
        <f t="shared" si="96"/>
        <v>1145</v>
      </c>
      <c r="EI219" s="24">
        <f t="shared" si="96"/>
        <v>3270</v>
      </c>
      <c r="EJ219" s="24">
        <f t="shared" si="96"/>
        <v>2005</v>
      </c>
      <c r="EK219" s="24">
        <f t="shared" si="96"/>
        <v>3195</v>
      </c>
      <c r="EL219" s="24">
        <f t="shared" si="96"/>
        <v>6255</v>
      </c>
      <c r="EM219" s="24">
        <f t="shared" si="96"/>
        <v>5040</v>
      </c>
      <c r="EN219" s="24">
        <f t="shared" si="96"/>
        <v>13560</v>
      </c>
      <c r="EO219" s="24">
        <f t="shared" si="96"/>
        <v>7405</v>
      </c>
      <c r="EP219" s="24">
        <f t="shared" si="96"/>
        <v>5845</v>
      </c>
      <c r="EQ219" s="24">
        <f t="shared" si="96"/>
        <v>35</v>
      </c>
      <c r="ER219" s="24">
        <f t="shared" si="96"/>
        <v>945</v>
      </c>
      <c r="ES219" s="24">
        <f t="shared" si="96"/>
        <v>3660</v>
      </c>
      <c r="ET219" s="24">
        <f t="shared" si="96"/>
        <v>2200</v>
      </c>
      <c r="EU219" s="24">
        <f t="shared" si="96"/>
        <v>12675</v>
      </c>
      <c r="EV219" s="24">
        <f t="shared" si="96"/>
        <v>825</v>
      </c>
      <c r="EW219" s="24">
        <f t="shared" si="96"/>
        <v>3075</v>
      </c>
      <c r="EX219" s="24">
        <f t="shared" si="96"/>
        <v>3005</v>
      </c>
      <c r="EY219" s="24">
        <f t="shared" si="96"/>
        <v>6905</v>
      </c>
    </row>
    <row r="220" spans="1:155">
      <c r="A220" s="45" t="s">
        <v>366</v>
      </c>
      <c r="B220" s="51" t="s">
        <v>243</v>
      </c>
      <c r="C220" s="20" t="s">
        <v>287</v>
      </c>
      <c r="D220" s="24">
        <f>SUM(D219:EY219)</f>
        <v>734175</v>
      </c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</row>
    <row r="221" spans="1:155">
      <c r="A221" s="36" t="s">
        <v>367</v>
      </c>
      <c r="B221" s="54" t="s">
        <v>243</v>
      </c>
      <c r="C221" s="20" t="s">
        <v>287</v>
      </c>
      <c r="D221" s="16">
        <v>120</v>
      </c>
      <c r="E221" s="16">
        <v>350</v>
      </c>
      <c r="F221" s="16">
        <v>140</v>
      </c>
      <c r="G221" s="16">
        <v>70</v>
      </c>
      <c r="H221" s="16">
        <v>95</v>
      </c>
      <c r="I221" s="16">
        <v>155</v>
      </c>
      <c r="J221" s="16">
        <v>145</v>
      </c>
      <c r="K221" s="16">
        <v>145</v>
      </c>
      <c r="L221" s="16">
        <v>150</v>
      </c>
      <c r="M221" s="16">
        <v>200</v>
      </c>
      <c r="N221" s="16">
        <v>175</v>
      </c>
      <c r="O221" s="16">
        <v>240</v>
      </c>
      <c r="P221" s="16">
        <v>200</v>
      </c>
      <c r="Q221" s="16">
        <v>285</v>
      </c>
      <c r="R221" s="16">
        <v>80</v>
      </c>
      <c r="S221" s="16">
        <v>235</v>
      </c>
      <c r="T221" s="16">
        <v>505</v>
      </c>
      <c r="U221" s="16">
        <v>295</v>
      </c>
      <c r="V221" s="16">
        <v>235</v>
      </c>
      <c r="W221" s="16">
        <v>315</v>
      </c>
      <c r="X221" s="16">
        <v>125</v>
      </c>
      <c r="Y221" s="16">
        <v>175</v>
      </c>
      <c r="Z221" s="16">
        <v>0</v>
      </c>
      <c r="AA221" s="16">
        <v>230</v>
      </c>
      <c r="AB221" s="16">
        <v>200</v>
      </c>
      <c r="AC221" s="16">
        <v>0</v>
      </c>
      <c r="AD221" s="16">
        <v>85</v>
      </c>
      <c r="AE221" s="16">
        <v>130</v>
      </c>
      <c r="AF221" s="16">
        <v>130</v>
      </c>
      <c r="AG221" s="16">
        <v>260</v>
      </c>
      <c r="AH221" s="16">
        <v>0</v>
      </c>
      <c r="AI221" s="16">
        <v>75</v>
      </c>
      <c r="AJ221" s="16">
        <v>185</v>
      </c>
      <c r="AK221" s="16">
        <v>0</v>
      </c>
      <c r="AL221" s="16">
        <v>65</v>
      </c>
      <c r="AM221" s="16">
        <v>85</v>
      </c>
      <c r="AN221" s="16">
        <v>1290</v>
      </c>
      <c r="AO221" s="16">
        <v>0</v>
      </c>
      <c r="AP221" s="16">
        <v>215</v>
      </c>
      <c r="AQ221" s="16">
        <v>145</v>
      </c>
      <c r="AR221" s="16">
        <v>220</v>
      </c>
      <c r="AS221" s="16">
        <v>175</v>
      </c>
      <c r="AT221" s="16">
        <v>250</v>
      </c>
      <c r="AU221" s="16">
        <v>125</v>
      </c>
      <c r="AV221" s="16">
        <v>205</v>
      </c>
      <c r="AW221" s="16">
        <v>125</v>
      </c>
      <c r="AX221" s="16">
        <v>140</v>
      </c>
      <c r="AY221" s="16">
        <v>70</v>
      </c>
      <c r="AZ221" s="16">
        <v>150</v>
      </c>
      <c r="BA221" s="16">
        <v>260</v>
      </c>
      <c r="BB221" s="16">
        <v>305</v>
      </c>
      <c r="BC221" s="16">
        <v>195</v>
      </c>
      <c r="BD221" s="16">
        <v>280</v>
      </c>
      <c r="BE221" s="16">
        <v>95</v>
      </c>
      <c r="BF221" s="16">
        <v>30</v>
      </c>
      <c r="BG221" s="16">
        <v>150</v>
      </c>
      <c r="BH221" s="16">
        <v>90</v>
      </c>
      <c r="BI221" s="16">
        <v>455</v>
      </c>
      <c r="BJ221" s="16">
        <v>110</v>
      </c>
      <c r="BK221" s="16">
        <v>65</v>
      </c>
      <c r="BL221" s="16">
        <v>70</v>
      </c>
      <c r="BM221" s="16">
        <v>190</v>
      </c>
      <c r="BN221" s="16">
        <v>150</v>
      </c>
      <c r="BO221" s="16">
        <v>305</v>
      </c>
      <c r="BP221" s="16">
        <v>85</v>
      </c>
      <c r="BQ221" s="16">
        <v>685</v>
      </c>
      <c r="BR221" s="16">
        <v>65</v>
      </c>
      <c r="BS221" s="16">
        <v>395</v>
      </c>
      <c r="BT221" s="16">
        <v>615</v>
      </c>
      <c r="BU221" s="16">
        <v>230</v>
      </c>
      <c r="BV221" s="16">
        <v>170</v>
      </c>
      <c r="BW221" s="16">
        <v>375</v>
      </c>
      <c r="BX221" s="16">
        <v>35</v>
      </c>
      <c r="BY221" s="16">
        <v>30</v>
      </c>
      <c r="BZ221" s="16">
        <v>360</v>
      </c>
      <c r="CA221" s="16">
        <v>130</v>
      </c>
      <c r="CB221" s="16">
        <v>10</v>
      </c>
      <c r="CC221" s="16">
        <v>345</v>
      </c>
      <c r="CD221" s="16">
        <v>45</v>
      </c>
      <c r="CE221" s="16">
        <v>945</v>
      </c>
      <c r="CF221" s="16">
        <v>75</v>
      </c>
      <c r="CG221" s="16">
        <v>160</v>
      </c>
      <c r="CH221" s="16">
        <v>350</v>
      </c>
      <c r="CI221" s="16">
        <v>90</v>
      </c>
      <c r="CJ221" s="16">
        <v>45</v>
      </c>
      <c r="CK221" s="16">
        <v>120</v>
      </c>
      <c r="CL221" s="16">
        <v>200</v>
      </c>
      <c r="CM221" s="16">
        <v>335</v>
      </c>
      <c r="CN221" s="16">
        <v>615</v>
      </c>
      <c r="CO221" s="16">
        <v>175</v>
      </c>
      <c r="CP221" s="16">
        <v>895</v>
      </c>
      <c r="CQ221" s="16">
        <v>170</v>
      </c>
      <c r="CR221" s="16">
        <v>75</v>
      </c>
      <c r="CS221" s="16">
        <v>0</v>
      </c>
      <c r="CT221" s="16">
        <v>60</v>
      </c>
      <c r="CU221" s="16">
        <v>40</v>
      </c>
      <c r="CV221" s="16">
        <v>20</v>
      </c>
      <c r="CW221" s="16">
        <v>70</v>
      </c>
      <c r="CX221" s="16">
        <v>340</v>
      </c>
      <c r="CY221" s="16">
        <v>35</v>
      </c>
      <c r="CZ221" s="16">
        <v>425</v>
      </c>
      <c r="DA221" s="16">
        <v>50</v>
      </c>
      <c r="DB221" s="16">
        <v>60</v>
      </c>
      <c r="DC221" s="16">
        <v>20</v>
      </c>
      <c r="DD221" s="16">
        <v>125</v>
      </c>
      <c r="DE221" s="16">
        <v>110</v>
      </c>
      <c r="DF221" s="16">
        <v>85</v>
      </c>
      <c r="DG221" s="16">
        <v>65</v>
      </c>
      <c r="DH221" s="16">
        <v>55</v>
      </c>
      <c r="DI221" s="16">
        <v>0</v>
      </c>
      <c r="DJ221" s="16">
        <v>95</v>
      </c>
      <c r="DK221" s="16">
        <v>45</v>
      </c>
      <c r="DL221" s="16">
        <v>85</v>
      </c>
      <c r="DM221" s="16">
        <v>60</v>
      </c>
      <c r="DN221" s="16">
        <v>60</v>
      </c>
      <c r="DO221" s="16">
        <v>0</v>
      </c>
      <c r="DP221" s="16">
        <v>45</v>
      </c>
      <c r="DQ221" s="16">
        <v>65</v>
      </c>
      <c r="DR221" s="16">
        <v>75</v>
      </c>
      <c r="DS221" s="16">
        <v>75</v>
      </c>
      <c r="DT221" s="16">
        <v>0</v>
      </c>
      <c r="DU221" s="16">
        <v>75</v>
      </c>
      <c r="DV221" s="16">
        <v>15</v>
      </c>
      <c r="DW221" s="16">
        <v>25</v>
      </c>
      <c r="DX221" s="16">
        <v>30</v>
      </c>
      <c r="DY221" s="16">
        <v>65</v>
      </c>
      <c r="DZ221" s="16">
        <v>45</v>
      </c>
      <c r="EA221" s="16">
        <v>20</v>
      </c>
      <c r="EB221" s="16">
        <v>15</v>
      </c>
      <c r="EC221" s="16">
        <v>20</v>
      </c>
      <c r="ED221" s="16">
        <v>60</v>
      </c>
      <c r="EE221" s="16">
        <v>5</v>
      </c>
      <c r="EF221" s="16">
        <v>80</v>
      </c>
      <c r="EG221" s="16">
        <v>30</v>
      </c>
      <c r="EH221" s="16">
        <v>75</v>
      </c>
      <c r="EI221" s="16">
        <v>65</v>
      </c>
      <c r="EJ221" s="16">
        <v>95</v>
      </c>
      <c r="EK221" s="16">
        <v>145</v>
      </c>
      <c r="EL221" s="16">
        <v>150</v>
      </c>
      <c r="EM221" s="16">
        <v>375</v>
      </c>
      <c r="EN221" s="16">
        <v>580</v>
      </c>
      <c r="EO221" s="16">
        <v>375</v>
      </c>
      <c r="EP221" s="16">
        <v>90</v>
      </c>
      <c r="EQ221" s="16">
        <v>0</v>
      </c>
      <c r="ER221" s="16">
        <v>145</v>
      </c>
      <c r="ES221" s="16">
        <v>120</v>
      </c>
      <c r="ET221" s="16">
        <v>110</v>
      </c>
      <c r="EU221" s="16">
        <v>410</v>
      </c>
      <c r="EV221" s="16">
        <v>90</v>
      </c>
      <c r="EW221" s="16">
        <v>60</v>
      </c>
      <c r="EX221" s="16">
        <v>75</v>
      </c>
      <c r="EY221" s="16">
        <v>175</v>
      </c>
    </row>
    <row r="222" spans="1:155">
      <c r="A222" s="36" t="s">
        <v>368</v>
      </c>
      <c r="B222" s="54" t="s">
        <v>243</v>
      </c>
      <c r="C222" s="20" t="s">
        <v>287</v>
      </c>
      <c r="D222" s="16">
        <v>35</v>
      </c>
      <c r="E222" s="16">
        <v>95</v>
      </c>
      <c r="F222" s="16">
        <v>60</v>
      </c>
      <c r="G222" s="16">
        <v>15</v>
      </c>
      <c r="H222" s="16">
        <v>15</v>
      </c>
      <c r="I222" s="16">
        <v>95</v>
      </c>
      <c r="J222" s="16">
        <v>85</v>
      </c>
      <c r="K222" s="16">
        <v>85</v>
      </c>
      <c r="L222" s="16">
        <v>35</v>
      </c>
      <c r="M222" s="16">
        <v>95</v>
      </c>
      <c r="N222" s="16">
        <v>35</v>
      </c>
      <c r="O222" s="16">
        <v>80</v>
      </c>
      <c r="P222" s="16">
        <v>25</v>
      </c>
      <c r="Q222" s="16">
        <v>105</v>
      </c>
      <c r="R222" s="16">
        <v>80</v>
      </c>
      <c r="S222" s="16">
        <v>65</v>
      </c>
      <c r="T222" s="16">
        <v>35</v>
      </c>
      <c r="U222" s="16">
        <v>5</v>
      </c>
      <c r="V222" s="16">
        <v>95</v>
      </c>
      <c r="W222" s="16">
        <v>185</v>
      </c>
      <c r="X222" s="16">
        <v>5</v>
      </c>
      <c r="Y222" s="16">
        <v>10</v>
      </c>
      <c r="Z222" s="16">
        <v>0</v>
      </c>
      <c r="AA222" s="16">
        <v>60</v>
      </c>
      <c r="AB222" s="16">
        <v>85</v>
      </c>
      <c r="AC222" s="16">
        <v>0</v>
      </c>
      <c r="AD222" s="16">
        <v>90</v>
      </c>
      <c r="AE222" s="16">
        <v>15</v>
      </c>
      <c r="AF222" s="16">
        <v>45</v>
      </c>
      <c r="AG222" s="16">
        <v>25</v>
      </c>
      <c r="AH222" s="16">
        <v>0</v>
      </c>
      <c r="AI222" s="16">
        <v>80</v>
      </c>
      <c r="AJ222" s="16">
        <v>195</v>
      </c>
      <c r="AK222" s="16">
        <v>0</v>
      </c>
      <c r="AL222" s="16">
        <v>25</v>
      </c>
      <c r="AM222" s="16">
        <v>55</v>
      </c>
      <c r="AN222" s="16">
        <v>305</v>
      </c>
      <c r="AO222" s="16">
        <v>0</v>
      </c>
      <c r="AP222" s="16">
        <v>110</v>
      </c>
      <c r="AQ222" s="16">
        <v>20</v>
      </c>
      <c r="AR222" s="16">
        <v>40</v>
      </c>
      <c r="AS222" s="16">
        <v>50</v>
      </c>
      <c r="AT222" s="16">
        <v>140</v>
      </c>
      <c r="AU222" s="16">
        <v>130</v>
      </c>
      <c r="AV222" s="16">
        <v>75</v>
      </c>
      <c r="AW222" s="16">
        <v>30</v>
      </c>
      <c r="AX222" s="16">
        <v>130</v>
      </c>
      <c r="AY222" s="16">
        <v>65</v>
      </c>
      <c r="AZ222" s="16">
        <v>45</v>
      </c>
      <c r="BA222" s="16">
        <v>130</v>
      </c>
      <c r="BB222" s="16">
        <v>325</v>
      </c>
      <c r="BC222" s="16">
        <v>55</v>
      </c>
      <c r="BD222" s="16">
        <v>80</v>
      </c>
      <c r="BE222" s="16">
        <v>75</v>
      </c>
      <c r="BF222" s="16">
        <v>20</v>
      </c>
      <c r="BG222" s="16">
        <v>175</v>
      </c>
      <c r="BH222" s="16">
        <v>65</v>
      </c>
      <c r="BI222" s="16">
        <v>285</v>
      </c>
      <c r="BJ222" s="16">
        <v>75</v>
      </c>
      <c r="BK222" s="16">
        <v>90</v>
      </c>
      <c r="BL222" s="16">
        <v>50</v>
      </c>
      <c r="BM222" s="16">
        <v>185</v>
      </c>
      <c r="BN222" s="16">
        <v>65</v>
      </c>
      <c r="BO222" s="16">
        <v>265</v>
      </c>
      <c r="BP222" s="16">
        <v>75</v>
      </c>
      <c r="BQ222" s="16">
        <v>240</v>
      </c>
      <c r="BR222" s="16">
        <v>30</v>
      </c>
      <c r="BS222" s="16">
        <v>125</v>
      </c>
      <c r="BT222" s="16">
        <v>225</v>
      </c>
      <c r="BU222" s="16">
        <v>115</v>
      </c>
      <c r="BV222" s="16">
        <v>50</v>
      </c>
      <c r="BW222" s="16">
        <v>150</v>
      </c>
      <c r="BX222" s="16">
        <v>5</v>
      </c>
      <c r="BY222" s="16">
        <v>5</v>
      </c>
      <c r="BZ222" s="16">
        <v>265</v>
      </c>
      <c r="CA222" s="16">
        <v>75</v>
      </c>
      <c r="CB222" s="16">
        <v>0</v>
      </c>
      <c r="CC222" s="16">
        <v>275</v>
      </c>
      <c r="CD222" s="16">
        <v>30</v>
      </c>
      <c r="CE222" s="16">
        <v>200</v>
      </c>
      <c r="CF222" s="16">
        <v>45</v>
      </c>
      <c r="CG222" s="16">
        <v>0</v>
      </c>
      <c r="CH222" s="16">
        <v>190</v>
      </c>
      <c r="CI222" s="16">
        <v>5</v>
      </c>
      <c r="CJ222" s="16">
        <v>55</v>
      </c>
      <c r="CK222" s="16">
        <v>105</v>
      </c>
      <c r="CL222" s="16">
        <v>225</v>
      </c>
      <c r="CM222" s="16">
        <v>305</v>
      </c>
      <c r="CN222" s="16">
        <v>620</v>
      </c>
      <c r="CO222" s="16">
        <v>60</v>
      </c>
      <c r="CP222" s="16">
        <v>715</v>
      </c>
      <c r="CQ222" s="16">
        <v>125</v>
      </c>
      <c r="CR222" s="16">
        <v>55</v>
      </c>
      <c r="CS222" s="16">
        <v>0</v>
      </c>
      <c r="CT222" s="16">
        <v>40</v>
      </c>
      <c r="CU222" s="16">
        <v>55</v>
      </c>
      <c r="CV222" s="16">
        <v>40</v>
      </c>
      <c r="CW222" s="16">
        <v>80</v>
      </c>
      <c r="CX222" s="16">
        <v>285</v>
      </c>
      <c r="CY222" s="16">
        <v>30</v>
      </c>
      <c r="CZ222" s="16">
        <v>240</v>
      </c>
      <c r="DA222" s="16">
        <v>120</v>
      </c>
      <c r="DB222" s="16">
        <v>65</v>
      </c>
      <c r="DC222" s="16">
        <v>40</v>
      </c>
      <c r="DD222" s="16">
        <v>80</v>
      </c>
      <c r="DE222" s="16">
        <v>95</v>
      </c>
      <c r="DF222" s="16">
        <v>90</v>
      </c>
      <c r="DG222" s="16">
        <v>90</v>
      </c>
      <c r="DH222" s="16">
        <v>55</v>
      </c>
      <c r="DI222" s="16">
        <v>0</v>
      </c>
      <c r="DJ222" s="16">
        <v>100</v>
      </c>
      <c r="DK222" s="16">
        <v>45</v>
      </c>
      <c r="DL222" s="16">
        <v>60</v>
      </c>
      <c r="DM222" s="16">
        <v>70</v>
      </c>
      <c r="DN222" s="16">
        <v>35</v>
      </c>
      <c r="DO222" s="16">
        <v>0</v>
      </c>
      <c r="DP222" s="16">
        <v>35</v>
      </c>
      <c r="DQ222" s="16">
        <v>65</v>
      </c>
      <c r="DR222" s="16">
        <v>70</v>
      </c>
      <c r="DS222" s="16">
        <v>70</v>
      </c>
      <c r="DT222" s="16">
        <v>0</v>
      </c>
      <c r="DU222" s="16">
        <v>55</v>
      </c>
      <c r="DV222" s="16">
        <v>10</v>
      </c>
      <c r="DW222" s="16">
        <v>25</v>
      </c>
      <c r="DX222" s="16">
        <v>75</v>
      </c>
      <c r="DY222" s="16">
        <v>65</v>
      </c>
      <c r="DZ222" s="16">
        <v>60</v>
      </c>
      <c r="EA222" s="16">
        <v>15</v>
      </c>
      <c r="EB222" s="16">
        <v>25</v>
      </c>
      <c r="EC222" s="16">
        <v>30</v>
      </c>
      <c r="ED222" s="16">
        <v>85</v>
      </c>
      <c r="EE222" s="16">
        <v>15</v>
      </c>
      <c r="EF222" s="16">
        <v>40</v>
      </c>
      <c r="EG222" s="16">
        <v>20</v>
      </c>
      <c r="EH222" s="16">
        <v>95</v>
      </c>
      <c r="EI222" s="16">
        <v>75</v>
      </c>
      <c r="EJ222" s="16">
        <v>120</v>
      </c>
      <c r="EK222" s="16">
        <v>60</v>
      </c>
      <c r="EL222" s="16">
        <v>160</v>
      </c>
      <c r="EM222" s="16">
        <v>175</v>
      </c>
      <c r="EN222" s="16">
        <v>170</v>
      </c>
      <c r="EO222" s="16">
        <v>110</v>
      </c>
      <c r="EP222" s="16">
        <v>140</v>
      </c>
      <c r="EQ222" s="16">
        <v>0</v>
      </c>
      <c r="ER222" s="16">
        <v>90</v>
      </c>
      <c r="ES222" s="16">
        <v>30</v>
      </c>
      <c r="ET222" s="16">
        <v>60</v>
      </c>
      <c r="EU222" s="16">
        <v>385</v>
      </c>
      <c r="EV222" s="16">
        <v>80</v>
      </c>
      <c r="EW222" s="16">
        <v>60</v>
      </c>
      <c r="EX222" s="16">
        <v>20</v>
      </c>
      <c r="EY222" s="16">
        <v>145</v>
      </c>
    </row>
    <row r="223" spans="1:155">
      <c r="A223" s="36" t="s">
        <v>369</v>
      </c>
      <c r="B223" s="54" t="s">
        <v>243</v>
      </c>
      <c r="C223" s="20" t="s">
        <v>287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0</v>
      </c>
      <c r="BB223" s="16">
        <v>20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v>0</v>
      </c>
      <c r="BZ223" s="16">
        <v>0</v>
      </c>
      <c r="CA223" s="16">
        <v>0</v>
      </c>
      <c r="CB223" s="16">
        <v>0</v>
      </c>
      <c r="CC223" s="16">
        <v>0</v>
      </c>
      <c r="CD223" s="16">
        <v>0</v>
      </c>
      <c r="CE223" s="16">
        <v>0</v>
      </c>
      <c r="CF223" s="16">
        <v>0</v>
      </c>
      <c r="CG223" s="16">
        <v>0</v>
      </c>
      <c r="CH223" s="16">
        <v>0</v>
      </c>
      <c r="CI223" s="16">
        <v>0</v>
      </c>
      <c r="CJ223" s="16">
        <v>0</v>
      </c>
      <c r="CK223" s="16">
        <v>0</v>
      </c>
      <c r="CL223" s="16">
        <v>0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6">
        <v>0</v>
      </c>
      <c r="CS223" s="16">
        <v>0</v>
      </c>
      <c r="CT223" s="16">
        <v>0</v>
      </c>
      <c r="CU223" s="16">
        <v>0</v>
      </c>
      <c r="CV223" s="16">
        <v>0</v>
      </c>
      <c r="CW223" s="16">
        <v>0</v>
      </c>
      <c r="CX223" s="16">
        <v>0</v>
      </c>
      <c r="CY223" s="16">
        <v>0</v>
      </c>
      <c r="CZ223" s="16">
        <v>0</v>
      </c>
      <c r="DA223" s="16">
        <v>0</v>
      </c>
      <c r="DB223" s="16">
        <v>0</v>
      </c>
      <c r="DC223" s="16">
        <v>0</v>
      </c>
      <c r="DD223" s="16">
        <v>0</v>
      </c>
      <c r="DE223" s="16">
        <v>0</v>
      </c>
      <c r="DF223" s="16">
        <v>0</v>
      </c>
      <c r="DG223" s="16">
        <v>0</v>
      </c>
      <c r="DH223" s="16">
        <v>0</v>
      </c>
      <c r="DI223" s="16">
        <v>0</v>
      </c>
      <c r="DJ223" s="16">
        <v>0</v>
      </c>
      <c r="DK223" s="16">
        <v>0</v>
      </c>
      <c r="DL223" s="16">
        <v>0</v>
      </c>
      <c r="DM223" s="16">
        <v>0</v>
      </c>
      <c r="DN223" s="16">
        <v>0</v>
      </c>
      <c r="DO223" s="16">
        <v>0</v>
      </c>
      <c r="DP223" s="16">
        <v>0</v>
      </c>
      <c r="DQ223" s="16">
        <v>0</v>
      </c>
      <c r="DR223" s="16">
        <v>0</v>
      </c>
      <c r="DS223" s="16">
        <v>0</v>
      </c>
      <c r="DT223" s="16">
        <v>0</v>
      </c>
      <c r="DU223" s="16">
        <v>0</v>
      </c>
      <c r="DV223" s="16">
        <v>0</v>
      </c>
      <c r="DW223" s="16">
        <v>0</v>
      </c>
      <c r="DX223" s="16">
        <v>0</v>
      </c>
      <c r="DY223" s="16">
        <v>0</v>
      </c>
      <c r="DZ223" s="16">
        <v>0</v>
      </c>
      <c r="EA223" s="16">
        <v>0</v>
      </c>
      <c r="EB223" s="16">
        <v>0</v>
      </c>
      <c r="EC223" s="16">
        <v>0</v>
      </c>
      <c r="ED223" s="16">
        <v>0</v>
      </c>
      <c r="EE223" s="16">
        <v>0</v>
      </c>
      <c r="EF223" s="16">
        <v>0</v>
      </c>
      <c r="EG223" s="16">
        <v>0</v>
      </c>
      <c r="EH223" s="16">
        <v>0</v>
      </c>
      <c r="EI223" s="16">
        <v>0</v>
      </c>
      <c r="EJ223" s="16">
        <v>0</v>
      </c>
      <c r="EK223" s="16">
        <v>0</v>
      </c>
      <c r="EL223" s="16">
        <v>0</v>
      </c>
      <c r="EM223" s="16">
        <v>0</v>
      </c>
      <c r="EN223" s="16">
        <v>0</v>
      </c>
      <c r="EO223" s="16">
        <v>0</v>
      </c>
      <c r="EP223" s="16">
        <v>0</v>
      </c>
      <c r="EQ223" s="16">
        <v>0</v>
      </c>
      <c r="ER223" s="16">
        <v>0</v>
      </c>
      <c r="ES223" s="16">
        <v>0</v>
      </c>
      <c r="ET223" s="16">
        <v>0</v>
      </c>
      <c r="EU223" s="16">
        <v>0</v>
      </c>
      <c r="EV223" s="16">
        <v>0</v>
      </c>
      <c r="EW223" s="16">
        <v>0</v>
      </c>
      <c r="EX223" s="16">
        <v>0</v>
      </c>
      <c r="EY223" s="16">
        <v>0</v>
      </c>
    </row>
    <row r="224" spans="1:155">
      <c r="A224" s="36" t="s">
        <v>370</v>
      </c>
      <c r="B224" s="54" t="s">
        <v>243</v>
      </c>
      <c r="C224" s="20" t="s">
        <v>287</v>
      </c>
      <c r="D224" s="16">
        <v>20</v>
      </c>
      <c r="E224" s="16">
        <v>335</v>
      </c>
      <c r="F224" s="16">
        <v>75</v>
      </c>
      <c r="G224" s="16">
        <v>40</v>
      </c>
      <c r="H224" s="16">
        <v>15</v>
      </c>
      <c r="I224" s="16">
        <v>80</v>
      </c>
      <c r="J224" s="16">
        <v>50</v>
      </c>
      <c r="K224" s="16">
        <v>165</v>
      </c>
      <c r="L224" s="16">
        <v>50</v>
      </c>
      <c r="M224" s="16">
        <v>20</v>
      </c>
      <c r="N224" s="16">
        <v>55</v>
      </c>
      <c r="O224" s="16">
        <v>20</v>
      </c>
      <c r="P224" s="16">
        <v>40</v>
      </c>
      <c r="Q224" s="16">
        <v>55</v>
      </c>
      <c r="R224" s="16">
        <v>50</v>
      </c>
      <c r="S224" s="16">
        <v>155</v>
      </c>
      <c r="T224" s="16">
        <v>0</v>
      </c>
      <c r="U224" s="16">
        <v>45</v>
      </c>
      <c r="V224" s="16">
        <v>80</v>
      </c>
      <c r="W224" s="16">
        <v>170</v>
      </c>
      <c r="X224" s="16">
        <v>0</v>
      </c>
      <c r="Y224" s="16">
        <v>10</v>
      </c>
      <c r="Z224" s="16">
        <v>0</v>
      </c>
      <c r="AA224" s="16">
        <v>95</v>
      </c>
      <c r="AB224" s="16">
        <v>65</v>
      </c>
      <c r="AC224" s="16">
        <v>0</v>
      </c>
      <c r="AD224" s="16">
        <v>10</v>
      </c>
      <c r="AE224" s="16">
        <v>25</v>
      </c>
      <c r="AF224" s="16">
        <v>75</v>
      </c>
      <c r="AG224" s="16">
        <v>50</v>
      </c>
      <c r="AH224" s="16">
        <v>0</v>
      </c>
      <c r="AI224" s="16">
        <v>160</v>
      </c>
      <c r="AJ224" s="16">
        <v>115</v>
      </c>
      <c r="AK224" s="16">
        <v>0</v>
      </c>
      <c r="AL224" s="16">
        <v>45</v>
      </c>
      <c r="AM224" s="16">
        <v>50</v>
      </c>
      <c r="AN224" s="16">
        <v>245</v>
      </c>
      <c r="AO224" s="16">
        <v>0</v>
      </c>
      <c r="AP224" s="16">
        <v>45</v>
      </c>
      <c r="AQ224" s="16">
        <v>30</v>
      </c>
      <c r="AR224" s="16">
        <v>0</v>
      </c>
      <c r="AS224" s="16">
        <v>55</v>
      </c>
      <c r="AT224" s="16">
        <v>95</v>
      </c>
      <c r="AU224" s="16">
        <v>45</v>
      </c>
      <c r="AV224" s="16">
        <v>50</v>
      </c>
      <c r="AW224" s="16">
        <v>5</v>
      </c>
      <c r="AX224" s="16">
        <v>5</v>
      </c>
      <c r="AY224" s="16">
        <v>35</v>
      </c>
      <c r="AZ224" s="16">
        <v>145</v>
      </c>
      <c r="BA224" s="16">
        <v>75</v>
      </c>
      <c r="BB224" s="16">
        <v>155</v>
      </c>
      <c r="BC224" s="16">
        <v>30</v>
      </c>
      <c r="BD224" s="16">
        <v>0</v>
      </c>
      <c r="BE224" s="16">
        <v>35</v>
      </c>
      <c r="BF224" s="16">
        <v>30</v>
      </c>
      <c r="BG224" s="16">
        <v>100</v>
      </c>
      <c r="BH224" s="16">
        <v>40</v>
      </c>
      <c r="BI224" s="16">
        <v>140</v>
      </c>
      <c r="BJ224" s="16">
        <v>115</v>
      </c>
      <c r="BK224" s="16">
        <v>10</v>
      </c>
      <c r="BL224" s="16">
        <v>25</v>
      </c>
      <c r="BM224" s="16">
        <v>170</v>
      </c>
      <c r="BN224" s="16">
        <v>40</v>
      </c>
      <c r="BO224" s="16">
        <v>90</v>
      </c>
      <c r="BP224" s="16">
        <v>25</v>
      </c>
      <c r="BQ224" s="16">
        <v>130</v>
      </c>
      <c r="BR224" s="16">
        <v>95</v>
      </c>
      <c r="BS224" s="16">
        <v>230</v>
      </c>
      <c r="BT224" s="16">
        <v>30</v>
      </c>
      <c r="BU224" s="16">
        <v>405</v>
      </c>
      <c r="BV224" s="16">
        <v>85</v>
      </c>
      <c r="BW224" s="16">
        <v>295</v>
      </c>
      <c r="BX224" s="16">
        <v>0</v>
      </c>
      <c r="BY224" s="16">
        <v>15</v>
      </c>
      <c r="BZ224" s="16">
        <v>85</v>
      </c>
      <c r="CA224" s="16">
        <v>25</v>
      </c>
      <c r="CB224" s="16">
        <v>10</v>
      </c>
      <c r="CC224" s="16">
        <v>465</v>
      </c>
      <c r="CD224" s="16">
        <v>25</v>
      </c>
      <c r="CE224" s="16">
        <v>225</v>
      </c>
      <c r="CF224" s="16">
        <v>5</v>
      </c>
      <c r="CG224" s="16">
        <v>50</v>
      </c>
      <c r="CH224" s="16">
        <v>290</v>
      </c>
      <c r="CI224" s="16">
        <v>10</v>
      </c>
      <c r="CJ224" s="16">
        <v>0</v>
      </c>
      <c r="CK224" s="16">
        <v>45</v>
      </c>
      <c r="CL224" s="16">
        <v>35</v>
      </c>
      <c r="CM224" s="16">
        <v>70</v>
      </c>
      <c r="CN224" s="16">
        <v>145</v>
      </c>
      <c r="CO224" s="16">
        <v>40</v>
      </c>
      <c r="CP224" s="16">
        <v>475</v>
      </c>
      <c r="CQ224" s="16">
        <v>0</v>
      </c>
      <c r="CR224" s="16">
        <v>95</v>
      </c>
      <c r="CS224" s="16">
        <v>0</v>
      </c>
      <c r="CT224" s="16">
        <v>70</v>
      </c>
      <c r="CU224" s="16">
        <v>25</v>
      </c>
      <c r="CV224" s="16">
        <v>5</v>
      </c>
      <c r="CW224" s="16">
        <v>75</v>
      </c>
      <c r="CX224" s="16">
        <v>250</v>
      </c>
      <c r="CY224" s="16">
        <v>35</v>
      </c>
      <c r="CZ224" s="16">
        <v>205</v>
      </c>
      <c r="DA224" s="16">
        <v>0</v>
      </c>
      <c r="DB224" s="16">
        <v>15</v>
      </c>
      <c r="DC224" s="16">
        <v>95</v>
      </c>
      <c r="DD224" s="16">
        <v>30</v>
      </c>
      <c r="DE224" s="16">
        <v>30</v>
      </c>
      <c r="DF224" s="16">
        <v>0</v>
      </c>
      <c r="DG224" s="16">
        <v>110</v>
      </c>
      <c r="DH224" s="16">
        <v>15</v>
      </c>
      <c r="DI224" s="16">
        <v>0</v>
      </c>
      <c r="DJ224" s="16">
        <v>10</v>
      </c>
      <c r="DK224" s="16">
        <v>25</v>
      </c>
      <c r="DL224" s="16">
        <v>45</v>
      </c>
      <c r="DM224" s="16">
        <v>20</v>
      </c>
      <c r="DN224" s="16">
        <v>10</v>
      </c>
      <c r="DO224" s="16">
        <v>0</v>
      </c>
      <c r="DP224" s="16">
        <v>20</v>
      </c>
      <c r="DQ224" s="16">
        <v>5</v>
      </c>
      <c r="DR224" s="16">
        <v>40</v>
      </c>
      <c r="DS224" s="16">
        <v>45</v>
      </c>
      <c r="DT224" s="16">
        <v>0</v>
      </c>
      <c r="DU224" s="16">
        <v>20</v>
      </c>
      <c r="DV224" s="16">
        <v>5</v>
      </c>
      <c r="DW224" s="16">
        <v>15</v>
      </c>
      <c r="DX224" s="16">
        <v>45</v>
      </c>
      <c r="DY224" s="16">
        <v>10</v>
      </c>
      <c r="DZ224" s="16">
        <v>30</v>
      </c>
      <c r="EA224" s="16">
        <v>10</v>
      </c>
      <c r="EB224" s="16">
        <v>35</v>
      </c>
      <c r="EC224" s="16">
        <v>40</v>
      </c>
      <c r="ED224" s="16">
        <v>5</v>
      </c>
      <c r="EE224" s="16">
        <v>15</v>
      </c>
      <c r="EF224" s="16">
        <v>5</v>
      </c>
      <c r="EG224" s="16">
        <v>15</v>
      </c>
      <c r="EH224" s="16">
        <v>5</v>
      </c>
      <c r="EI224" s="16">
        <v>20</v>
      </c>
      <c r="EJ224" s="16">
        <v>45</v>
      </c>
      <c r="EK224" s="16">
        <v>35</v>
      </c>
      <c r="EL224" s="16">
        <v>75</v>
      </c>
      <c r="EM224" s="16">
        <v>35</v>
      </c>
      <c r="EN224" s="16">
        <v>240</v>
      </c>
      <c r="EO224" s="16">
        <v>85</v>
      </c>
      <c r="EP224" s="16">
        <v>310</v>
      </c>
      <c r="EQ224" s="16">
        <v>0</v>
      </c>
      <c r="ER224" s="16">
        <v>70</v>
      </c>
      <c r="ES224" s="16">
        <v>110</v>
      </c>
      <c r="ET224" s="16">
        <v>75</v>
      </c>
      <c r="EU224" s="16">
        <v>50</v>
      </c>
      <c r="EV224" s="16">
        <v>60</v>
      </c>
      <c r="EW224" s="16">
        <v>65</v>
      </c>
      <c r="EX224" s="16">
        <v>35</v>
      </c>
      <c r="EY224" s="16">
        <v>100</v>
      </c>
    </row>
    <row r="225" spans="1:155">
      <c r="A225" s="36" t="s">
        <v>371</v>
      </c>
      <c r="B225" s="54" t="s">
        <v>243</v>
      </c>
      <c r="C225" s="20" t="s">
        <v>287</v>
      </c>
      <c r="D225" s="16">
        <v>0</v>
      </c>
      <c r="E225" s="16">
        <v>45</v>
      </c>
      <c r="F225" s="16">
        <v>20</v>
      </c>
      <c r="G225" s="16">
        <v>15</v>
      </c>
      <c r="H225" s="16">
        <v>5</v>
      </c>
      <c r="I225" s="16">
        <v>20</v>
      </c>
      <c r="J225" s="16">
        <v>10</v>
      </c>
      <c r="K225" s="16">
        <v>50</v>
      </c>
      <c r="L225" s="16">
        <v>10</v>
      </c>
      <c r="M225" s="16">
        <v>15</v>
      </c>
      <c r="N225" s="16">
        <v>30</v>
      </c>
      <c r="O225" s="16">
        <v>15</v>
      </c>
      <c r="P225" s="16">
        <v>15</v>
      </c>
      <c r="Q225" s="16">
        <v>20</v>
      </c>
      <c r="R225" s="16">
        <v>25</v>
      </c>
      <c r="S225" s="16">
        <v>20</v>
      </c>
      <c r="T225" s="16">
        <v>0</v>
      </c>
      <c r="U225" s="16">
        <v>0</v>
      </c>
      <c r="V225" s="16">
        <v>25</v>
      </c>
      <c r="W225" s="16">
        <v>60</v>
      </c>
      <c r="X225" s="16">
        <v>0</v>
      </c>
      <c r="Y225" s="16">
        <v>0</v>
      </c>
      <c r="Z225" s="16">
        <v>0</v>
      </c>
      <c r="AA225" s="16">
        <v>25</v>
      </c>
      <c r="AB225" s="16">
        <v>20</v>
      </c>
      <c r="AC225" s="16">
        <v>0</v>
      </c>
      <c r="AD225" s="16">
        <v>10</v>
      </c>
      <c r="AE225" s="16">
        <v>5</v>
      </c>
      <c r="AF225" s="16">
        <v>10</v>
      </c>
      <c r="AG225" s="16">
        <v>10</v>
      </c>
      <c r="AH225" s="16">
        <v>0</v>
      </c>
      <c r="AI225" s="16">
        <v>140</v>
      </c>
      <c r="AJ225" s="16">
        <v>125</v>
      </c>
      <c r="AK225" s="16">
        <v>0</v>
      </c>
      <c r="AL225" s="16">
        <v>0</v>
      </c>
      <c r="AM225" s="16">
        <v>5</v>
      </c>
      <c r="AN225" s="16">
        <v>80</v>
      </c>
      <c r="AO225" s="16">
        <v>0</v>
      </c>
      <c r="AP225" s="16">
        <v>15</v>
      </c>
      <c r="AQ225" s="16">
        <v>10</v>
      </c>
      <c r="AR225" s="16">
        <v>0</v>
      </c>
      <c r="AS225" s="16">
        <v>5</v>
      </c>
      <c r="AT225" s="16">
        <v>25</v>
      </c>
      <c r="AU225" s="16">
        <v>15</v>
      </c>
      <c r="AV225" s="16">
        <v>40</v>
      </c>
      <c r="AW225" s="16">
        <v>0</v>
      </c>
      <c r="AX225" s="16">
        <v>10</v>
      </c>
      <c r="AY225" s="16">
        <v>35</v>
      </c>
      <c r="AZ225" s="16">
        <v>50</v>
      </c>
      <c r="BA225" s="16">
        <v>30</v>
      </c>
      <c r="BB225" s="16">
        <v>120</v>
      </c>
      <c r="BC225" s="16">
        <v>10</v>
      </c>
      <c r="BD225" s="16">
        <v>0</v>
      </c>
      <c r="BE225" s="16">
        <v>30</v>
      </c>
      <c r="BF225" s="16">
        <v>10</v>
      </c>
      <c r="BG225" s="16">
        <v>105</v>
      </c>
      <c r="BH225" s="16">
        <v>25</v>
      </c>
      <c r="BI225" s="16">
        <v>70</v>
      </c>
      <c r="BJ225" s="16">
        <v>40</v>
      </c>
      <c r="BK225" s="16">
        <v>10</v>
      </c>
      <c r="BL225" s="16">
        <v>10</v>
      </c>
      <c r="BM225" s="16">
        <v>25</v>
      </c>
      <c r="BN225" s="16">
        <v>15</v>
      </c>
      <c r="BO225" s="16">
        <v>40</v>
      </c>
      <c r="BP225" s="16">
        <v>20</v>
      </c>
      <c r="BQ225" s="16">
        <v>60</v>
      </c>
      <c r="BR225" s="16">
        <v>20</v>
      </c>
      <c r="BS225" s="16">
        <v>50</v>
      </c>
      <c r="BT225" s="16">
        <v>10</v>
      </c>
      <c r="BU225" s="16">
        <v>110</v>
      </c>
      <c r="BV225" s="16">
        <v>15</v>
      </c>
      <c r="BW225" s="16">
        <v>130</v>
      </c>
      <c r="BX225" s="16">
        <v>0</v>
      </c>
      <c r="BY225" s="16">
        <v>5</v>
      </c>
      <c r="BZ225" s="16">
        <v>45</v>
      </c>
      <c r="CA225" s="16">
        <v>15</v>
      </c>
      <c r="CB225" s="16">
        <v>0</v>
      </c>
      <c r="CC225" s="16">
        <v>135</v>
      </c>
      <c r="CD225" s="16">
        <v>10</v>
      </c>
      <c r="CE225" s="16">
        <v>35</v>
      </c>
      <c r="CF225" s="16">
        <v>5</v>
      </c>
      <c r="CG225" s="16">
        <v>0</v>
      </c>
      <c r="CH225" s="16">
        <v>55</v>
      </c>
      <c r="CI225" s="16">
        <v>0</v>
      </c>
      <c r="CJ225" s="16">
        <v>5</v>
      </c>
      <c r="CK225" s="16">
        <v>30</v>
      </c>
      <c r="CL225" s="16">
        <v>25</v>
      </c>
      <c r="CM225" s="16">
        <v>30</v>
      </c>
      <c r="CN225" s="16">
        <v>85</v>
      </c>
      <c r="CO225" s="16">
        <v>10</v>
      </c>
      <c r="CP225" s="16">
        <v>130</v>
      </c>
      <c r="CQ225" s="16">
        <v>0</v>
      </c>
      <c r="CR225" s="16">
        <v>15</v>
      </c>
      <c r="CS225" s="16">
        <v>0</v>
      </c>
      <c r="CT225" s="16">
        <v>60</v>
      </c>
      <c r="CU225" s="16">
        <v>15</v>
      </c>
      <c r="CV225" s="16">
        <v>15</v>
      </c>
      <c r="CW225" s="16">
        <v>30</v>
      </c>
      <c r="CX225" s="16">
        <v>240</v>
      </c>
      <c r="CY225" s="16">
        <v>40</v>
      </c>
      <c r="CZ225" s="16">
        <v>55</v>
      </c>
      <c r="DA225" s="16">
        <v>0</v>
      </c>
      <c r="DB225" s="16">
        <v>15</v>
      </c>
      <c r="DC225" s="16">
        <v>30</v>
      </c>
      <c r="DD225" s="16">
        <v>10</v>
      </c>
      <c r="DE225" s="16">
        <v>15</v>
      </c>
      <c r="DF225" s="16">
        <v>5</v>
      </c>
      <c r="DG225" s="16">
        <v>20</v>
      </c>
      <c r="DH225" s="16">
        <v>5</v>
      </c>
      <c r="DI225" s="16">
        <v>0</v>
      </c>
      <c r="DJ225" s="16">
        <v>10</v>
      </c>
      <c r="DK225" s="16">
        <v>15</v>
      </c>
      <c r="DL225" s="16">
        <v>10</v>
      </c>
      <c r="DM225" s="16">
        <v>10</v>
      </c>
      <c r="DN225" s="16">
        <v>5</v>
      </c>
      <c r="DO225" s="16">
        <v>0</v>
      </c>
      <c r="DP225" s="16">
        <v>5</v>
      </c>
      <c r="DQ225" s="16">
        <v>5</v>
      </c>
      <c r="DR225" s="16">
        <v>15</v>
      </c>
      <c r="DS225" s="16">
        <v>40</v>
      </c>
      <c r="DT225" s="16">
        <v>0</v>
      </c>
      <c r="DU225" s="16">
        <v>10</v>
      </c>
      <c r="DV225" s="16">
        <v>0</v>
      </c>
      <c r="DW225" s="16">
        <v>10</v>
      </c>
      <c r="DX225" s="16">
        <v>35</v>
      </c>
      <c r="DY225" s="16">
        <v>5</v>
      </c>
      <c r="DZ225" s="16">
        <v>10</v>
      </c>
      <c r="EA225" s="16">
        <v>0</v>
      </c>
      <c r="EB225" s="16">
        <v>10</v>
      </c>
      <c r="EC225" s="16">
        <v>15</v>
      </c>
      <c r="ED225" s="16">
        <v>0</v>
      </c>
      <c r="EE225" s="16">
        <v>10</v>
      </c>
      <c r="EF225" s="16">
        <v>0</v>
      </c>
      <c r="EG225" s="16">
        <v>5</v>
      </c>
      <c r="EH225" s="16">
        <v>10</v>
      </c>
      <c r="EI225" s="16">
        <v>10</v>
      </c>
      <c r="EJ225" s="16">
        <v>45</v>
      </c>
      <c r="EK225" s="16">
        <v>15</v>
      </c>
      <c r="EL225" s="16">
        <v>55</v>
      </c>
      <c r="EM225" s="16">
        <v>15</v>
      </c>
      <c r="EN225" s="16">
        <v>55</v>
      </c>
      <c r="EO225" s="16">
        <v>25</v>
      </c>
      <c r="EP225" s="16">
        <v>250</v>
      </c>
      <c r="EQ225" s="16">
        <v>0</v>
      </c>
      <c r="ER225" s="16">
        <v>25</v>
      </c>
      <c r="ES225" s="16">
        <v>30</v>
      </c>
      <c r="ET225" s="16">
        <v>30</v>
      </c>
      <c r="EU225" s="16">
        <v>30</v>
      </c>
      <c r="EV225" s="16">
        <v>45</v>
      </c>
      <c r="EW225" s="16">
        <v>10</v>
      </c>
      <c r="EX225" s="16">
        <v>0</v>
      </c>
      <c r="EY225" s="16">
        <v>65</v>
      </c>
    </row>
    <row r="226" spans="1:155">
      <c r="A226" s="36" t="s">
        <v>372</v>
      </c>
      <c r="B226" s="54" t="s">
        <v>243</v>
      </c>
      <c r="C226" s="20" t="s">
        <v>287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5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v>0</v>
      </c>
      <c r="BZ226" s="16">
        <v>0</v>
      </c>
      <c r="CA226" s="16">
        <v>0</v>
      </c>
      <c r="CB226" s="16">
        <v>0</v>
      </c>
      <c r="CC226" s="16">
        <v>0</v>
      </c>
      <c r="CD226" s="16">
        <v>0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6">
        <v>0</v>
      </c>
      <c r="CS226" s="16">
        <v>0</v>
      </c>
      <c r="CT226" s="16">
        <v>0</v>
      </c>
      <c r="CU226" s="16">
        <v>0</v>
      </c>
      <c r="CV226" s="16">
        <v>0</v>
      </c>
      <c r="CW226" s="16">
        <v>0</v>
      </c>
      <c r="CX226" s="16">
        <v>0</v>
      </c>
      <c r="CY226" s="16">
        <v>0</v>
      </c>
      <c r="CZ226" s="16">
        <v>0</v>
      </c>
      <c r="DA226" s="16">
        <v>0</v>
      </c>
      <c r="DB226" s="16">
        <v>0</v>
      </c>
      <c r="DC226" s="16">
        <v>0</v>
      </c>
      <c r="DD226" s="16">
        <v>0</v>
      </c>
      <c r="DE226" s="16">
        <v>0</v>
      </c>
      <c r="DF226" s="16">
        <v>0</v>
      </c>
      <c r="DG226" s="16">
        <v>0</v>
      </c>
      <c r="DH226" s="16">
        <v>0</v>
      </c>
      <c r="DI226" s="16">
        <v>0</v>
      </c>
      <c r="DJ226" s="16">
        <v>0</v>
      </c>
      <c r="DK226" s="16">
        <v>0</v>
      </c>
      <c r="DL226" s="16">
        <v>0</v>
      </c>
      <c r="DM226" s="16">
        <v>0</v>
      </c>
      <c r="DN226" s="16">
        <v>0</v>
      </c>
      <c r="DO226" s="16">
        <v>0</v>
      </c>
      <c r="DP226" s="16">
        <v>0</v>
      </c>
      <c r="DQ226" s="16">
        <v>0</v>
      </c>
      <c r="DR226" s="16">
        <v>0</v>
      </c>
      <c r="DS226" s="16">
        <v>0</v>
      </c>
      <c r="DT226" s="16">
        <v>0</v>
      </c>
      <c r="DU226" s="16">
        <v>0</v>
      </c>
      <c r="DV226" s="16">
        <v>0</v>
      </c>
      <c r="DW226" s="16">
        <v>0</v>
      </c>
      <c r="DX226" s="16">
        <v>0</v>
      </c>
      <c r="DY226" s="16">
        <v>0</v>
      </c>
      <c r="DZ226" s="16">
        <v>0</v>
      </c>
      <c r="EA226" s="16">
        <v>0</v>
      </c>
      <c r="EB226" s="16">
        <v>0</v>
      </c>
      <c r="EC226" s="16">
        <v>0</v>
      </c>
      <c r="ED226" s="16">
        <v>0</v>
      </c>
      <c r="EE226" s="16">
        <v>0</v>
      </c>
      <c r="EF226" s="16">
        <v>0</v>
      </c>
      <c r="EG226" s="16">
        <v>0</v>
      </c>
      <c r="EH226" s="16">
        <v>0</v>
      </c>
      <c r="EI226" s="16">
        <v>0</v>
      </c>
      <c r="EJ226" s="16">
        <v>0</v>
      </c>
      <c r="EK226" s="16">
        <v>0</v>
      </c>
      <c r="EL226" s="16">
        <v>0</v>
      </c>
      <c r="EM226" s="16">
        <v>0</v>
      </c>
      <c r="EN226" s="16">
        <v>0</v>
      </c>
      <c r="EO226" s="16">
        <v>0</v>
      </c>
      <c r="EP226" s="16">
        <v>0</v>
      </c>
      <c r="EQ226" s="16">
        <v>0</v>
      </c>
      <c r="ER226" s="16">
        <v>0</v>
      </c>
      <c r="ES226" s="16">
        <v>0</v>
      </c>
      <c r="ET226" s="16">
        <v>0</v>
      </c>
      <c r="EU226" s="16">
        <v>0</v>
      </c>
      <c r="EV226" s="16">
        <v>0</v>
      </c>
      <c r="EW226" s="16">
        <v>0</v>
      </c>
      <c r="EX226" s="16">
        <v>0</v>
      </c>
      <c r="EY226" s="16">
        <v>0</v>
      </c>
    </row>
    <row r="227" spans="1:155">
      <c r="A227" s="36" t="s">
        <v>373</v>
      </c>
      <c r="B227" s="54" t="s">
        <v>243</v>
      </c>
      <c r="C227" s="20" t="s">
        <v>287</v>
      </c>
      <c r="D227" s="16">
        <v>0</v>
      </c>
      <c r="E227" s="16">
        <v>0</v>
      </c>
      <c r="F227" s="16">
        <v>20</v>
      </c>
      <c r="G227" s="16">
        <v>0</v>
      </c>
      <c r="H227" s="16">
        <v>0</v>
      </c>
      <c r="I227" s="16">
        <v>0</v>
      </c>
      <c r="J227" s="16">
        <v>10</v>
      </c>
      <c r="K227" s="16">
        <v>0</v>
      </c>
      <c r="L227" s="16">
        <v>0</v>
      </c>
      <c r="M227" s="16">
        <v>0</v>
      </c>
      <c r="N227" s="16">
        <v>0</v>
      </c>
      <c r="O227" s="16">
        <v>25</v>
      </c>
      <c r="P227" s="16">
        <v>5</v>
      </c>
      <c r="Q227" s="16">
        <v>15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5</v>
      </c>
      <c r="AC227" s="16">
        <v>0</v>
      </c>
      <c r="AD227" s="16">
        <v>0</v>
      </c>
      <c r="AE227" s="16">
        <v>0</v>
      </c>
      <c r="AF227" s="16">
        <v>0</v>
      </c>
      <c r="AG227" s="16">
        <v>5</v>
      </c>
      <c r="AH227" s="16">
        <v>0</v>
      </c>
      <c r="AI227" s="16">
        <v>5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5</v>
      </c>
      <c r="BB227" s="16">
        <v>15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5</v>
      </c>
      <c r="BK227" s="16">
        <v>0</v>
      </c>
      <c r="BL227" s="16">
        <v>0</v>
      </c>
      <c r="BM227" s="16">
        <v>0</v>
      </c>
      <c r="BN227" s="16">
        <v>10</v>
      </c>
      <c r="BO227" s="16">
        <v>5</v>
      </c>
      <c r="BP227" s="16">
        <v>0</v>
      </c>
      <c r="BQ227" s="16">
        <v>0</v>
      </c>
      <c r="BR227" s="16">
        <v>0</v>
      </c>
      <c r="BS227" s="16">
        <v>5</v>
      </c>
      <c r="BT227" s="16">
        <v>5</v>
      </c>
      <c r="BU227" s="16">
        <v>0</v>
      </c>
      <c r="BV227" s="16">
        <v>0</v>
      </c>
      <c r="BW227" s="16">
        <v>5</v>
      </c>
      <c r="BX227" s="16">
        <v>0</v>
      </c>
      <c r="BY227" s="16">
        <v>0</v>
      </c>
      <c r="BZ227" s="16">
        <v>0</v>
      </c>
      <c r="CA227" s="16">
        <v>0</v>
      </c>
      <c r="CB227" s="16">
        <v>5</v>
      </c>
      <c r="CC227" s="16">
        <v>10</v>
      </c>
      <c r="CD227" s="16">
        <v>0</v>
      </c>
      <c r="CE227" s="16">
        <v>5</v>
      </c>
      <c r="CF227" s="16">
        <v>0</v>
      </c>
      <c r="CG227" s="16">
        <v>0</v>
      </c>
      <c r="CH227" s="16">
        <v>0</v>
      </c>
      <c r="CI227" s="16">
        <v>5</v>
      </c>
      <c r="CJ227" s="16">
        <v>0</v>
      </c>
      <c r="CK227" s="16">
        <v>0</v>
      </c>
      <c r="CL227" s="16">
        <v>10</v>
      </c>
      <c r="CM227" s="16">
        <v>5</v>
      </c>
      <c r="CN227" s="16">
        <v>0</v>
      </c>
      <c r="CO227" s="16">
        <v>0</v>
      </c>
      <c r="CP227" s="16">
        <v>20</v>
      </c>
      <c r="CQ227" s="16">
        <v>0</v>
      </c>
      <c r="CR227" s="16">
        <v>0</v>
      </c>
      <c r="CS227" s="16">
        <v>0</v>
      </c>
      <c r="CT227" s="16">
        <v>5</v>
      </c>
      <c r="CU227" s="16">
        <v>5</v>
      </c>
      <c r="CV227" s="16">
        <v>0</v>
      </c>
      <c r="CW227" s="16">
        <v>10</v>
      </c>
      <c r="CX227" s="16">
        <v>295</v>
      </c>
      <c r="CY227" s="16">
        <v>0</v>
      </c>
      <c r="CZ227" s="16">
        <v>0</v>
      </c>
      <c r="DA227" s="16">
        <v>0</v>
      </c>
      <c r="DB227" s="16">
        <v>10</v>
      </c>
      <c r="DC227" s="16">
        <v>15</v>
      </c>
      <c r="DD227" s="16">
        <v>0</v>
      </c>
      <c r="DE227" s="16">
        <v>0</v>
      </c>
      <c r="DF227" s="16">
        <v>0</v>
      </c>
      <c r="DG227" s="16">
        <v>0</v>
      </c>
      <c r="DH227" s="16">
        <v>0</v>
      </c>
      <c r="DI227" s="16">
        <v>0</v>
      </c>
      <c r="DJ227" s="16">
        <v>35</v>
      </c>
      <c r="DK227" s="16">
        <v>5</v>
      </c>
      <c r="DL227" s="16">
        <v>0</v>
      </c>
      <c r="DM227" s="16">
        <v>0</v>
      </c>
      <c r="DN227" s="16">
        <v>0</v>
      </c>
      <c r="DO227" s="16">
        <v>0</v>
      </c>
      <c r="DP227" s="16">
        <v>0</v>
      </c>
      <c r="DQ227" s="16">
        <v>0</v>
      </c>
      <c r="DR227" s="16">
        <v>0</v>
      </c>
      <c r="DS227" s="16">
        <v>5</v>
      </c>
      <c r="DT227" s="16">
        <v>0</v>
      </c>
      <c r="DU227" s="16">
        <v>0</v>
      </c>
      <c r="DV227" s="16">
        <v>0</v>
      </c>
      <c r="DW227" s="16">
        <v>0</v>
      </c>
      <c r="DX227" s="16">
        <v>0</v>
      </c>
      <c r="DY227" s="16">
        <v>0</v>
      </c>
      <c r="DZ227" s="16">
        <v>5</v>
      </c>
      <c r="EA227" s="16">
        <v>0</v>
      </c>
      <c r="EB227" s="16">
        <v>5</v>
      </c>
      <c r="EC227" s="16">
        <v>0</v>
      </c>
      <c r="ED227" s="16">
        <v>0</v>
      </c>
      <c r="EE227" s="16">
        <v>0</v>
      </c>
      <c r="EF227" s="16">
        <v>0</v>
      </c>
      <c r="EG227" s="16">
        <v>25</v>
      </c>
      <c r="EH227" s="16">
        <v>0</v>
      </c>
      <c r="EI227" s="16">
        <v>0</v>
      </c>
      <c r="EJ227" s="16">
        <v>0</v>
      </c>
      <c r="EK227" s="16">
        <v>0</v>
      </c>
      <c r="EL227" s="16">
        <v>5</v>
      </c>
      <c r="EM227" s="16">
        <v>0</v>
      </c>
      <c r="EN227" s="16">
        <v>5</v>
      </c>
      <c r="EO227" s="16">
        <v>0</v>
      </c>
      <c r="EP227" s="16">
        <v>5</v>
      </c>
      <c r="EQ227" s="16">
        <v>0</v>
      </c>
      <c r="ER227" s="16">
        <v>0</v>
      </c>
      <c r="ES227" s="16">
        <v>0</v>
      </c>
      <c r="ET227" s="16">
        <v>0</v>
      </c>
      <c r="EU227" s="16">
        <v>5</v>
      </c>
      <c r="EV227" s="16">
        <v>60</v>
      </c>
      <c r="EW227" s="16">
        <v>0</v>
      </c>
      <c r="EX227" s="16">
        <v>0</v>
      </c>
      <c r="EY227" s="16">
        <v>15</v>
      </c>
    </row>
    <row r="228" spans="1:155">
      <c r="A228" s="36" t="s">
        <v>374</v>
      </c>
      <c r="B228" s="54" t="s">
        <v>243</v>
      </c>
      <c r="C228" s="20" t="s">
        <v>287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5</v>
      </c>
      <c r="AJ228" s="16">
        <v>0</v>
      </c>
      <c r="AK228" s="16">
        <v>0</v>
      </c>
      <c r="AL228" s="16">
        <v>0</v>
      </c>
      <c r="AM228" s="16">
        <v>0</v>
      </c>
      <c r="AN228" s="16">
        <v>5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5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5</v>
      </c>
      <c r="BU228" s="16">
        <v>0</v>
      </c>
      <c r="BV228" s="16">
        <v>0</v>
      </c>
      <c r="BW228" s="16">
        <v>5</v>
      </c>
      <c r="BX228" s="16">
        <v>0</v>
      </c>
      <c r="BY228" s="16">
        <v>0</v>
      </c>
      <c r="BZ228" s="16">
        <v>0</v>
      </c>
      <c r="CA228" s="16">
        <v>0</v>
      </c>
      <c r="CB228" s="16">
        <v>0</v>
      </c>
      <c r="CC228" s="16">
        <v>0</v>
      </c>
      <c r="CD228" s="16">
        <v>0</v>
      </c>
      <c r="CE228" s="1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v>0</v>
      </c>
      <c r="CK228" s="16">
        <v>0</v>
      </c>
      <c r="CL228" s="16">
        <v>0</v>
      </c>
      <c r="CM228" s="16">
        <v>0</v>
      </c>
      <c r="CN228" s="16">
        <v>5</v>
      </c>
      <c r="CO228" s="16">
        <v>0</v>
      </c>
      <c r="CP228" s="16">
        <v>5</v>
      </c>
      <c r="CQ228" s="16">
        <v>0</v>
      </c>
      <c r="CR228" s="16">
        <v>0</v>
      </c>
      <c r="CS228" s="16">
        <v>0</v>
      </c>
      <c r="CT228" s="16">
        <v>0</v>
      </c>
      <c r="CU228" s="16">
        <v>0</v>
      </c>
      <c r="CV228" s="16">
        <v>0</v>
      </c>
      <c r="CW228" s="16">
        <v>0</v>
      </c>
      <c r="CX228" s="16">
        <v>20</v>
      </c>
      <c r="CY228" s="16">
        <v>0</v>
      </c>
      <c r="CZ228" s="16">
        <v>0</v>
      </c>
      <c r="DA228" s="16">
        <v>0</v>
      </c>
      <c r="DB228" s="16">
        <v>0</v>
      </c>
      <c r="DC228" s="16">
        <v>0</v>
      </c>
      <c r="DD228" s="16">
        <v>0</v>
      </c>
      <c r="DE228" s="16">
        <v>0</v>
      </c>
      <c r="DF228" s="16">
        <v>0</v>
      </c>
      <c r="DG228" s="16">
        <v>0</v>
      </c>
      <c r="DH228" s="16">
        <v>0</v>
      </c>
      <c r="DI228" s="16">
        <v>0</v>
      </c>
      <c r="DJ228" s="16">
        <v>5</v>
      </c>
      <c r="DK228" s="16">
        <v>0</v>
      </c>
      <c r="DL228" s="16">
        <v>0</v>
      </c>
      <c r="DM228" s="16">
        <v>0</v>
      </c>
      <c r="DN228" s="16">
        <v>0</v>
      </c>
      <c r="DO228" s="16">
        <v>0</v>
      </c>
      <c r="DP228" s="16">
        <v>0</v>
      </c>
      <c r="DQ228" s="16">
        <v>0</v>
      </c>
      <c r="DR228" s="16">
        <v>0</v>
      </c>
      <c r="DS228" s="16">
        <v>0</v>
      </c>
      <c r="DT228" s="16">
        <v>0</v>
      </c>
      <c r="DU228" s="16">
        <v>0</v>
      </c>
      <c r="DV228" s="16">
        <v>0</v>
      </c>
      <c r="DW228" s="16">
        <v>0</v>
      </c>
      <c r="DX228" s="16">
        <v>0</v>
      </c>
      <c r="DY228" s="16">
        <v>0</v>
      </c>
      <c r="DZ228" s="16">
        <v>0</v>
      </c>
      <c r="EA228" s="16">
        <v>0</v>
      </c>
      <c r="EB228" s="16">
        <v>0</v>
      </c>
      <c r="EC228" s="16">
        <v>0</v>
      </c>
      <c r="ED228" s="16">
        <v>0</v>
      </c>
      <c r="EE228" s="16">
        <v>0</v>
      </c>
      <c r="EF228" s="16">
        <v>0</v>
      </c>
      <c r="EG228" s="16">
        <v>0</v>
      </c>
      <c r="EH228" s="16">
        <v>0</v>
      </c>
      <c r="EI228" s="16">
        <v>0</v>
      </c>
      <c r="EJ228" s="16">
        <v>0</v>
      </c>
      <c r="EK228" s="16">
        <v>0</v>
      </c>
      <c r="EL228" s="16">
        <v>5</v>
      </c>
      <c r="EM228" s="16">
        <v>0</v>
      </c>
      <c r="EN228" s="16">
        <v>0</v>
      </c>
      <c r="EO228" s="16">
        <v>0</v>
      </c>
      <c r="EP228" s="16">
        <v>0</v>
      </c>
      <c r="EQ228" s="16">
        <v>0</v>
      </c>
      <c r="ER228" s="16">
        <v>0</v>
      </c>
      <c r="ES228" s="16">
        <v>0</v>
      </c>
      <c r="ET228" s="16">
        <v>0</v>
      </c>
      <c r="EU228" s="16">
        <v>0</v>
      </c>
      <c r="EV228" s="16">
        <v>5</v>
      </c>
      <c r="EW228" s="16">
        <v>0</v>
      </c>
      <c r="EX228" s="16">
        <v>0</v>
      </c>
      <c r="EY228" s="16">
        <v>5</v>
      </c>
    </row>
    <row r="229" spans="1:155">
      <c r="A229" s="36" t="s">
        <v>375</v>
      </c>
      <c r="B229" s="54" t="s">
        <v>243</v>
      </c>
      <c r="C229" s="20" t="s">
        <v>287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v>0</v>
      </c>
      <c r="BZ229" s="16">
        <v>0</v>
      </c>
      <c r="CA229" s="16">
        <v>0</v>
      </c>
      <c r="CB229" s="16">
        <v>0</v>
      </c>
      <c r="CC229" s="16">
        <v>0</v>
      </c>
      <c r="CD229" s="16">
        <v>0</v>
      </c>
      <c r="CE229" s="1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v>0</v>
      </c>
      <c r="CK229" s="16"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v>0</v>
      </c>
      <c r="CT229" s="16">
        <v>0</v>
      </c>
      <c r="CU229" s="16">
        <v>0</v>
      </c>
      <c r="CV229" s="16">
        <v>0</v>
      </c>
      <c r="CW229" s="16">
        <v>0</v>
      </c>
      <c r="CX229" s="16">
        <v>0</v>
      </c>
      <c r="CY229" s="16">
        <v>0</v>
      </c>
      <c r="CZ229" s="16">
        <v>0</v>
      </c>
      <c r="DA229" s="16">
        <v>0</v>
      </c>
      <c r="DB229" s="16">
        <v>0</v>
      </c>
      <c r="DC229" s="16">
        <v>0</v>
      </c>
      <c r="DD229" s="16">
        <v>0</v>
      </c>
      <c r="DE229" s="16">
        <v>0</v>
      </c>
      <c r="DF229" s="16">
        <v>0</v>
      </c>
      <c r="DG229" s="16">
        <v>0</v>
      </c>
      <c r="DH229" s="16">
        <v>0</v>
      </c>
      <c r="DI229" s="16">
        <v>0</v>
      </c>
      <c r="DJ229" s="16">
        <v>0</v>
      </c>
      <c r="DK229" s="16">
        <v>0</v>
      </c>
      <c r="DL229" s="16">
        <v>0</v>
      </c>
      <c r="DM229" s="16">
        <v>0</v>
      </c>
      <c r="DN229" s="16">
        <v>0</v>
      </c>
      <c r="DO229" s="16">
        <v>0</v>
      </c>
      <c r="DP229" s="16">
        <v>0</v>
      </c>
      <c r="DQ229" s="16">
        <v>0</v>
      </c>
      <c r="DR229" s="16">
        <v>0</v>
      </c>
      <c r="DS229" s="16">
        <v>0</v>
      </c>
      <c r="DT229" s="16">
        <v>0</v>
      </c>
      <c r="DU229" s="16">
        <v>0</v>
      </c>
      <c r="DV229" s="16">
        <v>0</v>
      </c>
      <c r="DW229" s="16">
        <v>0</v>
      </c>
      <c r="DX229" s="16">
        <v>0</v>
      </c>
      <c r="DY229" s="16">
        <v>0</v>
      </c>
      <c r="DZ229" s="16">
        <v>0</v>
      </c>
      <c r="EA229" s="16">
        <v>0</v>
      </c>
      <c r="EB229" s="16">
        <v>0</v>
      </c>
      <c r="EC229" s="16">
        <v>0</v>
      </c>
      <c r="ED229" s="16">
        <v>0</v>
      </c>
      <c r="EE229" s="16">
        <v>0</v>
      </c>
      <c r="EF229" s="16">
        <v>0</v>
      </c>
      <c r="EG229" s="16">
        <v>0</v>
      </c>
      <c r="EH229" s="16">
        <v>0</v>
      </c>
      <c r="EI229" s="16">
        <v>0</v>
      </c>
      <c r="EJ229" s="16">
        <v>0</v>
      </c>
      <c r="EK229" s="16">
        <v>0</v>
      </c>
      <c r="EL229" s="16">
        <v>0</v>
      </c>
      <c r="EM229" s="16">
        <v>0</v>
      </c>
      <c r="EN229" s="16">
        <v>0</v>
      </c>
      <c r="EO229" s="16">
        <v>0</v>
      </c>
      <c r="EP229" s="16">
        <v>0</v>
      </c>
      <c r="EQ229" s="16">
        <v>0</v>
      </c>
      <c r="ER229" s="16">
        <v>0</v>
      </c>
      <c r="ES229" s="16">
        <v>0</v>
      </c>
      <c r="ET229" s="16">
        <v>0</v>
      </c>
      <c r="EU229" s="16">
        <v>0</v>
      </c>
      <c r="EV229" s="16">
        <v>0</v>
      </c>
      <c r="EW229" s="16">
        <v>0</v>
      </c>
      <c r="EX229" s="16">
        <v>5</v>
      </c>
      <c r="EY229" s="16">
        <v>0</v>
      </c>
    </row>
    <row r="230" spans="1:155">
      <c r="A230" s="36" t="s">
        <v>376</v>
      </c>
      <c r="B230" s="54" t="s">
        <v>243</v>
      </c>
      <c r="C230" s="20" t="s">
        <v>287</v>
      </c>
      <c r="D230" s="16">
        <v>0</v>
      </c>
      <c r="E230" s="16">
        <v>0</v>
      </c>
      <c r="F230" s="16">
        <v>5</v>
      </c>
      <c r="G230" s="16">
        <v>0</v>
      </c>
      <c r="H230" s="16">
        <v>10</v>
      </c>
      <c r="I230" s="16">
        <v>5</v>
      </c>
      <c r="J230" s="16">
        <v>0</v>
      </c>
      <c r="K230" s="16">
        <v>0</v>
      </c>
      <c r="L230" s="16">
        <v>0</v>
      </c>
      <c r="M230" s="16">
        <v>5</v>
      </c>
      <c r="N230" s="16">
        <v>0</v>
      </c>
      <c r="O230" s="16">
        <v>0</v>
      </c>
      <c r="P230" s="16">
        <v>10</v>
      </c>
      <c r="Q230" s="16">
        <v>10</v>
      </c>
      <c r="R230" s="16">
        <v>5</v>
      </c>
      <c r="S230" s="16">
        <v>0</v>
      </c>
      <c r="T230" s="16">
        <v>0</v>
      </c>
      <c r="U230" s="16">
        <v>0</v>
      </c>
      <c r="V230" s="16">
        <v>5</v>
      </c>
      <c r="W230" s="16">
        <v>15</v>
      </c>
      <c r="X230" s="16">
        <v>5</v>
      </c>
      <c r="Y230" s="16">
        <v>0</v>
      </c>
      <c r="Z230" s="16">
        <v>0</v>
      </c>
      <c r="AA230" s="16">
        <v>0</v>
      </c>
      <c r="AB230" s="16">
        <v>5</v>
      </c>
      <c r="AC230" s="16">
        <v>0</v>
      </c>
      <c r="AD230" s="16">
        <v>5</v>
      </c>
      <c r="AE230" s="16">
        <v>0</v>
      </c>
      <c r="AF230" s="16">
        <v>0</v>
      </c>
      <c r="AG230" s="16">
        <v>0</v>
      </c>
      <c r="AH230" s="16">
        <v>0</v>
      </c>
      <c r="AI230" s="16">
        <v>5</v>
      </c>
      <c r="AJ230" s="16">
        <v>10</v>
      </c>
      <c r="AK230" s="16">
        <v>0</v>
      </c>
      <c r="AL230" s="16">
        <v>0</v>
      </c>
      <c r="AM230" s="16">
        <v>0</v>
      </c>
      <c r="AN230" s="16">
        <v>40</v>
      </c>
      <c r="AO230" s="16">
        <v>0</v>
      </c>
      <c r="AP230" s="16">
        <v>0</v>
      </c>
      <c r="AQ230" s="16">
        <v>0</v>
      </c>
      <c r="AR230" s="16">
        <v>0</v>
      </c>
      <c r="AS230" s="16">
        <v>5</v>
      </c>
      <c r="AT230" s="16">
        <v>0</v>
      </c>
      <c r="AU230" s="16">
        <v>10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15</v>
      </c>
      <c r="BB230" s="16">
        <v>40</v>
      </c>
      <c r="BC230" s="16">
        <v>0</v>
      </c>
      <c r="BD230" s="16">
        <v>0</v>
      </c>
      <c r="BE230" s="16">
        <v>0</v>
      </c>
      <c r="BF230" s="16">
        <v>5</v>
      </c>
      <c r="BG230" s="16">
        <v>5</v>
      </c>
      <c r="BH230" s="16">
        <v>10</v>
      </c>
      <c r="BI230" s="16">
        <v>5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5</v>
      </c>
      <c r="BQ230" s="16">
        <v>10</v>
      </c>
      <c r="BR230" s="16">
        <v>0</v>
      </c>
      <c r="BS230" s="16">
        <v>0</v>
      </c>
      <c r="BT230" s="16">
        <v>5</v>
      </c>
      <c r="BU230" s="16">
        <v>0</v>
      </c>
      <c r="BV230" s="16">
        <v>5</v>
      </c>
      <c r="BW230" s="16">
        <v>0</v>
      </c>
      <c r="BX230" s="16">
        <v>0</v>
      </c>
      <c r="BY230" s="16">
        <v>0</v>
      </c>
      <c r="BZ230" s="16">
        <v>10</v>
      </c>
      <c r="CA230" s="16">
        <v>15</v>
      </c>
      <c r="CB230" s="16">
        <v>0</v>
      </c>
      <c r="CC230" s="16">
        <v>0</v>
      </c>
      <c r="CD230" s="16">
        <v>0</v>
      </c>
      <c r="CE230" s="16">
        <v>10</v>
      </c>
      <c r="CF230" s="16">
        <v>0</v>
      </c>
      <c r="CG230" s="16">
        <v>0</v>
      </c>
      <c r="CH230" s="16">
        <v>0</v>
      </c>
      <c r="CI230" s="16">
        <v>0</v>
      </c>
      <c r="CJ230" s="16">
        <v>0</v>
      </c>
      <c r="CK230" s="16">
        <v>0</v>
      </c>
      <c r="CL230" s="16">
        <v>0</v>
      </c>
      <c r="CM230" s="16">
        <v>10</v>
      </c>
      <c r="CN230" s="16">
        <v>45</v>
      </c>
      <c r="CO230" s="16">
        <v>0</v>
      </c>
      <c r="CP230" s="16">
        <v>0</v>
      </c>
      <c r="CQ230" s="16">
        <v>0</v>
      </c>
      <c r="CR230" s="16">
        <v>0</v>
      </c>
      <c r="CS230" s="16">
        <v>0</v>
      </c>
      <c r="CT230" s="16">
        <v>0</v>
      </c>
      <c r="CU230" s="16">
        <v>0</v>
      </c>
      <c r="CV230" s="16">
        <v>0</v>
      </c>
      <c r="CW230" s="16">
        <v>5</v>
      </c>
      <c r="CX230" s="16">
        <v>0</v>
      </c>
      <c r="CY230" s="16">
        <v>0</v>
      </c>
      <c r="CZ230" s="16">
        <v>5</v>
      </c>
      <c r="DA230" s="16">
        <v>0</v>
      </c>
      <c r="DB230" s="16">
        <v>0</v>
      </c>
      <c r="DC230" s="16">
        <v>0</v>
      </c>
      <c r="DD230" s="16">
        <v>5</v>
      </c>
      <c r="DE230" s="16">
        <v>0</v>
      </c>
      <c r="DF230" s="16">
        <v>0</v>
      </c>
      <c r="DG230" s="16">
        <v>0</v>
      </c>
      <c r="DH230" s="16">
        <v>0</v>
      </c>
      <c r="DI230" s="16">
        <v>0</v>
      </c>
      <c r="DJ230" s="16">
        <v>0</v>
      </c>
      <c r="DK230" s="16">
        <v>0</v>
      </c>
      <c r="DL230" s="16">
        <v>0</v>
      </c>
      <c r="DM230" s="16">
        <v>0</v>
      </c>
      <c r="DN230" s="16">
        <v>0</v>
      </c>
      <c r="DO230" s="16">
        <v>0</v>
      </c>
      <c r="DP230" s="16">
        <v>0</v>
      </c>
      <c r="DQ230" s="16">
        <v>0</v>
      </c>
      <c r="DR230" s="16">
        <v>10</v>
      </c>
      <c r="DS230" s="16">
        <v>0</v>
      </c>
      <c r="DT230" s="16">
        <v>0</v>
      </c>
      <c r="DU230" s="16">
        <v>0</v>
      </c>
      <c r="DV230" s="16">
        <v>0</v>
      </c>
      <c r="DW230" s="16">
        <v>0</v>
      </c>
      <c r="DX230" s="16">
        <v>0</v>
      </c>
      <c r="DY230" s="16">
        <v>0</v>
      </c>
      <c r="DZ230" s="16">
        <v>0</v>
      </c>
      <c r="EA230" s="16">
        <v>0</v>
      </c>
      <c r="EB230" s="16">
        <v>0</v>
      </c>
      <c r="EC230" s="16">
        <v>0</v>
      </c>
      <c r="ED230" s="16">
        <v>0</v>
      </c>
      <c r="EE230" s="16">
        <v>0</v>
      </c>
      <c r="EF230" s="16">
        <v>5</v>
      </c>
      <c r="EG230" s="16">
        <v>0</v>
      </c>
      <c r="EH230" s="16">
        <v>0</v>
      </c>
      <c r="EI230" s="16">
        <v>5</v>
      </c>
      <c r="EJ230" s="16">
        <v>0</v>
      </c>
      <c r="EK230" s="16">
        <v>0</v>
      </c>
      <c r="EL230" s="16">
        <v>5</v>
      </c>
      <c r="EM230" s="16">
        <v>0</v>
      </c>
      <c r="EN230" s="16">
        <v>5</v>
      </c>
      <c r="EO230" s="16">
        <v>0</v>
      </c>
      <c r="EP230" s="16">
        <v>0</v>
      </c>
      <c r="EQ230" s="16">
        <v>0</v>
      </c>
      <c r="ER230" s="16">
        <v>0</v>
      </c>
      <c r="ES230" s="16">
        <v>5</v>
      </c>
      <c r="ET230" s="16">
        <v>0</v>
      </c>
      <c r="EU230" s="16">
        <v>15</v>
      </c>
      <c r="EV230" s="16">
        <v>0</v>
      </c>
      <c r="EW230" s="16">
        <v>0</v>
      </c>
      <c r="EX230" s="16">
        <v>0</v>
      </c>
      <c r="EY230" s="16">
        <v>5</v>
      </c>
    </row>
    <row r="231" spans="1:155">
      <c r="A231" s="36" t="s">
        <v>377</v>
      </c>
      <c r="B231" s="54" t="s">
        <v>243</v>
      </c>
      <c r="C231" s="20" t="s">
        <v>287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5</v>
      </c>
      <c r="S231" s="16">
        <v>0</v>
      </c>
      <c r="T231" s="16">
        <v>0</v>
      </c>
      <c r="U231" s="16">
        <v>0</v>
      </c>
      <c r="V231" s="16">
        <v>0</v>
      </c>
      <c r="W231" s="16">
        <v>5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5</v>
      </c>
      <c r="AJ231" s="16">
        <v>10</v>
      </c>
      <c r="AK231" s="16">
        <v>0</v>
      </c>
      <c r="AL231" s="16">
        <v>0</v>
      </c>
      <c r="AM231" s="16">
        <v>0</v>
      </c>
      <c r="AN231" s="16">
        <v>10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10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5</v>
      </c>
      <c r="BB231" s="16">
        <v>30</v>
      </c>
      <c r="BC231" s="16">
        <v>0</v>
      </c>
      <c r="BD231" s="16">
        <v>0</v>
      </c>
      <c r="BE231" s="16">
        <v>5</v>
      </c>
      <c r="BF231" s="16">
        <v>0</v>
      </c>
      <c r="BG231" s="16">
        <v>5</v>
      </c>
      <c r="BH231" s="16">
        <v>5</v>
      </c>
      <c r="BI231" s="16">
        <v>5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16">
        <v>0</v>
      </c>
      <c r="BP231" s="16">
        <v>0</v>
      </c>
      <c r="BQ231" s="16">
        <v>5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v>0</v>
      </c>
      <c r="BZ231" s="16">
        <v>0</v>
      </c>
      <c r="CA231" s="16">
        <v>10</v>
      </c>
      <c r="CB231" s="16">
        <v>0</v>
      </c>
      <c r="CC231" s="16">
        <v>0</v>
      </c>
      <c r="CD231" s="16">
        <v>0</v>
      </c>
      <c r="CE231" s="16">
        <v>0</v>
      </c>
      <c r="CF231" s="16">
        <v>0</v>
      </c>
      <c r="CG231" s="16">
        <v>0</v>
      </c>
      <c r="CH231" s="16">
        <v>0</v>
      </c>
      <c r="CI231" s="16">
        <v>0</v>
      </c>
      <c r="CJ231" s="16">
        <v>0</v>
      </c>
      <c r="CK231" s="16">
        <v>0</v>
      </c>
      <c r="CL231" s="16">
        <v>0</v>
      </c>
      <c r="CM231" s="16">
        <v>5</v>
      </c>
      <c r="CN231" s="16">
        <v>25</v>
      </c>
      <c r="CO231" s="16">
        <v>0</v>
      </c>
      <c r="CP231" s="16">
        <v>0</v>
      </c>
      <c r="CQ231" s="16">
        <v>0</v>
      </c>
      <c r="CR231" s="16">
        <v>0</v>
      </c>
      <c r="CS231" s="16">
        <v>0</v>
      </c>
      <c r="CT231" s="16">
        <v>0</v>
      </c>
      <c r="CU231" s="16">
        <v>0</v>
      </c>
      <c r="CV231" s="16">
        <v>0</v>
      </c>
      <c r="CW231" s="16">
        <v>0</v>
      </c>
      <c r="CX231" s="16">
        <v>0</v>
      </c>
      <c r="CY231" s="16">
        <v>0</v>
      </c>
      <c r="CZ231" s="16">
        <v>5</v>
      </c>
      <c r="DA231" s="16">
        <v>0</v>
      </c>
      <c r="DB231" s="16">
        <v>0</v>
      </c>
      <c r="DC231" s="16">
        <v>0</v>
      </c>
      <c r="DD231" s="16">
        <v>5</v>
      </c>
      <c r="DE231" s="16">
        <v>0</v>
      </c>
      <c r="DF231" s="16">
        <v>0</v>
      </c>
      <c r="DG231" s="16">
        <v>0</v>
      </c>
      <c r="DH231" s="16">
        <v>0</v>
      </c>
      <c r="DI231" s="16">
        <v>0</v>
      </c>
      <c r="DJ231" s="16">
        <v>0</v>
      </c>
      <c r="DK231" s="16">
        <v>0</v>
      </c>
      <c r="DL231" s="16">
        <v>0</v>
      </c>
      <c r="DM231" s="16">
        <v>0</v>
      </c>
      <c r="DN231" s="16">
        <v>0</v>
      </c>
      <c r="DO231" s="16">
        <v>0</v>
      </c>
      <c r="DP231" s="16">
        <v>0</v>
      </c>
      <c r="DQ231" s="16">
        <v>0</v>
      </c>
      <c r="DR231" s="16">
        <v>10</v>
      </c>
      <c r="DS231" s="16">
        <v>0</v>
      </c>
      <c r="DT231" s="16">
        <v>0</v>
      </c>
      <c r="DU231" s="16">
        <v>0</v>
      </c>
      <c r="DV231" s="16">
        <v>0</v>
      </c>
      <c r="DW231" s="16">
        <v>0</v>
      </c>
      <c r="DX231" s="16">
        <v>0</v>
      </c>
      <c r="DY231" s="16">
        <v>0</v>
      </c>
      <c r="DZ231" s="16">
        <v>0</v>
      </c>
      <c r="EA231" s="16">
        <v>0</v>
      </c>
      <c r="EB231" s="16">
        <v>0</v>
      </c>
      <c r="EC231" s="16">
        <v>0</v>
      </c>
      <c r="ED231" s="16">
        <v>0</v>
      </c>
      <c r="EE231" s="16">
        <v>0</v>
      </c>
      <c r="EF231" s="16">
        <v>0</v>
      </c>
      <c r="EG231" s="16">
        <v>0</v>
      </c>
      <c r="EH231" s="16">
        <v>0</v>
      </c>
      <c r="EI231" s="16">
        <v>5</v>
      </c>
      <c r="EJ231" s="16">
        <v>0</v>
      </c>
      <c r="EK231" s="16">
        <v>0</v>
      </c>
      <c r="EL231" s="16">
        <v>0</v>
      </c>
      <c r="EM231" s="16">
        <v>0</v>
      </c>
      <c r="EN231" s="16">
        <v>0</v>
      </c>
      <c r="EO231" s="16">
        <v>0</v>
      </c>
      <c r="EP231" s="16" t="s">
        <v>289</v>
      </c>
      <c r="EQ231" s="16">
        <v>0</v>
      </c>
      <c r="ER231" s="16">
        <v>0</v>
      </c>
      <c r="ES231" s="16">
        <v>0</v>
      </c>
      <c r="ET231" s="16">
        <v>0</v>
      </c>
      <c r="EU231" s="16">
        <v>5</v>
      </c>
      <c r="EV231" s="16">
        <v>0</v>
      </c>
      <c r="EW231" s="16">
        <v>0</v>
      </c>
      <c r="EX231" s="16">
        <v>0</v>
      </c>
      <c r="EY231" s="16">
        <v>0</v>
      </c>
    </row>
    <row r="232" spans="1:155">
      <c r="A232" s="36" t="s">
        <v>378</v>
      </c>
      <c r="B232" s="54" t="s">
        <v>243</v>
      </c>
      <c r="C232" s="20" t="s">
        <v>287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v>0</v>
      </c>
      <c r="BZ232" s="16">
        <v>0</v>
      </c>
      <c r="CA232" s="16">
        <v>0</v>
      </c>
      <c r="CB232" s="16">
        <v>0</v>
      </c>
      <c r="CC232" s="16">
        <v>0</v>
      </c>
      <c r="CD232" s="16">
        <v>0</v>
      </c>
      <c r="CE232" s="16">
        <v>0</v>
      </c>
      <c r="CF232" s="16">
        <v>0</v>
      </c>
      <c r="CG232" s="16">
        <v>0</v>
      </c>
      <c r="CH232" s="16">
        <v>0</v>
      </c>
      <c r="CI232" s="16">
        <v>0</v>
      </c>
      <c r="CJ232" s="16">
        <v>0</v>
      </c>
      <c r="CK232" s="16">
        <v>0</v>
      </c>
      <c r="CL232" s="16">
        <v>0</v>
      </c>
      <c r="CM232" s="16">
        <v>0</v>
      </c>
      <c r="CN232" s="16">
        <v>0</v>
      </c>
      <c r="CO232" s="16">
        <v>0</v>
      </c>
      <c r="CP232" s="16">
        <v>0</v>
      </c>
      <c r="CQ232" s="16">
        <v>0</v>
      </c>
      <c r="CR232" s="16">
        <v>0</v>
      </c>
      <c r="CS232" s="16">
        <v>0</v>
      </c>
      <c r="CT232" s="16">
        <v>0</v>
      </c>
      <c r="CU232" s="16">
        <v>0</v>
      </c>
      <c r="CV232" s="16">
        <v>0</v>
      </c>
      <c r="CW232" s="16">
        <v>0</v>
      </c>
      <c r="CX232" s="16">
        <v>0</v>
      </c>
      <c r="CY232" s="16">
        <v>0</v>
      </c>
      <c r="CZ232" s="16">
        <v>0</v>
      </c>
      <c r="DA232" s="16">
        <v>0</v>
      </c>
      <c r="DB232" s="16">
        <v>0</v>
      </c>
      <c r="DC232" s="16">
        <v>0</v>
      </c>
      <c r="DD232" s="16">
        <v>0</v>
      </c>
      <c r="DE232" s="16">
        <v>0</v>
      </c>
      <c r="DF232" s="16">
        <v>0</v>
      </c>
      <c r="DG232" s="16">
        <v>0</v>
      </c>
      <c r="DH232" s="16">
        <v>0</v>
      </c>
      <c r="DI232" s="16">
        <v>0</v>
      </c>
      <c r="DJ232" s="16">
        <v>0</v>
      </c>
      <c r="DK232" s="16">
        <v>0</v>
      </c>
      <c r="DL232" s="16">
        <v>0</v>
      </c>
      <c r="DM232" s="16">
        <v>0</v>
      </c>
      <c r="DN232" s="16">
        <v>0</v>
      </c>
      <c r="DO232" s="16">
        <v>0</v>
      </c>
      <c r="DP232" s="16">
        <v>0</v>
      </c>
      <c r="DQ232" s="16">
        <v>0</v>
      </c>
      <c r="DR232" s="16">
        <v>0</v>
      </c>
      <c r="DS232" s="16">
        <v>0</v>
      </c>
      <c r="DT232" s="16">
        <v>0</v>
      </c>
      <c r="DU232" s="16">
        <v>0</v>
      </c>
      <c r="DV232" s="16">
        <v>0</v>
      </c>
      <c r="DW232" s="16">
        <v>0</v>
      </c>
      <c r="DX232" s="16">
        <v>0</v>
      </c>
      <c r="DY232" s="16">
        <v>0</v>
      </c>
      <c r="DZ232" s="16">
        <v>0</v>
      </c>
      <c r="EA232" s="16">
        <v>0</v>
      </c>
      <c r="EB232" s="16">
        <v>0</v>
      </c>
      <c r="EC232" s="16">
        <v>0</v>
      </c>
      <c r="ED232" s="16">
        <v>0</v>
      </c>
      <c r="EE232" s="16">
        <v>0</v>
      </c>
      <c r="EF232" s="16">
        <v>0</v>
      </c>
      <c r="EG232" s="16">
        <v>0</v>
      </c>
      <c r="EH232" s="16">
        <v>0</v>
      </c>
      <c r="EI232" s="16">
        <v>0</v>
      </c>
      <c r="EJ232" s="16">
        <v>0</v>
      </c>
      <c r="EK232" s="16">
        <v>0</v>
      </c>
      <c r="EL232" s="16">
        <v>0</v>
      </c>
      <c r="EM232" s="16">
        <v>0</v>
      </c>
      <c r="EN232" s="16">
        <v>0</v>
      </c>
      <c r="EO232" s="16">
        <v>0</v>
      </c>
      <c r="EP232" s="16">
        <v>0</v>
      </c>
      <c r="EQ232" s="16">
        <v>0</v>
      </c>
      <c r="ER232" s="16">
        <v>0</v>
      </c>
      <c r="ES232" s="16">
        <v>0</v>
      </c>
      <c r="ET232" s="16">
        <v>0</v>
      </c>
      <c r="EU232" s="16">
        <v>0</v>
      </c>
      <c r="EV232" s="16">
        <v>0</v>
      </c>
      <c r="EW232" s="16">
        <v>0</v>
      </c>
      <c r="EX232" s="16">
        <v>0</v>
      </c>
      <c r="EY232" s="16">
        <v>0</v>
      </c>
    </row>
    <row r="233" spans="1:155">
      <c r="A233" s="36" t="s">
        <v>379</v>
      </c>
      <c r="B233" s="54" t="s">
        <v>243</v>
      </c>
      <c r="C233" s="20" t="s">
        <v>287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5</v>
      </c>
      <c r="Z233" s="16">
        <v>415</v>
      </c>
      <c r="AA233" s="16">
        <v>0</v>
      </c>
      <c r="AB233" s="16">
        <v>0</v>
      </c>
      <c r="AC233" s="16">
        <v>315</v>
      </c>
      <c r="AD233" s="16">
        <v>0</v>
      </c>
      <c r="AE233" s="16">
        <v>0</v>
      </c>
      <c r="AF233" s="16">
        <v>0</v>
      </c>
      <c r="AG233" s="16">
        <v>0</v>
      </c>
      <c r="AH233" s="16">
        <v>210</v>
      </c>
      <c r="AI233" s="16">
        <v>0</v>
      </c>
      <c r="AJ233" s="16">
        <v>0</v>
      </c>
      <c r="AK233" s="16">
        <v>485</v>
      </c>
      <c r="AL233" s="16">
        <v>0</v>
      </c>
      <c r="AM233" s="16">
        <v>0</v>
      </c>
      <c r="AN233" s="16">
        <v>0</v>
      </c>
      <c r="AO233" s="16">
        <v>435</v>
      </c>
      <c r="AP233" s="16">
        <v>0</v>
      </c>
      <c r="AQ233" s="16">
        <v>5</v>
      </c>
      <c r="AR233" s="16">
        <v>0</v>
      </c>
      <c r="AS233" s="16">
        <v>0</v>
      </c>
      <c r="AT233" s="16">
        <v>0</v>
      </c>
      <c r="AU233" s="16">
        <v>0</v>
      </c>
      <c r="AV233" s="16">
        <v>10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115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v>75</v>
      </c>
      <c r="BZ233" s="16">
        <v>0</v>
      </c>
      <c r="CA233" s="16">
        <v>0</v>
      </c>
      <c r="CB233" s="16">
        <v>1490</v>
      </c>
      <c r="CC233" s="16">
        <v>0</v>
      </c>
      <c r="CD233" s="16">
        <v>0</v>
      </c>
      <c r="CE233" s="16">
        <v>0</v>
      </c>
      <c r="CF233" s="16">
        <v>0</v>
      </c>
      <c r="CG233" s="16">
        <v>0</v>
      </c>
      <c r="CH233" s="16">
        <v>75</v>
      </c>
      <c r="CI233" s="16">
        <v>0</v>
      </c>
      <c r="CJ233" s="16">
        <v>0</v>
      </c>
      <c r="CK233" s="16">
        <v>0</v>
      </c>
      <c r="CL233" s="16">
        <v>0</v>
      </c>
      <c r="CM233" s="16">
        <v>0</v>
      </c>
      <c r="CN233" s="16">
        <v>0</v>
      </c>
      <c r="CO233" s="16">
        <v>0</v>
      </c>
      <c r="CP233" s="16">
        <v>0</v>
      </c>
      <c r="CQ233" s="16">
        <v>0</v>
      </c>
      <c r="CR233" s="16">
        <v>0</v>
      </c>
      <c r="CS233" s="16">
        <v>245</v>
      </c>
      <c r="CT233" s="16">
        <v>0</v>
      </c>
      <c r="CU233" s="16">
        <v>0</v>
      </c>
      <c r="CV233" s="16">
        <v>0</v>
      </c>
      <c r="CW233" s="16">
        <v>0</v>
      </c>
      <c r="CX233" s="16">
        <v>0</v>
      </c>
      <c r="CY233" s="16">
        <v>0</v>
      </c>
      <c r="CZ233" s="16">
        <v>0</v>
      </c>
      <c r="DA233" s="16">
        <v>0</v>
      </c>
      <c r="DB233" s="16">
        <v>0</v>
      </c>
      <c r="DC233" s="16">
        <v>0</v>
      </c>
      <c r="DD233" s="16">
        <v>0</v>
      </c>
      <c r="DE233" s="16">
        <v>0</v>
      </c>
      <c r="DF233" s="16">
        <v>0</v>
      </c>
      <c r="DG233" s="16">
        <v>0</v>
      </c>
      <c r="DH233" s="16">
        <v>0</v>
      </c>
      <c r="DI233" s="16">
        <v>0</v>
      </c>
      <c r="DJ233" s="16">
        <v>0</v>
      </c>
      <c r="DK233" s="16">
        <v>0</v>
      </c>
      <c r="DL233" s="16">
        <v>0</v>
      </c>
      <c r="DM233" s="16">
        <v>0</v>
      </c>
      <c r="DN233" s="16">
        <v>0</v>
      </c>
      <c r="DO233" s="16">
        <v>30</v>
      </c>
      <c r="DP233" s="16">
        <v>0</v>
      </c>
      <c r="DQ233" s="16">
        <v>0</v>
      </c>
      <c r="DR233" s="16">
        <v>0</v>
      </c>
      <c r="DS233" s="16">
        <v>0</v>
      </c>
      <c r="DT233" s="16">
        <v>40</v>
      </c>
      <c r="DU233" s="16">
        <v>0</v>
      </c>
      <c r="DV233" s="16">
        <v>0</v>
      </c>
      <c r="DW233" s="16">
        <v>0</v>
      </c>
      <c r="DX233" s="16">
        <v>0</v>
      </c>
      <c r="DY233" s="16">
        <v>0</v>
      </c>
      <c r="DZ233" s="16">
        <v>0</v>
      </c>
      <c r="EA233" s="16">
        <v>0</v>
      </c>
      <c r="EB233" s="16">
        <v>0</v>
      </c>
      <c r="EC233" s="16">
        <v>0</v>
      </c>
      <c r="ED233" s="16">
        <v>0</v>
      </c>
      <c r="EE233" s="16">
        <v>0</v>
      </c>
      <c r="EF233" s="16">
        <v>0</v>
      </c>
      <c r="EG233" s="16">
        <v>0</v>
      </c>
      <c r="EH233" s="16">
        <v>0</v>
      </c>
      <c r="EI233" s="16">
        <v>0</v>
      </c>
      <c r="EJ233" s="16">
        <v>0</v>
      </c>
      <c r="EK233" s="16">
        <v>0</v>
      </c>
      <c r="EL233" s="16">
        <v>0</v>
      </c>
      <c r="EM233" s="16">
        <v>0</v>
      </c>
      <c r="EN233" s="16">
        <v>0</v>
      </c>
      <c r="EO233" s="16">
        <v>0</v>
      </c>
      <c r="EP233" s="16">
        <v>5</v>
      </c>
      <c r="EQ233" s="16">
        <v>0</v>
      </c>
      <c r="ER233" s="16">
        <v>0</v>
      </c>
      <c r="ES233" s="16">
        <v>10</v>
      </c>
      <c r="ET233" s="16">
        <v>0</v>
      </c>
      <c r="EU233" s="16">
        <v>0</v>
      </c>
      <c r="EV233" s="16">
        <v>0</v>
      </c>
      <c r="EW233" s="16">
        <v>0</v>
      </c>
      <c r="EX233" s="16">
        <v>5</v>
      </c>
      <c r="EY233" s="16">
        <v>0</v>
      </c>
    </row>
    <row r="234" spans="1:155">
      <c r="A234" s="36" t="s">
        <v>380</v>
      </c>
      <c r="B234" s="54" t="s">
        <v>243</v>
      </c>
      <c r="C234" s="20" t="s">
        <v>287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195</v>
      </c>
      <c r="AA234" s="16">
        <v>0</v>
      </c>
      <c r="AB234" s="16">
        <v>0</v>
      </c>
      <c r="AC234" s="16">
        <v>70</v>
      </c>
      <c r="AD234" s="16">
        <v>0</v>
      </c>
      <c r="AE234" s="16">
        <v>0</v>
      </c>
      <c r="AF234" s="16">
        <v>0</v>
      </c>
      <c r="AG234" s="16">
        <v>0</v>
      </c>
      <c r="AH234" s="16">
        <v>45</v>
      </c>
      <c r="AI234" s="16">
        <v>0</v>
      </c>
      <c r="AJ234" s="16">
        <v>0</v>
      </c>
      <c r="AK234" s="16">
        <v>205</v>
      </c>
      <c r="AL234" s="16">
        <v>0</v>
      </c>
      <c r="AM234" s="16">
        <v>0</v>
      </c>
      <c r="AN234" s="16">
        <v>0</v>
      </c>
      <c r="AO234" s="16">
        <v>130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5</v>
      </c>
      <c r="AW234" s="16">
        <v>0</v>
      </c>
      <c r="AX234" s="16">
        <v>0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16">
        <v>80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v>25</v>
      </c>
      <c r="BZ234" s="16">
        <v>0</v>
      </c>
      <c r="CA234" s="16">
        <v>0</v>
      </c>
      <c r="CB234" s="16">
        <v>170</v>
      </c>
      <c r="CC234" s="16">
        <v>0</v>
      </c>
      <c r="CD234" s="16">
        <v>0</v>
      </c>
      <c r="CE234" s="16">
        <v>0</v>
      </c>
      <c r="CF234" s="16">
        <v>0</v>
      </c>
      <c r="CG234" s="16">
        <v>0</v>
      </c>
      <c r="CH234" s="16">
        <v>145</v>
      </c>
      <c r="CI234" s="16">
        <v>0</v>
      </c>
      <c r="CJ234" s="16">
        <v>0</v>
      </c>
      <c r="CK234" s="16">
        <v>0</v>
      </c>
      <c r="CL234" s="16">
        <v>0</v>
      </c>
      <c r="CM234" s="16">
        <v>0</v>
      </c>
      <c r="CN234" s="16">
        <v>0</v>
      </c>
      <c r="CO234" s="16">
        <v>0</v>
      </c>
      <c r="CP234" s="16">
        <v>0</v>
      </c>
      <c r="CQ234" s="16">
        <v>0</v>
      </c>
      <c r="CR234" s="16">
        <v>0</v>
      </c>
      <c r="CS234" s="16">
        <v>315</v>
      </c>
      <c r="CT234" s="16">
        <v>0</v>
      </c>
      <c r="CU234" s="16">
        <v>0</v>
      </c>
      <c r="CV234" s="16">
        <v>0</v>
      </c>
      <c r="CW234" s="16">
        <v>0</v>
      </c>
      <c r="CX234" s="16">
        <v>0</v>
      </c>
      <c r="CY234" s="16">
        <v>0</v>
      </c>
      <c r="CZ234" s="16">
        <v>0</v>
      </c>
      <c r="DA234" s="16">
        <v>0</v>
      </c>
      <c r="DB234" s="16">
        <v>0</v>
      </c>
      <c r="DC234" s="16">
        <v>0</v>
      </c>
      <c r="DD234" s="16">
        <v>0</v>
      </c>
      <c r="DE234" s="16">
        <v>0</v>
      </c>
      <c r="DF234" s="16">
        <v>0</v>
      </c>
      <c r="DG234" s="16">
        <v>0</v>
      </c>
      <c r="DH234" s="16">
        <v>0</v>
      </c>
      <c r="DI234" s="16">
        <v>0</v>
      </c>
      <c r="DJ234" s="16">
        <v>0</v>
      </c>
      <c r="DK234" s="16">
        <v>0</v>
      </c>
      <c r="DL234" s="16">
        <v>0</v>
      </c>
      <c r="DM234" s="16">
        <v>0</v>
      </c>
      <c r="DN234" s="16">
        <v>0</v>
      </c>
      <c r="DO234" s="16">
        <v>80</v>
      </c>
      <c r="DP234" s="16">
        <v>0</v>
      </c>
      <c r="DQ234" s="16">
        <v>0</v>
      </c>
      <c r="DR234" s="16">
        <v>0</v>
      </c>
      <c r="DS234" s="16">
        <v>0</v>
      </c>
      <c r="DT234" s="16">
        <v>55</v>
      </c>
      <c r="DU234" s="16">
        <v>0</v>
      </c>
      <c r="DV234" s="16">
        <v>0</v>
      </c>
      <c r="DW234" s="16">
        <v>0</v>
      </c>
      <c r="DX234" s="16">
        <v>0</v>
      </c>
      <c r="DY234" s="16">
        <v>0</v>
      </c>
      <c r="DZ234" s="16">
        <v>0</v>
      </c>
      <c r="EA234" s="16">
        <v>0</v>
      </c>
      <c r="EB234" s="16">
        <v>0</v>
      </c>
      <c r="EC234" s="16">
        <v>0</v>
      </c>
      <c r="ED234" s="16">
        <v>0</v>
      </c>
      <c r="EE234" s="16">
        <v>0</v>
      </c>
      <c r="EF234" s="16">
        <v>0</v>
      </c>
      <c r="EG234" s="16">
        <v>0</v>
      </c>
      <c r="EH234" s="16">
        <v>0</v>
      </c>
      <c r="EI234" s="16">
        <v>0</v>
      </c>
      <c r="EJ234" s="16">
        <v>0</v>
      </c>
      <c r="EK234" s="16">
        <v>0</v>
      </c>
      <c r="EL234" s="16">
        <v>0</v>
      </c>
      <c r="EM234" s="16">
        <v>0</v>
      </c>
      <c r="EN234" s="16">
        <v>0</v>
      </c>
      <c r="EO234" s="16">
        <v>0</v>
      </c>
      <c r="EP234" s="16">
        <v>10</v>
      </c>
      <c r="EQ234" s="16">
        <v>0</v>
      </c>
      <c r="ER234" s="16">
        <v>0</v>
      </c>
      <c r="ES234" s="16">
        <v>0</v>
      </c>
      <c r="ET234" s="16">
        <v>0</v>
      </c>
      <c r="EU234" s="16">
        <v>0</v>
      </c>
      <c r="EV234" s="16">
        <v>0</v>
      </c>
      <c r="EW234" s="16">
        <v>0</v>
      </c>
      <c r="EX234" s="16">
        <v>0</v>
      </c>
      <c r="EY234" s="16">
        <v>0</v>
      </c>
    </row>
    <row r="235" spans="1:155">
      <c r="A235" s="36" t="s">
        <v>381</v>
      </c>
      <c r="B235" s="54" t="s">
        <v>243</v>
      </c>
      <c r="C235" s="20" t="s">
        <v>287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v>0</v>
      </c>
      <c r="BZ235" s="16">
        <v>0</v>
      </c>
      <c r="CA235" s="16">
        <v>0</v>
      </c>
      <c r="CB235" s="16">
        <v>0</v>
      </c>
      <c r="CC235" s="16">
        <v>0</v>
      </c>
      <c r="CD235" s="16"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v>0</v>
      </c>
      <c r="CT235" s="16">
        <v>0</v>
      </c>
      <c r="CU235" s="16">
        <v>0</v>
      </c>
      <c r="CV235" s="16">
        <v>0</v>
      </c>
      <c r="CW235" s="16">
        <v>0</v>
      </c>
      <c r="CX235" s="16">
        <v>0</v>
      </c>
      <c r="CY235" s="16">
        <v>0</v>
      </c>
      <c r="CZ235" s="16">
        <v>0</v>
      </c>
      <c r="DA235" s="16">
        <v>0</v>
      </c>
      <c r="DB235" s="16">
        <v>0</v>
      </c>
      <c r="DC235" s="16">
        <v>0</v>
      </c>
      <c r="DD235" s="16">
        <v>0</v>
      </c>
      <c r="DE235" s="16">
        <v>0</v>
      </c>
      <c r="DF235" s="16">
        <v>0</v>
      </c>
      <c r="DG235" s="16">
        <v>0</v>
      </c>
      <c r="DH235" s="16">
        <v>0</v>
      </c>
      <c r="DI235" s="16">
        <v>0</v>
      </c>
      <c r="DJ235" s="16">
        <v>0</v>
      </c>
      <c r="DK235" s="16">
        <v>0</v>
      </c>
      <c r="DL235" s="16">
        <v>0</v>
      </c>
      <c r="DM235" s="16">
        <v>0</v>
      </c>
      <c r="DN235" s="16">
        <v>0</v>
      </c>
      <c r="DO235" s="16">
        <v>0</v>
      </c>
      <c r="DP235" s="16">
        <v>0</v>
      </c>
      <c r="DQ235" s="16">
        <v>0</v>
      </c>
      <c r="DR235" s="16">
        <v>0</v>
      </c>
      <c r="DS235" s="16">
        <v>0</v>
      </c>
      <c r="DT235" s="16">
        <v>0</v>
      </c>
      <c r="DU235" s="16">
        <v>0</v>
      </c>
      <c r="DV235" s="16">
        <v>0</v>
      </c>
      <c r="DW235" s="16">
        <v>0</v>
      </c>
      <c r="DX235" s="16">
        <v>0</v>
      </c>
      <c r="DY235" s="16">
        <v>0</v>
      </c>
      <c r="DZ235" s="16">
        <v>0</v>
      </c>
      <c r="EA235" s="16">
        <v>0</v>
      </c>
      <c r="EB235" s="16">
        <v>0</v>
      </c>
      <c r="EC235" s="16">
        <v>0</v>
      </c>
      <c r="ED235" s="16">
        <v>0</v>
      </c>
      <c r="EE235" s="16">
        <v>0</v>
      </c>
      <c r="EF235" s="16">
        <v>0</v>
      </c>
      <c r="EG235" s="16">
        <v>0</v>
      </c>
      <c r="EH235" s="16">
        <v>0</v>
      </c>
      <c r="EI235" s="16">
        <v>0</v>
      </c>
      <c r="EJ235" s="16">
        <v>0</v>
      </c>
      <c r="EK235" s="16">
        <v>0</v>
      </c>
      <c r="EL235" s="16">
        <v>0</v>
      </c>
      <c r="EM235" s="16">
        <v>0</v>
      </c>
      <c r="EN235" s="16">
        <v>0</v>
      </c>
      <c r="EO235" s="16">
        <v>0</v>
      </c>
      <c r="EP235" s="16">
        <v>0</v>
      </c>
      <c r="EQ235" s="16">
        <v>0</v>
      </c>
      <c r="ER235" s="16">
        <v>0</v>
      </c>
      <c r="ES235" s="16">
        <v>0</v>
      </c>
      <c r="ET235" s="16">
        <v>0</v>
      </c>
      <c r="EU235" s="16">
        <v>0</v>
      </c>
      <c r="EV235" s="16">
        <v>0</v>
      </c>
      <c r="EW235" s="16">
        <v>0</v>
      </c>
      <c r="EX235" s="16">
        <v>0</v>
      </c>
      <c r="EY235" s="16">
        <v>0</v>
      </c>
    </row>
    <row r="236" spans="1:155" s="8" customFormat="1" ht="12">
      <c r="A236" s="14" t="s">
        <v>382</v>
      </c>
      <c r="B236" s="54" t="s">
        <v>243</v>
      </c>
      <c r="C236" s="20" t="s">
        <v>287</v>
      </c>
      <c r="D236" s="8">
        <f t="shared" ref="D236:AI236" si="97">SUM(D221:D235)</f>
        <v>175</v>
      </c>
      <c r="E236" s="8">
        <f t="shared" si="97"/>
        <v>825</v>
      </c>
      <c r="F236" s="8">
        <f t="shared" si="97"/>
        <v>320</v>
      </c>
      <c r="G236" s="8">
        <f t="shared" si="97"/>
        <v>140</v>
      </c>
      <c r="H236" s="8">
        <f t="shared" si="97"/>
        <v>140</v>
      </c>
      <c r="I236" s="8">
        <f t="shared" si="97"/>
        <v>355</v>
      </c>
      <c r="J236" s="8">
        <f t="shared" si="97"/>
        <v>300</v>
      </c>
      <c r="K236" s="8">
        <f t="shared" si="97"/>
        <v>445</v>
      </c>
      <c r="L236" s="8">
        <f t="shared" si="97"/>
        <v>245</v>
      </c>
      <c r="M236" s="8">
        <f t="shared" si="97"/>
        <v>335</v>
      </c>
      <c r="N236" s="8">
        <f t="shared" si="97"/>
        <v>295</v>
      </c>
      <c r="O236" s="8">
        <f t="shared" si="97"/>
        <v>380</v>
      </c>
      <c r="P236" s="8">
        <f t="shared" si="97"/>
        <v>295</v>
      </c>
      <c r="Q236" s="8">
        <f t="shared" si="97"/>
        <v>490</v>
      </c>
      <c r="R236" s="8">
        <f t="shared" si="97"/>
        <v>245</v>
      </c>
      <c r="S236" s="8">
        <f t="shared" si="97"/>
        <v>475</v>
      </c>
      <c r="T236" s="8">
        <f t="shared" si="97"/>
        <v>540</v>
      </c>
      <c r="U236" s="8">
        <f t="shared" si="97"/>
        <v>345</v>
      </c>
      <c r="V236" s="8">
        <f t="shared" si="97"/>
        <v>440</v>
      </c>
      <c r="W236" s="8">
        <f t="shared" si="97"/>
        <v>750</v>
      </c>
      <c r="X236" s="8">
        <f t="shared" si="97"/>
        <v>135</v>
      </c>
      <c r="Y236" s="8">
        <f t="shared" si="97"/>
        <v>200</v>
      </c>
      <c r="Z236" s="8">
        <f t="shared" si="97"/>
        <v>610</v>
      </c>
      <c r="AA236" s="8">
        <f t="shared" si="97"/>
        <v>410</v>
      </c>
      <c r="AB236" s="8">
        <f t="shared" si="97"/>
        <v>380</v>
      </c>
      <c r="AC236" s="8">
        <f t="shared" si="97"/>
        <v>385</v>
      </c>
      <c r="AD236" s="8">
        <f t="shared" si="97"/>
        <v>200</v>
      </c>
      <c r="AE236" s="8">
        <f t="shared" si="97"/>
        <v>175</v>
      </c>
      <c r="AF236" s="8">
        <f t="shared" si="97"/>
        <v>260</v>
      </c>
      <c r="AG236" s="8">
        <f t="shared" si="97"/>
        <v>350</v>
      </c>
      <c r="AH236" s="8">
        <f t="shared" si="97"/>
        <v>255</v>
      </c>
      <c r="AI236" s="8">
        <f t="shared" si="97"/>
        <v>475</v>
      </c>
      <c r="AJ236" s="8">
        <f t="shared" ref="AJ236:BO236" si="98">SUM(AJ221:AJ235)</f>
        <v>640</v>
      </c>
      <c r="AK236" s="8">
        <f t="shared" si="98"/>
        <v>690</v>
      </c>
      <c r="AL236" s="8">
        <f t="shared" si="98"/>
        <v>135</v>
      </c>
      <c r="AM236" s="8">
        <f t="shared" si="98"/>
        <v>195</v>
      </c>
      <c r="AN236" s="8">
        <f t="shared" si="98"/>
        <v>1975</v>
      </c>
      <c r="AO236" s="8">
        <f t="shared" si="98"/>
        <v>565</v>
      </c>
      <c r="AP236" s="8">
        <f t="shared" si="98"/>
        <v>385</v>
      </c>
      <c r="AQ236" s="8">
        <f t="shared" si="98"/>
        <v>210</v>
      </c>
      <c r="AR236" s="8">
        <f t="shared" si="98"/>
        <v>260</v>
      </c>
      <c r="AS236" s="8">
        <f t="shared" si="98"/>
        <v>290</v>
      </c>
      <c r="AT236" s="8">
        <f t="shared" si="98"/>
        <v>510</v>
      </c>
      <c r="AU236" s="8">
        <f t="shared" si="98"/>
        <v>335</v>
      </c>
      <c r="AV236" s="8">
        <f t="shared" si="98"/>
        <v>385</v>
      </c>
      <c r="AW236" s="8">
        <f t="shared" si="98"/>
        <v>160</v>
      </c>
      <c r="AX236" s="8">
        <f t="shared" si="98"/>
        <v>285</v>
      </c>
      <c r="AY236" s="8">
        <f t="shared" si="98"/>
        <v>205</v>
      </c>
      <c r="AZ236" s="8">
        <f t="shared" si="98"/>
        <v>390</v>
      </c>
      <c r="BA236" s="8">
        <f t="shared" si="98"/>
        <v>520</v>
      </c>
      <c r="BB236" s="8">
        <f t="shared" si="98"/>
        <v>1015</v>
      </c>
      <c r="BC236" s="8">
        <f t="shared" si="98"/>
        <v>290</v>
      </c>
      <c r="BD236" s="8">
        <f t="shared" si="98"/>
        <v>360</v>
      </c>
      <c r="BE236" s="8">
        <f t="shared" si="98"/>
        <v>240</v>
      </c>
      <c r="BF236" s="8">
        <f t="shared" si="98"/>
        <v>290</v>
      </c>
      <c r="BG236" s="8">
        <f t="shared" si="98"/>
        <v>540</v>
      </c>
      <c r="BH236" s="8">
        <f t="shared" si="98"/>
        <v>235</v>
      </c>
      <c r="BI236" s="8">
        <f t="shared" si="98"/>
        <v>960</v>
      </c>
      <c r="BJ236" s="8">
        <f t="shared" si="98"/>
        <v>345</v>
      </c>
      <c r="BK236" s="8">
        <f t="shared" si="98"/>
        <v>175</v>
      </c>
      <c r="BL236" s="8">
        <f t="shared" si="98"/>
        <v>155</v>
      </c>
      <c r="BM236" s="8">
        <f t="shared" si="98"/>
        <v>570</v>
      </c>
      <c r="BN236" s="8">
        <f t="shared" si="98"/>
        <v>285</v>
      </c>
      <c r="BO236" s="8">
        <f t="shared" si="98"/>
        <v>705</v>
      </c>
      <c r="BP236" s="8">
        <f t="shared" ref="BP236:CU236" si="99">SUM(BP221:BP235)</f>
        <v>210</v>
      </c>
      <c r="BQ236" s="8">
        <f t="shared" si="99"/>
        <v>1130</v>
      </c>
      <c r="BR236" s="8">
        <f t="shared" si="99"/>
        <v>210</v>
      </c>
      <c r="BS236" s="8">
        <f t="shared" si="99"/>
        <v>805</v>
      </c>
      <c r="BT236" s="8">
        <f t="shared" si="99"/>
        <v>895</v>
      </c>
      <c r="BU236" s="8">
        <f t="shared" si="99"/>
        <v>860</v>
      </c>
      <c r="BV236" s="8">
        <f t="shared" si="99"/>
        <v>325</v>
      </c>
      <c r="BW236" s="8">
        <f t="shared" si="99"/>
        <v>960</v>
      </c>
      <c r="BX236" s="8">
        <f t="shared" si="99"/>
        <v>40</v>
      </c>
      <c r="BY236" s="8">
        <f t="shared" si="99"/>
        <v>155</v>
      </c>
      <c r="BZ236" s="8">
        <f t="shared" si="99"/>
        <v>765</v>
      </c>
      <c r="CA236" s="8">
        <f t="shared" si="99"/>
        <v>270</v>
      </c>
      <c r="CB236" s="8">
        <f t="shared" si="99"/>
        <v>1685</v>
      </c>
      <c r="CC236" s="8">
        <f t="shared" si="99"/>
        <v>1230</v>
      </c>
      <c r="CD236" s="8">
        <f t="shared" si="99"/>
        <v>110</v>
      </c>
      <c r="CE236" s="8">
        <f t="shared" si="99"/>
        <v>1420</v>
      </c>
      <c r="CF236" s="8">
        <f t="shared" si="99"/>
        <v>130</v>
      </c>
      <c r="CG236" s="8">
        <f t="shared" si="99"/>
        <v>210</v>
      </c>
      <c r="CH236" s="8">
        <f t="shared" si="99"/>
        <v>1105</v>
      </c>
      <c r="CI236" s="8">
        <f t="shared" si="99"/>
        <v>110</v>
      </c>
      <c r="CJ236" s="8">
        <f t="shared" si="99"/>
        <v>105</v>
      </c>
      <c r="CK236" s="8">
        <f t="shared" si="99"/>
        <v>300</v>
      </c>
      <c r="CL236" s="8">
        <f t="shared" si="99"/>
        <v>495</v>
      </c>
      <c r="CM236" s="8">
        <f t="shared" si="99"/>
        <v>760</v>
      </c>
      <c r="CN236" s="8">
        <f t="shared" si="99"/>
        <v>1540</v>
      </c>
      <c r="CO236" s="8">
        <f t="shared" si="99"/>
        <v>285</v>
      </c>
      <c r="CP236" s="8">
        <f t="shared" si="99"/>
        <v>2240</v>
      </c>
      <c r="CQ236" s="8">
        <f t="shared" si="99"/>
        <v>295</v>
      </c>
      <c r="CR236" s="8">
        <f t="shared" si="99"/>
        <v>240</v>
      </c>
      <c r="CS236" s="8">
        <f t="shared" si="99"/>
        <v>560</v>
      </c>
      <c r="CT236" s="8">
        <f t="shared" si="99"/>
        <v>235</v>
      </c>
      <c r="CU236" s="8">
        <f t="shared" si="99"/>
        <v>140</v>
      </c>
      <c r="CV236" s="8">
        <f t="shared" ref="CV236:EA236" si="100">SUM(CV221:CV235)</f>
        <v>80</v>
      </c>
      <c r="CW236" s="8">
        <f t="shared" si="100"/>
        <v>270</v>
      </c>
      <c r="CX236" s="8">
        <f t="shared" si="100"/>
        <v>1430</v>
      </c>
      <c r="CY236" s="8">
        <f t="shared" si="100"/>
        <v>140</v>
      </c>
      <c r="CZ236" s="8">
        <f t="shared" si="100"/>
        <v>935</v>
      </c>
      <c r="DA236" s="8">
        <f t="shared" si="100"/>
        <v>170</v>
      </c>
      <c r="DB236" s="8">
        <f t="shared" si="100"/>
        <v>165</v>
      </c>
      <c r="DC236" s="8">
        <f t="shared" si="100"/>
        <v>200</v>
      </c>
      <c r="DD236" s="8">
        <f t="shared" si="100"/>
        <v>255</v>
      </c>
      <c r="DE236" s="8">
        <f t="shared" si="100"/>
        <v>250</v>
      </c>
      <c r="DF236" s="8">
        <f t="shared" si="100"/>
        <v>180</v>
      </c>
      <c r="DG236" s="8">
        <f t="shared" si="100"/>
        <v>285</v>
      </c>
      <c r="DH236" s="8">
        <f t="shared" si="100"/>
        <v>130</v>
      </c>
      <c r="DI236" s="8">
        <f t="shared" si="100"/>
        <v>0</v>
      </c>
      <c r="DJ236" s="8">
        <f t="shared" si="100"/>
        <v>255</v>
      </c>
      <c r="DK236" s="8">
        <f t="shared" si="100"/>
        <v>135</v>
      </c>
      <c r="DL236" s="8">
        <f t="shared" si="100"/>
        <v>200</v>
      </c>
      <c r="DM236" s="8">
        <f t="shared" si="100"/>
        <v>160</v>
      </c>
      <c r="DN236" s="8">
        <f t="shared" si="100"/>
        <v>110</v>
      </c>
      <c r="DO236" s="8">
        <f t="shared" si="100"/>
        <v>110</v>
      </c>
      <c r="DP236" s="8">
        <f t="shared" si="100"/>
        <v>105</v>
      </c>
      <c r="DQ236" s="8">
        <f t="shared" si="100"/>
        <v>140</v>
      </c>
      <c r="DR236" s="8">
        <f t="shared" si="100"/>
        <v>220</v>
      </c>
      <c r="DS236" s="8">
        <f t="shared" si="100"/>
        <v>235</v>
      </c>
      <c r="DT236" s="8">
        <f t="shared" si="100"/>
        <v>95</v>
      </c>
      <c r="DU236" s="8">
        <f t="shared" si="100"/>
        <v>160</v>
      </c>
      <c r="DV236" s="8">
        <f t="shared" si="100"/>
        <v>30</v>
      </c>
      <c r="DW236" s="8">
        <f t="shared" si="100"/>
        <v>75</v>
      </c>
      <c r="DX236" s="8">
        <f t="shared" si="100"/>
        <v>185</v>
      </c>
      <c r="DY236" s="8">
        <f t="shared" si="100"/>
        <v>145</v>
      </c>
      <c r="DZ236" s="8">
        <f t="shared" si="100"/>
        <v>150</v>
      </c>
      <c r="EA236" s="8">
        <f t="shared" si="100"/>
        <v>45</v>
      </c>
      <c r="EB236" s="8">
        <f t="shared" ref="EB236:EY236" si="101">SUM(EB221:EB235)</f>
        <v>90</v>
      </c>
      <c r="EC236" s="8">
        <f t="shared" si="101"/>
        <v>105</v>
      </c>
      <c r="ED236" s="8">
        <f t="shared" si="101"/>
        <v>150</v>
      </c>
      <c r="EE236" s="8">
        <f t="shared" si="101"/>
        <v>45</v>
      </c>
      <c r="EF236" s="8">
        <f t="shared" si="101"/>
        <v>130</v>
      </c>
      <c r="EG236" s="8">
        <f t="shared" si="101"/>
        <v>95</v>
      </c>
      <c r="EH236" s="8">
        <f t="shared" si="101"/>
        <v>185</v>
      </c>
      <c r="EI236" s="8">
        <f t="shared" si="101"/>
        <v>180</v>
      </c>
      <c r="EJ236" s="8">
        <f t="shared" si="101"/>
        <v>305</v>
      </c>
      <c r="EK236" s="8">
        <f t="shared" si="101"/>
        <v>255</v>
      </c>
      <c r="EL236" s="8">
        <f t="shared" si="101"/>
        <v>455</v>
      </c>
      <c r="EM236" s="8">
        <f t="shared" si="101"/>
        <v>600</v>
      </c>
      <c r="EN236" s="8">
        <f t="shared" si="101"/>
        <v>1055</v>
      </c>
      <c r="EO236" s="8">
        <f t="shared" si="101"/>
        <v>595</v>
      </c>
      <c r="EP236" s="8">
        <f t="shared" si="101"/>
        <v>810</v>
      </c>
      <c r="EQ236" s="8">
        <f t="shared" si="101"/>
        <v>0</v>
      </c>
      <c r="ER236" s="8">
        <f t="shared" si="101"/>
        <v>330</v>
      </c>
      <c r="ES236" s="8">
        <f t="shared" si="101"/>
        <v>305</v>
      </c>
      <c r="ET236" s="8">
        <f t="shared" si="101"/>
        <v>275</v>
      </c>
      <c r="EU236" s="8">
        <f t="shared" si="101"/>
        <v>900</v>
      </c>
      <c r="EV236" s="8">
        <f t="shared" si="101"/>
        <v>340</v>
      </c>
      <c r="EW236" s="8">
        <f t="shared" si="101"/>
        <v>195</v>
      </c>
      <c r="EX236" s="8">
        <f t="shared" si="101"/>
        <v>140</v>
      </c>
      <c r="EY236" s="8">
        <f t="shared" si="101"/>
        <v>510</v>
      </c>
    </row>
    <row r="237" spans="1:155" s="8" customFormat="1" ht="12">
      <c r="A237" s="45" t="s">
        <v>308</v>
      </c>
      <c r="B237" s="55" t="s">
        <v>465</v>
      </c>
      <c r="C237" s="20" t="s">
        <v>287</v>
      </c>
      <c r="D237" s="16">
        <v>5</v>
      </c>
      <c r="E237" s="16">
        <v>5</v>
      </c>
      <c r="F237" s="16">
        <v>0</v>
      </c>
      <c r="G237" s="16">
        <v>100</v>
      </c>
      <c r="H237" s="16">
        <v>155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75</v>
      </c>
      <c r="O237" s="16">
        <v>0</v>
      </c>
      <c r="P237" s="16">
        <v>0</v>
      </c>
      <c r="Q237" s="16">
        <v>10</v>
      </c>
      <c r="R237" s="16">
        <v>0</v>
      </c>
      <c r="S237" s="16">
        <v>0</v>
      </c>
      <c r="T237" s="16">
        <v>0</v>
      </c>
      <c r="U237" s="16">
        <v>5</v>
      </c>
      <c r="V237" s="16">
        <v>10</v>
      </c>
      <c r="W237" s="16">
        <v>0</v>
      </c>
      <c r="X237" s="16">
        <v>0</v>
      </c>
      <c r="Y237" s="16">
        <v>0</v>
      </c>
      <c r="Z237" s="16">
        <v>5</v>
      </c>
      <c r="AA237" s="16">
        <v>0</v>
      </c>
      <c r="AB237" s="16">
        <v>20</v>
      </c>
      <c r="AC237" s="16">
        <v>0</v>
      </c>
      <c r="AD237" s="16">
        <v>5</v>
      </c>
      <c r="AE237" s="16">
        <v>0</v>
      </c>
      <c r="AF237" s="16">
        <v>25</v>
      </c>
      <c r="AG237" s="16">
        <v>5</v>
      </c>
      <c r="AH237" s="16">
        <v>0</v>
      </c>
      <c r="AI237" s="16">
        <v>20</v>
      </c>
      <c r="AJ237" s="16">
        <v>20</v>
      </c>
      <c r="AK237" s="16">
        <v>40</v>
      </c>
      <c r="AL237" s="16">
        <v>0</v>
      </c>
      <c r="AM237" s="16">
        <v>60</v>
      </c>
      <c r="AN237" s="16">
        <v>55</v>
      </c>
      <c r="AO237" s="16">
        <v>5</v>
      </c>
      <c r="AP237" s="16">
        <v>70</v>
      </c>
      <c r="AQ237" s="16">
        <v>5</v>
      </c>
      <c r="AR237" s="16">
        <v>10</v>
      </c>
      <c r="AS237" s="16">
        <v>0</v>
      </c>
      <c r="AT237" s="16">
        <v>10</v>
      </c>
      <c r="AU237" s="16">
        <v>15</v>
      </c>
      <c r="AV237" s="16">
        <v>15</v>
      </c>
      <c r="AW237" s="16">
        <v>5</v>
      </c>
      <c r="AX237" s="16">
        <v>145</v>
      </c>
      <c r="AY237" s="16">
        <v>25</v>
      </c>
      <c r="AZ237" s="16">
        <v>0</v>
      </c>
      <c r="BA237" s="16">
        <v>5</v>
      </c>
      <c r="BB237" s="16">
        <v>15</v>
      </c>
      <c r="BC237" s="16">
        <v>10</v>
      </c>
      <c r="BD237" s="16">
        <v>0</v>
      </c>
      <c r="BE237" s="16">
        <v>0</v>
      </c>
      <c r="BF237" s="16">
        <v>0</v>
      </c>
      <c r="BG237" s="16">
        <v>5</v>
      </c>
      <c r="BH237" s="16">
        <v>0</v>
      </c>
      <c r="BI237" s="16">
        <v>0</v>
      </c>
      <c r="BJ237" s="16">
        <v>5</v>
      </c>
      <c r="BK237" s="16">
        <v>5</v>
      </c>
      <c r="BL237" s="16">
        <v>0</v>
      </c>
      <c r="BM237" s="16">
        <v>30</v>
      </c>
      <c r="BN237" s="16">
        <v>0</v>
      </c>
      <c r="BO237" s="16">
        <v>10</v>
      </c>
      <c r="BP237" s="16">
        <v>10</v>
      </c>
      <c r="BQ237" s="16">
        <v>0</v>
      </c>
      <c r="BR237" s="16">
        <v>10</v>
      </c>
      <c r="BS237" s="16">
        <v>5</v>
      </c>
      <c r="BT237" s="16">
        <v>15</v>
      </c>
      <c r="BU237" s="16">
        <v>190</v>
      </c>
      <c r="BV237" s="16">
        <v>0</v>
      </c>
      <c r="BW237" s="16">
        <v>20</v>
      </c>
      <c r="BX237" s="16">
        <v>0</v>
      </c>
      <c r="BY237" s="16">
        <v>0</v>
      </c>
      <c r="BZ237" s="16">
        <v>10</v>
      </c>
      <c r="CA237" s="16">
        <v>60</v>
      </c>
      <c r="CB237" s="16">
        <v>90</v>
      </c>
      <c r="CC237" s="16">
        <v>50</v>
      </c>
      <c r="CD237" s="16">
        <v>10</v>
      </c>
      <c r="CE237" s="16">
        <v>65</v>
      </c>
      <c r="CF237" s="16">
        <v>5</v>
      </c>
      <c r="CG237" s="16">
        <v>190</v>
      </c>
      <c r="CH237" s="16">
        <v>0</v>
      </c>
      <c r="CI237" s="16">
        <v>0</v>
      </c>
      <c r="CJ237" s="16">
        <v>0</v>
      </c>
      <c r="CK237" s="16">
        <v>80</v>
      </c>
      <c r="CL237" s="16">
        <v>0</v>
      </c>
      <c r="CM237" s="16">
        <v>10</v>
      </c>
      <c r="CN237" s="16">
        <v>0</v>
      </c>
      <c r="CO237" s="16">
        <v>15</v>
      </c>
      <c r="CP237" s="16">
        <v>105</v>
      </c>
      <c r="CQ237" s="16">
        <v>0</v>
      </c>
      <c r="CR237" s="16">
        <v>0</v>
      </c>
      <c r="CS237" s="16">
        <v>10</v>
      </c>
      <c r="CT237" s="16">
        <v>0</v>
      </c>
      <c r="CU237" s="16">
        <v>5</v>
      </c>
      <c r="CV237" s="16">
        <v>5</v>
      </c>
      <c r="CW237" s="16">
        <v>5</v>
      </c>
      <c r="CX237" s="16">
        <v>40</v>
      </c>
      <c r="CY237" s="16">
        <v>10</v>
      </c>
      <c r="CZ237" s="16">
        <v>5</v>
      </c>
      <c r="DA237" s="16">
        <v>5</v>
      </c>
      <c r="DB237" s="16">
        <v>0</v>
      </c>
      <c r="DC237" s="16">
        <v>190</v>
      </c>
      <c r="DD237" s="16">
        <v>10</v>
      </c>
      <c r="DE237" s="16">
        <v>0</v>
      </c>
      <c r="DF237" s="16">
        <v>10</v>
      </c>
      <c r="DG237" s="16">
        <v>0</v>
      </c>
      <c r="DH237" s="16">
        <v>30</v>
      </c>
      <c r="DI237" s="16">
        <v>0</v>
      </c>
      <c r="DJ237" s="16">
        <v>5</v>
      </c>
      <c r="DK237" s="16">
        <v>5</v>
      </c>
      <c r="DL237" s="16">
        <v>25</v>
      </c>
      <c r="DM237" s="16">
        <v>0</v>
      </c>
      <c r="DN237" s="16">
        <v>10</v>
      </c>
      <c r="DO237" s="16">
        <v>25</v>
      </c>
      <c r="DP237" s="16">
        <v>0</v>
      </c>
      <c r="DQ237" s="16">
        <v>5</v>
      </c>
      <c r="DR237" s="16">
        <v>0</v>
      </c>
      <c r="DS237" s="16">
        <v>0</v>
      </c>
      <c r="DT237" s="16">
        <v>0</v>
      </c>
      <c r="DU237" s="16">
        <v>0</v>
      </c>
      <c r="DV237" s="16">
        <v>25</v>
      </c>
      <c r="DW237" s="16">
        <v>0</v>
      </c>
      <c r="DX237" s="16">
        <v>0</v>
      </c>
      <c r="DY237" s="16">
        <v>50</v>
      </c>
      <c r="DZ237" s="16">
        <v>0</v>
      </c>
      <c r="EA237" s="16">
        <v>10</v>
      </c>
      <c r="EB237" s="16">
        <v>0</v>
      </c>
      <c r="EC237" s="16">
        <v>15</v>
      </c>
      <c r="ED237" s="16">
        <v>5</v>
      </c>
      <c r="EE237" s="16">
        <v>0</v>
      </c>
      <c r="EF237" s="16">
        <v>5</v>
      </c>
      <c r="EG237" s="16">
        <v>0</v>
      </c>
      <c r="EH237" s="16">
        <v>10</v>
      </c>
      <c r="EI237" s="16">
        <v>0</v>
      </c>
      <c r="EJ237" s="16">
        <v>5</v>
      </c>
      <c r="EK237" s="16">
        <v>0</v>
      </c>
      <c r="EL237" s="16">
        <v>15</v>
      </c>
      <c r="EM237" s="16">
        <v>40</v>
      </c>
      <c r="EN237" s="16">
        <v>0</v>
      </c>
      <c r="EO237" s="16">
        <v>125</v>
      </c>
      <c r="EP237" s="16">
        <v>0</v>
      </c>
      <c r="EQ237" s="16">
        <v>0</v>
      </c>
      <c r="ER237" s="16">
        <v>55</v>
      </c>
      <c r="ES237" s="16">
        <v>90</v>
      </c>
      <c r="ET237" s="16">
        <v>0</v>
      </c>
      <c r="EU237" s="16">
        <v>10</v>
      </c>
      <c r="EV237" s="16">
        <v>0</v>
      </c>
      <c r="EW237" s="16">
        <v>0</v>
      </c>
      <c r="EX237" s="16">
        <v>20</v>
      </c>
      <c r="EY237" s="16">
        <v>0</v>
      </c>
    </row>
    <row r="238" spans="1:155">
      <c r="A238" s="41" t="s">
        <v>308</v>
      </c>
      <c r="B238" s="48" t="s">
        <v>466</v>
      </c>
      <c r="C238" s="20" t="s">
        <v>287</v>
      </c>
      <c r="D238" s="16">
        <v>555</v>
      </c>
      <c r="E238" s="16">
        <v>3495</v>
      </c>
      <c r="F238" s="16">
        <v>1130</v>
      </c>
      <c r="G238" s="16">
        <v>1345</v>
      </c>
      <c r="H238" s="16">
        <v>1135</v>
      </c>
      <c r="I238" s="16">
        <v>1385</v>
      </c>
      <c r="J238" s="16">
        <v>950</v>
      </c>
      <c r="K238" s="16">
        <v>2085</v>
      </c>
      <c r="L238" s="16">
        <v>835</v>
      </c>
      <c r="M238" s="16">
        <v>745</v>
      </c>
      <c r="N238" s="16">
        <v>1055</v>
      </c>
      <c r="O238" s="16">
        <v>1095</v>
      </c>
      <c r="P238" s="16">
        <v>2100</v>
      </c>
      <c r="Q238" s="16">
        <v>2625</v>
      </c>
      <c r="R238" s="16">
        <v>655</v>
      </c>
      <c r="S238" s="16">
        <v>1375</v>
      </c>
      <c r="T238" s="16">
        <v>2175</v>
      </c>
      <c r="U238" s="16">
        <v>2265</v>
      </c>
      <c r="V238" s="16">
        <v>1915</v>
      </c>
      <c r="W238" s="16">
        <v>1055</v>
      </c>
      <c r="X238" s="16">
        <v>1095</v>
      </c>
      <c r="Y238" s="16">
        <v>590</v>
      </c>
      <c r="Z238" s="16">
        <v>2725</v>
      </c>
      <c r="AA238" s="16">
        <v>1810</v>
      </c>
      <c r="AB238" s="16">
        <v>2125</v>
      </c>
      <c r="AC238" s="16">
        <v>1220</v>
      </c>
      <c r="AD238" s="16">
        <v>835</v>
      </c>
      <c r="AE238" s="16">
        <v>490</v>
      </c>
      <c r="AF238" s="16">
        <v>985</v>
      </c>
      <c r="AG238" s="16">
        <v>1000</v>
      </c>
      <c r="AH238" s="16">
        <v>555</v>
      </c>
      <c r="AI238" s="16">
        <v>2275</v>
      </c>
      <c r="AJ238" s="16">
        <v>2555</v>
      </c>
      <c r="AK238" s="16">
        <v>5860</v>
      </c>
      <c r="AL238" s="16">
        <v>790</v>
      </c>
      <c r="AM238" s="16">
        <v>1010</v>
      </c>
      <c r="AN238" s="16">
        <v>3615</v>
      </c>
      <c r="AO238" s="16">
        <v>1825</v>
      </c>
      <c r="AP238" s="16">
        <v>2985</v>
      </c>
      <c r="AQ238" s="16">
        <v>1020</v>
      </c>
      <c r="AR238" s="16">
        <v>1505</v>
      </c>
      <c r="AS238" s="16">
        <v>1510</v>
      </c>
      <c r="AT238" s="16">
        <v>1265</v>
      </c>
      <c r="AU238" s="16">
        <v>1860</v>
      </c>
      <c r="AV238" s="16">
        <v>1310</v>
      </c>
      <c r="AW238" s="16">
        <v>2645</v>
      </c>
      <c r="AX238" s="16">
        <v>2610</v>
      </c>
      <c r="AY238" s="16">
        <v>1835</v>
      </c>
      <c r="AZ238" s="16">
        <v>1165</v>
      </c>
      <c r="BA238" s="16">
        <v>1135</v>
      </c>
      <c r="BB238" s="16">
        <v>5450</v>
      </c>
      <c r="BC238" s="16">
        <v>795</v>
      </c>
      <c r="BD238" s="16">
        <v>1765</v>
      </c>
      <c r="BE238" s="16">
        <v>335</v>
      </c>
      <c r="BF238" s="16">
        <v>1345</v>
      </c>
      <c r="BG238" s="16">
        <v>1890</v>
      </c>
      <c r="BH238" s="16">
        <v>1135</v>
      </c>
      <c r="BI238" s="16">
        <v>1650</v>
      </c>
      <c r="BJ238" s="16">
        <v>1575</v>
      </c>
      <c r="BK238" s="16">
        <v>1045</v>
      </c>
      <c r="BL238" s="16">
        <v>1060</v>
      </c>
      <c r="BM238" s="16">
        <v>2190</v>
      </c>
      <c r="BN238" s="16">
        <v>590</v>
      </c>
      <c r="BO238" s="16">
        <v>2730</v>
      </c>
      <c r="BP238" s="16">
        <v>925</v>
      </c>
      <c r="BQ238" s="16">
        <v>4250</v>
      </c>
      <c r="BR238" s="16">
        <v>945</v>
      </c>
      <c r="BS238" s="16">
        <v>1355</v>
      </c>
      <c r="BT238" s="16">
        <v>2125</v>
      </c>
      <c r="BU238" s="16">
        <v>1195</v>
      </c>
      <c r="BV238" s="16">
        <v>435</v>
      </c>
      <c r="BW238" s="16">
        <v>2170</v>
      </c>
      <c r="BX238" s="16">
        <v>125</v>
      </c>
      <c r="BY238" s="16">
        <v>720</v>
      </c>
      <c r="BZ238" s="16">
        <v>1660</v>
      </c>
      <c r="CA238" s="16">
        <v>1615</v>
      </c>
      <c r="CB238" s="16">
        <v>9000</v>
      </c>
      <c r="CC238" s="16">
        <v>4395</v>
      </c>
      <c r="CD238" s="16">
        <v>840</v>
      </c>
      <c r="CE238" s="16">
        <v>3430</v>
      </c>
      <c r="CF238" s="16">
        <v>880</v>
      </c>
      <c r="CG238" s="16">
        <v>255</v>
      </c>
      <c r="CH238" s="16">
        <v>1840</v>
      </c>
      <c r="CI238" s="16">
        <v>300</v>
      </c>
      <c r="CJ238" s="16">
        <v>425</v>
      </c>
      <c r="CK238" s="16">
        <v>865</v>
      </c>
      <c r="CL238" s="16">
        <v>1175</v>
      </c>
      <c r="CM238" s="16">
        <v>2305</v>
      </c>
      <c r="CN238" s="16">
        <v>4145</v>
      </c>
      <c r="CO238" s="16">
        <v>1180</v>
      </c>
      <c r="CP238" s="16">
        <v>10725</v>
      </c>
      <c r="CQ238" s="16">
        <v>540</v>
      </c>
      <c r="CR238" s="16">
        <v>335</v>
      </c>
      <c r="CS238" s="16">
        <v>2160</v>
      </c>
      <c r="CT238" s="16">
        <v>1270</v>
      </c>
      <c r="CU238" s="16">
        <v>765</v>
      </c>
      <c r="CV238" s="16">
        <v>300</v>
      </c>
      <c r="CW238" s="16">
        <v>2265</v>
      </c>
      <c r="CX238" s="16">
        <v>1740</v>
      </c>
      <c r="CY238" s="16">
        <v>370</v>
      </c>
      <c r="CZ238" s="16">
        <v>1370</v>
      </c>
      <c r="DA238" s="16">
        <v>340</v>
      </c>
      <c r="DB238" s="16">
        <v>290</v>
      </c>
      <c r="DC238" s="16">
        <v>1305</v>
      </c>
      <c r="DD238" s="16">
        <v>1460</v>
      </c>
      <c r="DE238" s="16">
        <v>550</v>
      </c>
      <c r="DF238" s="16">
        <v>685</v>
      </c>
      <c r="DG238" s="16">
        <v>370</v>
      </c>
      <c r="DH238" s="16">
        <v>1595</v>
      </c>
      <c r="DI238" s="16">
        <v>10</v>
      </c>
      <c r="DJ238" s="16">
        <v>435</v>
      </c>
      <c r="DK238" s="16">
        <v>1155</v>
      </c>
      <c r="DL238" s="16">
        <v>1840</v>
      </c>
      <c r="DM238" s="16">
        <v>745</v>
      </c>
      <c r="DN238" s="16">
        <v>895</v>
      </c>
      <c r="DO238" s="16">
        <v>340</v>
      </c>
      <c r="DP238" s="16">
        <v>855</v>
      </c>
      <c r="DQ238" s="16">
        <v>1845</v>
      </c>
      <c r="DR238" s="16">
        <v>1030</v>
      </c>
      <c r="DS238" s="16">
        <v>470</v>
      </c>
      <c r="DT238" s="16">
        <v>670</v>
      </c>
      <c r="DU238" s="16">
        <v>965</v>
      </c>
      <c r="DV238" s="16">
        <v>1285</v>
      </c>
      <c r="DW238" s="16">
        <v>130</v>
      </c>
      <c r="DX238" s="16">
        <v>1725</v>
      </c>
      <c r="DY238" s="16">
        <v>1465</v>
      </c>
      <c r="DZ238" s="16">
        <v>930</v>
      </c>
      <c r="EA238" s="16">
        <v>915</v>
      </c>
      <c r="EB238" s="16">
        <v>840</v>
      </c>
      <c r="EC238" s="16">
        <v>795</v>
      </c>
      <c r="ED238" s="16">
        <v>885</v>
      </c>
      <c r="EE238" s="16">
        <v>470</v>
      </c>
      <c r="EF238" s="16">
        <v>1400</v>
      </c>
      <c r="EG238" s="16">
        <v>325</v>
      </c>
      <c r="EH238" s="16">
        <v>845</v>
      </c>
      <c r="EI238" s="16">
        <v>390</v>
      </c>
      <c r="EJ238" s="16">
        <v>885</v>
      </c>
      <c r="EK238" s="16">
        <v>315</v>
      </c>
      <c r="EL238" s="16">
        <v>2910</v>
      </c>
      <c r="EM238" s="16">
        <v>980</v>
      </c>
      <c r="EN238" s="16">
        <v>5170</v>
      </c>
      <c r="EO238" s="16">
        <v>655</v>
      </c>
      <c r="EP238" s="16">
        <v>3060</v>
      </c>
      <c r="EQ238" s="16">
        <v>10</v>
      </c>
      <c r="ER238" s="16">
        <v>1270</v>
      </c>
      <c r="ES238" s="16">
        <v>785</v>
      </c>
      <c r="ET238" s="16">
        <v>450</v>
      </c>
      <c r="EU238" s="16">
        <v>2015</v>
      </c>
      <c r="EV238" s="16">
        <v>235</v>
      </c>
      <c r="EW238" s="16">
        <v>835</v>
      </c>
      <c r="EX238" s="16">
        <v>875</v>
      </c>
      <c r="EY238" s="16">
        <v>1595</v>
      </c>
    </row>
    <row r="239" spans="1:155">
      <c r="A239" s="41" t="s">
        <v>308</v>
      </c>
      <c r="B239" s="48" t="s">
        <v>467</v>
      </c>
      <c r="C239" s="20" t="s">
        <v>287</v>
      </c>
      <c r="D239" s="16">
        <v>270</v>
      </c>
      <c r="E239" s="16">
        <v>1100</v>
      </c>
      <c r="F239" s="16">
        <v>425</v>
      </c>
      <c r="G239" s="16">
        <v>380</v>
      </c>
      <c r="H239" s="16">
        <v>300</v>
      </c>
      <c r="I239" s="16">
        <v>385</v>
      </c>
      <c r="J239" s="16">
        <v>390</v>
      </c>
      <c r="K239" s="16">
        <v>735</v>
      </c>
      <c r="L239" s="16">
        <v>275</v>
      </c>
      <c r="M239" s="16">
        <v>210</v>
      </c>
      <c r="N239" s="16">
        <v>285</v>
      </c>
      <c r="O239" s="16">
        <v>335</v>
      </c>
      <c r="P239" s="16">
        <v>640</v>
      </c>
      <c r="Q239" s="16">
        <v>840</v>
      </c>
      <c r="R239" s="16">
        <v>170</v>
      </c>
      <c r="S239" s="16">
        <v>390</v>
      </c>
      <c r="T239" s="16">
        <v>960</v>
      </c>
      <c r="U239" s="16">
        <v>620</v>
      </c>
      <c r="V239" s="16">
        <v>700</v>
      </c>
      <c r="W239" s="16">
        <v>545</v>
      </c>
      <c r="X239" s="16">
        <v>350</v>
      </c>
      <c r="Y239" s="16">
        <v>280</v>
      </c>
      <c r="Z239" s="16">
        <v>1135</v>
      </c>
      <c r="AA239" s="16">
        <v>570</v>
      </c>
      <c r="AB239" s="16">
        <v>950</v>
      </c>
      <c r="AC239" s="16">
        <v>380</v>
      </c>
      <c r="AD239" s="16">
        <v>310</v>
      </c>
      <c r="AE239" s="16">
        <v>220</v>
      </c>
      <c r="AF239" s="16">
        <v>340</v>
      </c>
      <c r="AG239" s="16">
        <v>310</v>
      </c>
      <c r="AH239" s="16">
        <v>185</v>
      </c>
      <c r="AI239" s="16">
        <v>795</v>
      </c>
      <c r="AJ239" s="16">
        <v>595</v>
      </c>
      <c r="AK239" s="16">
        <v>3115</v>
      </c>
      <c r="AL239" s="16">
        <v>225</v>
      </c>
      <c r="AM239" s="16">
        <v>320</v>
      </c>
      <c r="AN239" s="16">
        <v>1470</v>
      </c>
      <c r="AO239" s="16">
        <v>735</v>
      </c>
      <c r="AP239" s="16">
        <v>665</v>
      </c>
      <c r="AQ239" s="16">
        <v>250</v>
      </c>
      <c r="AR239" s="16">
        <v>415</v>
      </c>
      <c r="AS239" s="16">
        <v>475</v>
      </c>
      <c r="AT239" s="16">
        <v>415</v>
      </c>
      <c r="AU239" s="16">
        <v>780</v>
      </c>
      <c r="AV239" s="16">
        <v>480</v>
      </c>
      <c r="AW239" s="16">
        <v>625</v>
      </c>
      <c r="AX239" s="16">
        <v>810</v>
      </c>
      <c r="AY239" s="16">
        <v>415</v>
      </c>
      <c r="AZ239" s="16">
        <v>430</v>
      </c>
      <c r="BA239" s="16">
        <v>320</v>
      </c>
      <c r="BB239" s="16">
        <v>1465</v>
      </c>
      <c r="BC239" s="16">
        <v>260</v>
      </c>
      <c r="BD239" s="16">
        <v>545</v>
      </c>
      <c r="BE239" s="16">
        <v>175</v>
      </c>
      <c r="BF239" s="16">
        <v>345</v>
      </c>
      <c r="BG239" s="16">
        <v>880</v>
      </c>
      <c r="BH239" s="16">
        <v>400</v>
      </c>
      <c r="BI239" s="16">
        <v>680</v>
      </c>
      <c r="BJ239" s="16">
        <v>440</v>
      </c>
      <c r="BK239" s="16">
        <v>410</v>
      </c>
      <c r="BL239" s="16">
        <v>570</v>
      </c>
      <c r="BM239" s="16">
        <v>1115</v>
      </c>
      <c r="BN239" s="16">
        <v>220</v>
      </c>
      <c r="BO239" s="16">
        <v>1105</v>
      </c>
      <c r="BP239" s="16">
        <v>325</v>
      </c>
      <c r="BQ239" s="16">
        <v>1700</v>
      </c>
      <c r="BR239" s="16">
        <v>265</v>
      </c>
      <c r="BS239" s="16">
        <v>550</v>
      </c>
      <c r="BT239" s="16">
        <v>965</v>
      </c>
      <c r="BU239" s="16">
        <v>690</v>
      </c>
      <c r="BV239" s="16">
        <v>125</v>
      </c>
      <c r="BW239" s="16">
        <v>895</v>
      </c>
      <c r="BX239" s="16">
        <v>125</v>
      </c>
      <c r="BY239" s="16">
        <v>245</v>
      </c>
      <c r="BZ239" s="16">
        <v>705</v>
      </c>
      <c r="CA239" s="16">
        <v>220</v>
      </c>
      <c r="CB239" s="16">
        <v>2675</v>
      </c>
      <c r="CC239" s="16">
        <v>1720</v>
      </c>
      <c r="CD239" s="16">
        <v>250</v>
      </c>
      <c r="CE239" s="16">
        <v>1450</v>
      </c>
      <c r="CF239" s="16">
        <v>335</v>
      </c>
      <c r="CG239" s="16">
        <v>105</v>
      </c>
      <c r="CH239" s="16">
        <v>900</v>
      </c>
      <c r="CI239" s="16">
        <v>120</v>
      </c>
      <c r="CJ239" s="16">
        <v>170</v>
      </c>
      <c r="CK239" s="16">
        <v>230</v>
      </c>
      <c r="CL239" s="16">
        <v>545</v>
      </c>
      <c r="CM239" s="16">
        <v>1015</v>
      </c>
      <c r="CN239" s="16">
        <v>1585</v>
      </c>
      <c r="CO239" s="16">
        <v>670</v>
      </c>
      <c r="CP239" s="16">
        <v>4270</v>
      </c>
      <c r="CQ239" s="16">
        <v>150</v>
      </c>
      <c r="CR239" s="16">
        <v>110</v>
      </c>
      <c r="CS239" s="16">
        <v>1085</v>
      </c>
      <c r="CT239" s="16">
        <v>440</v>
      </c>
      <c r="CU239" s="16">
        <v>230</v>
      </c>
      <c r="CV239" s="16">
        <v>80</v>
      </c>
      <c r="CW239" s="16">
        <v>665</v>
      </c>
      <c r="CX239" s="16">
        <v>550</v>
      </c>
      <c r="CY239" s="16">
        <v>140</v>
      </c>
      <c r="CZ239" s="16">
        <v>490</v>
      </c>
      <c r="DA239" s="16">
        <v>110</v>
      </c>
      <c r="DB239" s="16">
        <v>100</v>
      </c>
      <c r="DC239" s="16">
        <v>235</v>
      </c>
      <c r="DD239" s="16">
        <v>450</v>
      </c>
      <c r="DE239" s="16">
        <v>795</v>
      </c>
      <c r="DF239" s="16">
        <v>180</v>
      </c>
      <c r="DG239" s="16">
        <v>240</v>
      </c>
      <c r="DH239" s="16">
        <v>260</v>
      </c>
      <c r="DI239" s="16">
        <v>5</v>
      </c>
      <c r="DJ239" s="16">
        <v>170</v>
      </c>
      <c r="DK239" s="16">
        <v>290</v>
      </c>
      <c r="DL239" s="16">
        <v>555</v>
      </c>
      <c r="DM239" s="16">
        <v>190</v>
      </c>
      <c r="DN239" s="16">
        <v>165</v>
      </c>
      <c r="DO239" s="16">
        <v>110</v>
      </c>
      <c r="DP239" s="16">
        <v>180</v>
      </c>
      <c r="DQ239" s="16">
        <v>590</v>
      </c>
      <c r="DR239" s="16">
        <v>310</v>
      </c>
      <c r="DS239" s="16">
        <v>215</v>
      </c>
      <c r="DT239" s="16">
        <v>175</v>
      </c>
      <c r="DU239" s="16">
        <v>180</v>
      </c>
      <c r="DV239" s="16">
        <v>305</v>
      </c>
      <c r="DW239" s="16">
        <v>70</v>
      </c>
      <c r="DX239" s="16">
        <v>320</v>
      </c>
      <c r="DY239" s="16">
        <v>325</v>
      </c>
      <c r="DZ239" s="16">
        <v>255</v>
      </c>
      <c r="EA239" s="16">
        <v>170</v>
      </c>
      <c r="EB239" s="16">
        <v>400</v>
      </c>
      <c r="EC239" s="16">
        <v>455</v>
      </c>
      <c r="ED239" s="16">
        <v>120</v>
      </c>
      <c r="EE239" s="16">
        <v>135</v>
      </c>
      <c r="EF239" s="16">
        <v>175</v>
      </c>
      <c r="EG239" s="16">
        <v>120</v>
      </c>
      <c r="EH239" s="16">
        <v>250</v>
      </c>
      <c r="EI239" s="16">
        <v>85</v>
      </c>
      <c r="EJ239" s="16">
        <v>295</v>
      </c>
      <c r="EK239" s="16">
        <v>135</v>
      </c>
      <c r="EL239" s="16">
        <v>1160</v>
      </c>
      <c r="EM239" s="16">
        <v>460</v>
      </c>
      <c r="EN239" s="16">
        <v>2645</v>
      </c>
      <c r="EO239" s="16">
        <v>325</v>
      </c>
      <c r="EP239" s="16">
        <v>1385</v>
      </c>
      <c r="EQ239" s="16">
        <v>5</v>
      </c>
      <c r="ER239" s="16">
        <v>435</v>
      </c>
      <c r="ES239" s="16">
        <v>320</v>
      </c>
      <c r="ET239" s="16">
        <v>215</v>
      </c>
      <c r="EU239" s="16">
        <v>825</v>
      </c>
      <c r="EV239" s="16">
        <v>95</v>
      </c>
      <c r="EW239" s="16">
        <v>290</v>
      </c>
      <c r="EX239" s="16">
        <v>365</v>
      </c>
      <c r="EY239" s="16">
        <v>700</v>
      </c>
    </row>
    <row r="240" spans="1:155">
      <c r="A240" s="41" t="s">
        <v>308</v>
      </c>
      <c r="B240" s="48" t="s">
        <v>307</v>
      </c>
      <c r="C240" s="20" t="s">
        <v>287</v>
      </c>
      <c r="D240" s="16">
        <v>175</v>
      </c>
      <c r="E240" s="16">
        <v>1110</v>
      </c>
      <c r="F240" s="16">
        <v>410</v>
      </c>
      <c r="G240" s="16">
        <v>420</v>
      </c>
      <c r="H240" s="16">
        <v>225</v>
      </c>
      <c r="I240" s="16">
        <v>545</v>
      </c>
      <c r="J240" s="16">
        <v>600</v>
      </c>
      <c r="K240" s="16">
        <v>1180</v>
      </c>
      <c r="L240" s="16">
        <v>255</v>
      </c>
      <c r="M240" s="16">
        <v>435</v>
      </c>
      <c r="N240" s="16">
        <v>240</v>
      </c>
      <c r="O240" s="16">
        <v>445</v>
      </c>
      <c r="P240" s="16">
        <v>575</v>
      </c>
      <c r="Q240" s="16">
        <v>765</v>
      </c>
      <c r="R240" s="16">
        <v>375</v>
      </c>
      <c r="S240" s="16">
        <v>385</v>
      </c>
      <c r="T240" s="16">
        <v>945</v>
      </c>
      <c r="U240" s="16">
        <v>495</v>
      </c>
      <c r="V240" s="16">
        <v>700</v>
      </c>
      <c r="W240" s="16">
        <v>2410</v>
      </c>
      <c r="X240" s="16">
        <v>390</v>
      </c>
      <c r="Y240" s="16">
        <v>305</v>
      </c>
      <c r="Z240" s="16">
        <v>1685</v>
      </c>
      <c r="AA240" s="16">
        <v>470</v>
      </c>
      <c r="AB240" s="16">
        <v>1680</v>
      </c>
      <c r="AC240" s="16">
        <v>430</v>
      </c>
      <c r="AD240" s="16">
        <v>345</v>
      </c>
      <c r="AE240" s="16">
        <v>385</v>
      </c>
      <c r="AF240" s="16">
        <v>440</v>
      </c>
      <c r="AG240" s="16">
        <v>575</v>
      </c>
      <c r="AH240" s="16">
        <v>225</v>
      </c>
      <c r="AI240" s="16">
        <v>935</v>
      </c>
      <c r="AJ240" s="16">
        <v>480</v>
      </c>
      <c r="AK240" s="16">
        <v>8740</v>
      </c>
      <c r="AL240" s="16">
        <v>150</v>
      </c>
      <c r="AM240" s="16">
        <v>585</v>
      </c>
      <c r="AN240" s="16">
        <v>2035</v>
      </c>
      <c r="AO240" s="16">
        <v>565</v>
      </c>
      <c r="AP240" s="16">
        <v>490</v>
      </c>
      <c r="AQ240" s="16">
        <v>210</v>
      </c>
      <c r="AR240" s="16">
        <v>465</v>
      </c>
      <c r="AS240" s="16">
        <v>570</v>
      </c>
      <c r="AT240" s="16">
        <v>810</v>
      </c>
      <c r="AU240" s="16">
        <v>1280</v>
      </c>
      <c r="AV240" s="16">
        <v>785</v>
      </c>
      <c r="AW240" s="16">
        <v>620</v>
      </c>
      <c r="AX240" s="16">
        <v>830</v>
      </c>
      <c r="AY240" s="16">
        <v>375</v>
      </c>
      <c r="AZ240" s="16">
        <v>300</v>
      </c>
      <c r="BA240" s="16">
        <v>510</v>
      </c>
      <c r="BB240" s="16">
        <v>1990</v>
      </c>
      <c r="BC240" s="16">
        <v>295</v>
      </c>
      <c r="BD240" s="16">
        <v>855</v>
      </c>
      <c r="BE240" s="16">
        <v>245</v>
      </c>
      <c r="BF240" s="16">
        <v>250</v>
      </c>
      <c r="BG240" s="16">
        <v>1010</v>
      </c>
      <c r="BH240" s="16">
        <v>495</v>
      </c>
      <c r="BI240" s="16">
        <v>700</v>
      </c>
      <c r="BJ240" s="16">
        <v>500</v>
      </c>
      <c r="BK240" s="16">
        <v>265</v>
      </c>
      <c r="BL240" s="16">
        <v>465</v>
      </c>
      <c r="BM240" s="16">
        <v>1500</v>
      </c>
      <c r="BN240" s="16">
        <v>415</v>
      </c>
      <c r="BO240" s="16">
        <v>1175</v>
      </c>
      <c r="BP240" s="16">
        <v>685</v>
      </c>
      <c r="BQ240" s="16">
        <v>2425</v>
      </c>
      <c r="BR240" s="16">
        <v>235</v>
      </c>
      <c r="BS240" s="16">
        <v>645</v>
      </c>
      <c r="BT240" s="16">
        <v>955</v>
      </c>
      <c r="BU240" s="16">
        <v>590</v>
      </c>
      <c r="BV240" s="16">
        <v>155</v>
      </c>
      <c r="BW240" s="16">
        <v>965</v>
      </c>
      <c r="BX240" s="16">
        <v>235</v>
      </c>
      <c r="BY240" s="16">
        <v>340</v>
      </c>
      <c r="BZ240" s="16">
        <v>730</v>
      </c>
      <c r="CA240" s="16">
        <v>100</v>
      </c>
      <c r="CB240" s="16">
        <v>2830</v>
      </c>
      <c r="CC240" s="16">
        <v>3255</v>
      </c>
      <c r="CD240" s="16">
        <v>245</v>
      </c>
      <c r="CE240" s="16">
        <v>4260</v>
      </c>
      <c r="CF240" s="16">
        <v>425</v>
      </c>
      <c r="CG240" s="16">
        <v>430</v>
      </c>
      <c r="CH240" s="16">
        <v>1280</v>
      </c>
      <c r="CI240" s="16">
        <v>390</v>
      </c>
      <c r="CJ240" s="16">
        <v>205</v>
      </c>
      <c r="CK240" s="16">
        <v>255</v>
      </c>
      <c r="CL240" s="16">
        <v>620</v>
      </c>
      <c r="CM240" s="16">
        <v>1300</v>
      </c>
      <c r="CN240" s="16">
        <v>3380</v>
      </c>
      <c r="CO240" s="16">
        <v>915</v>
      </c>
      <c r="CP240" s="16">
        <v>6340</v>
      </c>
      <c r="CQ240" s="16">
        <v>230</v>
      </c>
      <c r="CR240" s="16">
        <v>125</v>
      </c>
      <c r="CS240" s="16">
        <v>1820</v>
      </c>
      <c r="CT240" s="16">
        <v>395</v>
      </c>
      <c r="CU240" s="16">
        <v>205</v>
      </c>
      <c r="CV240" s="16">
        <v>110</v>
      </c>
      <c r="CW240" s="16">
        <v>1195</v>
      </c>
      <c r="CX240" s="16">
        <v>730</v>
      </c>
      <c r="CY240" s="16">
        <v>130</v>
      </c>
      <c r="CZ240" s="16">
        <v>755</v>
      </c>
      <c r="DA240" s="16">
        <v>365</v>
      </c>
      <c r="DB240" s="16">
        <v>130</v>
      </c>
      <c r="DC240" s="16">
        <v>175</v>
      </c>
      <c r="DD240" s="16">
        <v>545</v>
      </c>
      <c r="DE240" s="16">
        <v>625</v>
      </c>
      <c r="DF240" s="16">
        <v>160</v>
      </c>
      <c r="DG240" s="16">
        <v>690</v>
      </c>
      <c r="DH240" s="16">
        <v>200</v>
      </c>
      <c r="DI240" s="16">
        <v>5</v>
      </c>
      <c r="DJ240" s="16">
        <v>490</v>
      </c>
      <c r="DK240" s="16">
        <v>245</v>
      </c>
      <c r="DL240" s="16">
        <v>655</v>
      </c>
      <c r="DM240" s="16">
        <v>245</v>
      </c>
      <c r="DN240" s="16">
        <v>105</v>
      </c>
      <c r="DO240" s="16">
        <v>315</v>
      </c>
      <c r="DP240" s="16">
        <v>145</v>
      </c>
      <c r="DQ240" s="16">
        <v>590</v>
      </c>
      <c r="DR240" s="16">
        <v>405</v>
      </c>
      <c r="DS240" s="16">
        <v>485</v>
      </c>
      <c r="DT240" s="16">
        <v>170</v>
      </c>
      <c r="DU240" s="16">
        <v>200</v>
      </c>
      <c r="DV240" s="16">
        <v>250</v>
      </c>
      <c r="DW240" s="16">
        <v>180</v>
      </c>
      <c r="DX240" s="16">
        <v>275</v>
      </c>
      <c r="DY240" s="16">
        <v>600</v>
      </c>
      <c r="DZ240" s="16">
        <v>255</v>
      </c>
      <c r="EA240" s="16">
        <v>160</v>
      </c>
      <c r="EB240" s="16">
        <v>980</v>
      </c>
      <c r="EC240" s="16">
        <v>445</v>
      </c>
      <c r="ED240" s="16">
        <v>115</v>
      </c>
      <c r="EE240" s="16">
        <v>185</v>
      </c>
      <c r="EF240" s="16">
        <v>130</v>
      </c>
      <c r="EG240" s="16">
        <v>85</v>
      </c>
      <c r="EH240" s="16">
        <v>200</v>
      </c>
      <c r="EI240" s="16">
        <v>75</v>
      </c>
      <c r="EJ240" s="16">
        <v>420</v>
      </c>
      <c r="EK240" s="16">
        <v>230</v>
      </c>
      <c r="EL240" s="16">
        <v>995</v>
      </c>
      <c r="EM240" s="16">
        <v>410</v>
      </c>
      <c r="EN240" s="16">
        <v>4970</v>
      </c>
      <c r="EO240" s="16">
        <v>680</v>
      </c>
      <c r="EP240" s="16">
        <v>2380</v>
      </c>
      <c r="EQ240" s="16">
        <v>5</v>
      </c>
      <c r="ER240" s="16">
        <v>735</v>
      </c>
      <c r="ES240" s="16">
        <v>335</v>
      </c>
      <c r="ET240" s="16">
        <v>290</v>
      </c>
      <c r="EU240" s="16">
        <v>1000</v>
      </c>
      <c r="EV240" s="16">
        <v>155</v>
      </c>
      <c r="EW240" s="16">
        <v>350</v>
      </c>
      <c r="EX240" s="16">
        <v>425</v>
      </c>
      <c r="EY240" s="16">
        <v>1035</v>
      </c>
    </row>
    <row r="241" spans="1:155">
      <c r="A241" s="41" t="s">
        <v>308</v>
      </c>
      <c r="B241" s="48" t="s">
        <v>243</v>
      </c>
      <c r="C241" s="20" t="s">
        <v>287</v>
      </c>
      <c r="D241" s="16">
        <f>SUM(D239:D240)</f>
        <v>445</v>
      </c>
      <c r="E241" s="16">
        <f>SUM(E239:E240)</f>
        <v>2210</v>
      </c>
      <c r="F241" s="16">
        <f t="shared" ref="F241:BQ241" si="102">SUM(F239:F240)</f>
        <v>835</v>
      </c>
      <c r="G241" s="16">
        <f t="shared" si="102"/>
        <v>800</v>
      </c>
      <c r="H241" s="16">
        <f t="shared" si="102"/>
        <v>525</v>
      </c>
      <c r="I241" s="16">
        <f t="shared" si="102"/>
        <v>930</v>
      </c>
      <c r="J241" s="16">
        <f t="shared" si="102"/>
        <v>990</v>
      </c>
      <c r="K241" s="16">
        <f t="shared" si="102"/>
        <v>1915</v>
      </c>
      <c r="L241" s="16">
        <f t="shared" si="102"/>
        <v>530</v>
      </c>
      <c r="M241" s="16">
        <f t="shared" si="102"/>
        <v>645</v>
      </c>
      <c r="N241" s="16">
        <f t="shared" si="102"/>
        <v>525</v>
      </c>
      <c r="O241" s="16">
        <f t="shared" si="102"/>
        <v>780</v>
      </c>
      <c r="P241" s="16">
        <f t="shared" si="102"/>
        <v>1215</v>
      </c>
      <c r="Q241" s="16">
        <f t="shared" si="102"/>
        <v>1605</v>
      </c>
      <c r="R241" s="16">
        <f t="shared" si="102"/>
        <v>545</v>
      </c>
      <c r="S241" s="16">
        <f t="shared" si="102"/>
        <v>775</v>
      </c>
      <c r="T241" s="16">
        <f t="shared" si="102"/>
        <v>1905</v>
      </c>
      <c r="U241" s="16">
        <f t="shared" si="102"/>
        <v>1115</v>
      </c>
      <c r="V241" s="16">
        <f t="shared" si="102"/>
        <v>1400</v>
      </c>
      <c r="W241" s="16">
        <f t="shared" si="102"/>
        <v>2955</v>
      </c>
      <c r="X241" s="16">
        <f t="shared" si="102"/>
        <v>740</v>
      </c>
      <c r="Y241" s="16">
        <f t="shared" si="102"/>
        <v>585</v>
      </c>
      <c r="Z241" s="16">
        <f t="shared" si="102"/>
        <v>2820</v>
      </c>
      <c r="AA241" s="16">
        <f t="shared" si="102"/>
        <v>1040</v>
      </c>
      <c r="AB241" s="16">
        <f t="shared" si="102"/>
        <v>2630</v>
      </c>
      <c r="AC241" s="16">
        <f t="shared" si="102"/>
        <v>810</v>
      </c>
      <c r="AD241" s="16">
        <f t="shared" si="102"/>
        <v>655</v>
      </c>
      <c r="AE241" s="16">
        <f t="shared" si="102"/>
        <v>605</v>
      </c>
      <c r="AF241" s="16">
        <f t="shared" si="102"/>
        <v>780</v>
      </c>
      <c r="AG241" s="16">
        <f t="shared" si="102"/>
        <v>885</v>
      </c>
      <c r="AH241" s="16">
        <f t="shared" si="102"/>
        <v>410</v>
      </c>
      <c r="AI241" s="16">
        <f t="shared" si="102"/>
        <v>1730</v>
      </c>
      <c r="AJ241" s="16">
        <f t="shared" si="102"/>
        <v>1075</v>
      </c>
      <c r="AK241" s="16">
        <f t="shared" si="102"/>
        <v>11855</v>
      </c>
      <c r="AL241" s="16">
        <f t="shared" si="102"/>
        <v>375</v>
      </c>
      <c r="AM241" s="16">
        <f t="shared" si="102"/>
        <v>905</v>
      </c>
      <c r="AN241" s="16">
        <f t="shared" si="102"/>
        <v>3505</v>
      </c>
      <c r="AO241" s="16">
        <f t="shared" si="102"/>
        <v>1300</v>
      </c>
      <c r="AP241" s="16">
        <f t="shared" si="102"/>
        <v>1155</v>
      </c>
      <c r="AQ241" s="16">
        <f t="shared" si="102"/>
        <v>460</v>
      </c>
      <c r="AR241" s="16">
        <f t="shared" si="102"/>
        <v>880</v>
      </c>
      <c r="AS241" s="16">
        <f t="shared" si="102"/>
        <v>1045</v>
      </c>
      <c r="AT241" s="16">
        <f t="shared" si="102"/>
        <v>1225</v>
      </c>
      <c r="AU241" s="16">
        <f t="shared" si="102"/>
        <v>2060</v>
      </c>
      <c r="AV241" s="16">
        <f t="shared" si="102"/>
        <v>1265</v>
      </c>
      <c r="AW241" s="16">
        <f t="shared" si="102"/>
        <v>1245</v>
      </c>
      <c r="AX241" s="16">
        <f t="shared" si="102"/>
        <v>1640</v>
      </c>
      <c r="AY241" s="16">
        <f t="shared" si="102"/>
        <v>790</v>
      </c>
      <c r="AZ241" s="16">
        <f t="shared" si="102"/>
        <v>730</v>
      </c>
      <c r="BA241" s="16">
        <f t="shared" si="102"/>
        <v>830</v>
      </c>
      <c r="BB241" s="16">
        <f t="shared" si="102"/>
        <v>3455</v>
      </c>
      <c r="BC241" s="16">
        <f t="shared" si="102"/>
        <v>555</v>
      </c>
      <c r="BD241" s="16">
        <f t="shared" si="102"/>
        <v>1400</v>
      </c>
      <c r="BE241" s="16">
        <f t="shared" si="102"/>
        <v>420</v>
      </c>
      <c r="BF241" s="16">
        <f t="shared" si="102"/>
        <v>595</v>
      </c>
      <c r="BG241" s="16">
        <f t="shared" si="102"/>
        <v>1890</v>
      </c>
      <c r="BH241" s="16">
        <f t="shared" si="102"/>
        <v>895</v>
      </c>
      <c r="BI241" s="16">
        <f t="shared" si="102"/>
        <v>1380</v>
      </c>
      <c r="BJ241" s="16">
        <f t="shared" si="102"/>
        <v>940</v>
      </c>
      <c r="BK241" s="16">
        <f t="shared" si="102"/>
        <v>675</v>
      </c>
      <c r="BL241" s="16">
        <f t="shared" si="102"/>
        <v>1035</v>
      </c>
      <c r="BM241" s="16">
        <f t="shared" si="102"/>
        <v>2615</v>
      </c>
      <c r="BN241" s="16">
        <f t="shared" si="102"/>
        <v>635</v>
      </c>
      <c r="BO241" s="16">
        <f t="shared" si="102"/>
        <v>2280</v>
      </c>
      <c r="BP241" s="16">
        <f t="shared" si="102"/>
        <v>1010</v>
      </c>
      <c r="BQ241" s="16">
        <f t="shared" si="102"/>
        <v>4125</v>
      </c>
      <c r="BR241" s="16">
        <f t="shared" ref="BR241:EC241" si="103">SUM(BR239:BR240)</f>
        <v>500</v>
      </c>
      <c r="BS241" s="16">
        <f t="shared" si="103"/>
        <v>1195</v>
      </c>
      <c r="BT241" s="16">
        <f t="shared" si="103"/>
        <v>1920</v>
      </c>
      <c r="BU241" s="16">
        <f t="shared" si="103"/>
        <v>1280</v>
      </c>
      <c r="BV241" s="16">
        <f t="shared" si="103"/>
        <v>280</v>
      </c>
      <c r="BW241" s="16">
        <f t="shared" si="103"/>
        <v>1860</v>
      </c>
      <c r="BX241" s="16">
        <f t="shared" si="103"/>
        <v>360</v>
      </c>
      <c r="BY241" s="16">
        <f t="shared" si="103"/>
        <v>585</v>
      </c>
      <c r="BZ241" s="16">
        <f t="shared" si="103"/>
        <v>1435</v>
      </c>
      <c r="CA241" s="16">
        <f t="shared" si="103"/>
        <v>320</v>
      </c>
      <c r="CB241" s="16">
        <f t="shared" si="103"/>
        <v>5505</v>
      </c>
      <c r="CC241" s="16">
        <f t="shared" si="103"/>
        <v>4975</v>
      </c>
      <c r="CD241" s="16">
        <f t="shared" si="103"/>
        <v>495</v>
      </c>
      <c r="CE241" s="16">
        <f t="shared" si="103"/>
        <v>5710</v>
      </c>
      <c r="CF241" s="16">
        <f t="shared" si="103"/>
        <v>760</v>
      </c>
      <c r="CG241" s="16">
        <f t="shared" si="103"/>
        <v>535</v>
      </c>
      <c r="CH241" s="16">
        <f t="shared" si="103"/>
        <v>2180</v>
      </c>
      <c r="CI241" s="16">
        <f t="shared" si="103"/>
        <v>510</v>
      </c>
      <c r="CJ241" s="16">
        <f t="shared" si="103"/>
        <v>375</v>
      </c>
      <c r="CK241" s="16">
        <f t="shared" si="103"/>
        <v>485</v>
      </c>
      <c r="CL241" s="16">
        <f t="shared" si="103"/>
        <v>1165</v>
      </c>
      <c r="CM241" s="16">
        <f t="shared" si="103"/>
        <v>2315</v>
      </c>
      <c r="CN241" s="16">
        <f t="shared" si="103"/>
        <v>4965</v>
      </c>
      <c r="CO241" s="16">
        <f t="shared" si="103"/>
        <v>1585</v>
      </c>
      <c r="CP241" s="16">
        <f t="shared" si="103"/>
        <v>10610</v>
      </c>
      <c r="CQ241" s="16">
        <f t="shared" si="103"/>
        <v>380</v>
      </c>
      <c r="CR241" s="16">
        <f t="shared" si="103"/>
        <v>235</v>
      </c>
      <c r="CS241" s="16">
        <f t="shared" si="103"/>
        <v>2905</v>
      </c>
      <c r="CT241" s="16">
        <f t="shared" si="103"/>
        <v>835</v>
      </c>
      <c r="CU241" s="16">
        <f t="shared" si="103"/>
        <v>435</v>
      </c>
      <c r="CV241" s="16">
        <f t="shared" si="103"/>
        <v>190</v>
      </c>
      <c r="CW241" s="16">
        <f t="shared" si="103"/>
        <v>1860</v>
      </c>
      <c r="CX241" s="16">
        <f t="shared" si="103"/>
        <v>1280</v>
      </c>
      <c r="CY241" s="16">
        <f t="shared" si="103"/>
        <v>270</v>
      </c>
      <c r="CZ241" s="16">
        <f t="shared" si="103"/>
        <v>1245</v>
      </c>
      <c r="DA241" s="16">
        <f t="shared" si="103"/>
        <v>475</v>
      </c>
      <c r="DB241" s="16">
        <f t="shared" si="103"/>
        <v>230</v>
      </c>
      <c r="DC241" s="16">
        <f t="shared" si="103"/>
        <v>410</v>
      </c>
      <c r="DD241" s="16">
        <f t="shared" si="103"/>
        <v>995</v>
      </c>
      <c r="DE241" s="16">
        <f t="shared" si="103"/>
        <v>1420</v>
      </c>
      <c r="DF241" s="16">
        <f t="shared" si="103"/>
        <v>340</v>
      </c>
      <c r="DG241" s="16">
        <f t="shared" si="103"/>
        <v>930</v>
      </c>
      <c r="DH241" s="16">
        <f t="shared" si="103"/>
        <v>460</v>
      </c>
      <c r="DI241" s="16">
        <f t="shared" si="103"/>
        <v>10</v>
      </c>
      <c r="DJ241" s="16">
        <f t="shared" si="103"/>
        <v>660</v>
      </c>
      <c r="DK241" s="16">
        <f t="shared" si="103"/>
        <v>535</v>
      </c>
      <c r="DL241" s="16">
        <f t="shared" si="103"/>
        <v>1210</v>
      </c>
      <c r="DM241" s="16">
        <f t="shared" si="103"/>
        <v>435</v>
      </c>
      <c r="DN241" s="16">
        <f t="shared" si="103"/>
        <v>270</v>
      </c>
      <c r="DO241" s="16">
        <f t="shared" si="103"/>
        <v>425</v>
      </c>
      <c r="DP241" s="16">
        <f t="shared" si="103"/>
        <v>325</v>
      </c>
      <c r="DQ241" s="16">
        <f t="shared" si="103"/>
        <v>1180</v>
      </c>
      <c r="DR241" s="16">
        <f t="shared" si="103"/>
        <v>715</v>
      </c>
      <c r="DS241" s="16">
        <f t="shared" si="103"/>
        <v>700</v>
      </c>
      <c r="DT241" s="16">
        <f t="shared" si="103"/>
        <v>345</v>
      </c>
      <c r="DU241" s="16">
        <f t="shared" si="103"/>
        <v>380</v>
      </c>
      <c r="DV241" s="16">
        <f t="shared" si="103"/>
        <v>555</v>
      </c>
      <c r="DW241" s="16">
        <f t="shared" si="103"/>
        <v>250</v>
      </c>
      <c r="DX241" s="16">
        <f t="shared" si="103"/>
        <v>595</v>
      </c>
      <c r="DY241" s="16">
        <f t="shared" si="103"/>
        <v>925</v>
      </c>
      <c r="DZ241" s="16">
        <f t="shared" si="103"/>
        <v>510</v>
      </c>
      <c r="EA241" s="16">
        <f t="shared" si="103"/>
        <v>330</v>
      </c>
      <c r="EB241" s="16">
        <f t="shared" si="103"/>
        <v>1380</v>
      </c>
      <c r="EC241" s="16">
        <f t="shared" si="103"/>
        <v>900</v>
      </c>
      <c r="ED241" s="16">
        <f t="shared" ref="ED241:EY241" si="104">SUM(ED239:ED240)</f>
        <v>235</v>
      </c>
      <c r="EE241" s="16">
        <f t="shared" si="104"/>
        <v>320</v>
      </c>
      <c r="EF241" s="16">
        <f t="shared" si="104"/>
        <v>305</v>
      </c>
      <c r="EG241" s="16">
        <f t="shared" si="104"/>
        <v>205</v>
      </c>
      <c r="EH241" s="16">
        <f t="shared" si="104"/>
        <v>450</v>
      </c>
      <c r="EI241" s="16">
        <f t="shared" si="104"/>
        <v>160</v>
      </c>
      <c r="EJ241" s="16">
        <f t="shared" si="104"/>
        <v>715</v>
      </c>
      <c r="EK241" s="16">
        <f t="shared" si="104"/>
        <v>365</v>
      </c>
      <c r="EL241" s="16">
        <f t="shared" si="104"/>
        <v>2155</v>
      </c>
      <c r="EM241" s="16">
        <f t="shared" si="104"/>
        <v>870</v>
      </c>
      <c r="EN241" s="16">
        <f t="shared" si="104"/>
        <v>7615</v>
      </c>
      <c r="EO241" s="16">
        <f t="shared" si="104"/>
        <v>1005</v>
      </c>
      <c r="EP241" s="16">
        <f t="shared" si="104"/>
        <v>3765</v>
      </c>
      <c r="EQ241" s="16">
        <f t="shared" si="104"/>
        <v>10</v>
      </c>
      <c r="ER241" s="16">
        <f t="shared" si="104"/>
        <v>1170</v>
      </c>
      <c r="ES241" s="16">
        <f t="shared" si="104"/>
        <v>655</v>
      </c>
      <c r="ET241" s="16">
        <f t="shared" si="104"/>
        <v>505</v>
      </c>
      <c r="EU241" s="16">
        <f t="shared" si="104"/>
        <v>1825</v>
      </c>
      <c r="EV241" s="16">
        <f t="shared" si="104"/>
        <v>250</v>
      </c>
      <c r="EW241" s="16">
        <f t="shared" si="104"/>
        <v>640</v>
      </c>
      <c r="EX241" s="16">
        <f t="shared" si="104"/>
        <v>790</v>
      </c>
      <c r="EY241" s="16">
        <f t="shared" si="104"/>
        <v>1735</v>
      </c>
    </row>
    <row r="242" spans="1:155">
      <c r="A242" s="45" t="s">
        <v>308</v>
      </c>
      <c r="B242" s="100" t="s">
        <v>243</v>
      </c>
      <c r="C242" s="20" t="s">
        <v>287</v>
      </c>
      <c r="D242" s="16">
        <f>SUM(D241:EY241)</f>
        <v>197760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</row>
    <row r="243" spans="1:155">
      <c r="A243" s="41" t="s">
        <v>308</v>
      </c>
      <c r="B243" s="48" t="s">
        <v>248</v>
      </c>
      <c r="C243" s="20" t="s">
        <v>287</v>
      </c>
      <c r="D243" s="16">
        <v>1005</v>
      </c>
      <c r="E243" s="16">
        <v>5710</v>
      </c>
      <c r="F243" s="16">
        <v>1965</v>
      </c>
      <c r="G243" s="16">
        <v>2250</v>
      </c>
      <c r="H243" s="16">
        <v>1815</v>
      </c>
      <c r="I243" s="16">
        <v>2315</v>
      </c>
      <c r="J243" s="16">
        <v>1940</v>
      </c>
      <c r="K243" s="16">
        <v>4005</v>
      </c>
      <c r="L243" s="16">
        <v>1370</v>
      </c>
      <c r="M243" s="16">
        <v>1390</v>
      </c>
      <c r="N243" s="16">
        <v>1655</v>
      </c>
      <c r="O243" s="16">
        <v>1880</v>
      </c>
      <c r="P243" s="16">
        <v>3315</v>
      </c>
      <c r="Q243" s="16">
        <v>4245</v>
      </c>
      <c r="R243" s="16">
        <v>1200</v>
      </c>
      <c r="S243" s="16">
        <v>2150</v>
      </c>
      <c r="T243" s="16">
        <v>4085</v>
      </c>
      <c r="U243" s="16">
        <v>3385</v>
      </c>
      <c r="V243" s="16">
        <v>3320</v>
      </c>
      <c r="W243" s="16">
        <v>4010</v>
      </c>
      <c r="X243" s="16">
        <v>1835</v>
      </c>
      <c r="Y243" s="16">
        <v>1175</v>
      </c>
      <c r="Z243" s="16">
        <v>5550</v>
      </c>
      <c r="AA243" s="16">
        <v>2850</v>
      </c>
      <c r="AB243" s="16">
        <v>4775</v>
      </c>
      <c r="AC243" s="16">
        <v>2035</v>
      </c>
      <c r="AD243" s="16">
        <v>1490</v>
      </c>
      <c r="AE243" s="16">
        <v>1095</v>
      </c>
      <c r="AF243" s="16">
        <v>1785</v>
      </c>
      <c r="AG243" s="16">
        <v>1890</v>
      </c>
      <c r="AH243" s="16">
        <v>965</v>
      </c>
      <c r="AI243" s="16">
        <v>4030</v>
      </c>
      <c r="AJ243" s="16">
        <v>3650</v>
      </c>
      <c r="AK243" s="16">
        <v>17755</v>
      </c>
      <c r="AL243" s="16">
        <v>1170</v>
      </c>
      <c r="AM243" s="16">
        <v>1975</v>
      </c>
      <c r="AN243" s="16">
        <v>7170</v>
      </c>
      <c r="AO243" s="16">
        <v>3135</v>
      </c>
      <c r="AP243" s="16">
        <v>4210</v>
      </c>
      <c r="AQ243" s="16">
        <v>1485</v>
      </c>
      <c r="AR243" s="16">
        <v>2390</v>
      </c>
      <c r="AS243" s="16">
        <v>2555</v>
      </c>
      <c r="AT243" s="16">
        <v>2495</v>
      </c>
      <c r="AU243" s="16">
        <v>3935</v>
      </c>
      <c r="AV243" s="16">
        <v>2590</v>
      </c>
      <c r="AW243" s="16">
        <v>3900</v>
      </c>
      <c r="AX243" s="16">
        <v>4395</v>
      </c>
      <c r="AY243" s="16">
        <v>2645</v>
      </c>
      <c r="AZ243" s="16">
        <v>1900</v>
      </c>
      <c r="BA243" s="16">
        <v>1970</v>
      </c>
      <c r="BB243" s="16">
        <v>8925</v>
      </c>
      <c r="BC243" s="16">
        <v>1360</v>
      </c>
      <c r="BD243" s="16">
        <v>3165</v>
      </c>
      <c r="BE243" s="16">
        <v>750</v>
      </c>
      <c r="BF243" s="16">
        <v>1945</v>
      </c>
      <c r="BG243" s="16">
        <v>3790</v>
      </c>
      <c r="BH243" s="16">
        <v>2030</v>
      </c>
      <c r="BI243" s="16">
        <v>3035</v>
      </c>
      <c r="BJ243" s="16">
        <v>2515</v>
      </c>
      <c r="BK243" s="16">
        <v>1725</v>
      </c>
      <c r="BL243" s="16">
        <v>2095</v>
      </c>
      <c r="BM243" s="16">
        <v>4830</v>
      </c>
      <c r="BN243" s="16">
        <v>1225</v>
      </c>
      <c r="BO243" s="16">
        <v>5015</v>
      </c>
      <c r="BP243" s="16">
        <v>1945</v>
      </c>
      <c r="BQ243" s="16">
        <v>8370</v>
      </c>
      <c r="BR243" s="16">
        <v>1455</v>
      </c>
      <c r="BS243" s="16">
        <v>2550</v>
      </c>
      <c r="BT243" s="16">
        <v>4060</v>
      </c>
      <c r="BU243" s="16">
        <v>2665</v>
      </c>
      <c r="BV243" s="16">
        <v>715</v>
      </c>
      <c r="BW243" s="16">
        <v>4050</v>
      </c>
      <c r="BX243" s="16">
        <v>480</v>
      </c>
      <c r="BY243" s="16">
        <v>1305</v>
      </c>
      <c r="BZ243" s="16">
        <v>3100</v>
      </c>
      <c r="CA243" s="16">
        <v>1995</v>
      </c>
      <c r="CB243" s="16">
        <v>14595</v>
      </c>
      <c r="CC243" s="16">
        <v>9420</v>
      </c>
      <c r="CD243" s="16">
        <v>1340</v>
      </c>
      <c r="CE243" s="16">
        <v>9200</v>
      </c>
      <c r="CF243" s="16">
        <v>1645</v>
      </c>
      <c r="CG243" s="16">
        <v>980</v>
      </c>
      <c r="CH243" s="16">
        <v>4015</v>
      </c>
      <c r="CI243" s="16">
        <v>805</v>
      </c>
      <c r="CJ243" s="16">
        <v>805</v>
      </c>
      <c r="CK243" s="16">
        <v>1430</v>
      </c>
      <c r="CL243" s="16">
        <v>2340</v>
      </c>
      <c r="CM243" s="16">
        <v>4630</v>
      </c>
      <c r="CN243" s="16">
        <v>9110</v>
      </c>
      <c r="CO243" s="16">
        <v>2780</v>
      </c>
      <c r="CP243" s="16">
        <v>21435</v>
      </c>
      <c r="CQ243" s="16">
        <v>920</v>
      </c>
      <c r="CR243" s="16">
        <v>570</v>
      </c>
      <c r="CS243" s="16">
        <v>5075</v>
      </c>
      <c r="CT243" s="16">
        <v>2100</v>
      </c>
      <c r="CU243" s="16">
        <v>1205</v>
      </c>
      <c r="CV243" s="16">
        <v>495</v>
      </c>
      <c r="CW243" s="16">
        <v>4130</v>
      </c>
      <c r="CX243" s="16">
        <v>3065</v>
      </c>
      <c r="CY243" s="16">
        <v>650</v>
      </c>
      <c r="CZ243" s="16">
        <v>2615</v>
      </c>
      <c r="DA243" s="16">
        <v>820</v>
      </c>
      <c r="DB243" s="16">
        <v>520</v>
      </c>
      <c r="DC243" s="16">
        <v>1905</v>
      </c>
      <c r="DD243" s="16">
        <v>2465</v>
      </c>
      <c r="DE243" s="16">
        <v>1975</v>
      </c>
      <c r="DF243" s="16">
        <v>1035</v>
      </c>
      <c r="DG243" s="16">
        <v>1295</v>
      </c>
      <c r="DH243" s="16">
        <v>2085</v>
      </c>
      <c r="DI243" s="16">
        <v>20</v>
      </c>
      <c r="DJ243" s="16">
        <v>1100</v>
      </c>
      <c r="DK243" s="16">
        <v>1700</v>
      </c>
      <c r="DL243" s="16">
        <v>3075</v>
      </c>
      <c r="DM243" s="16">
        <v>1180</v>
      </c>
      <c r="DN243" s="16">
        <v>1180</v>
      </c>
      <c r="DO243" s="16">
        <v>790</v>
      </c>
      <c r="DP243" s="16">
        <v>1180</v>
      </c>
      <c r="DQ243" s="16">
        <v>3030</v>
      </c>
      <c r="DR243" s="16">
        <v>1745</v>
      </c>
      <c r="DS243" s="16">
        <v>1170</v>
      </c>
      <c r="DT243" s="16">
        <v>1010</v>
      </c>
      <c r="DU243" s="16">
        <v>1345</v>
      </c>
      <c r="DV243" s="16">
        <v>1865</v>
      </c>
      <c r="DW243" s="16">
        <v>375</v>
      </c>
      <c r="DX243" s="16">
        <v>2325</v>
      </c>
      <c r="DY243" s="16">
        <v>2440</v>
      </c>
      <c r="DZ243" s="16">
        <v>1435</v>
      </c>
      <c r="EA243" s="16">
        <v>1255</v>
      </c>
      <c r="EB243" s="16">
        <v>2220</v>
      </c>
      <c r="EC243" s="16">
        <v>1710</v>
      </c>
      <c r="ED243" s="16">
        <v>1125</v>
      </c>
      <c r="EE243" s="16">
        <v>795</v>
      </c>
      <c r="EF243" s="16">
        <v>1705</v>
      </c>
      <c r="EG243" s="16">
        <v>530</v>
      </c>
      <c r="EH243" s="16">
        <v>1310</v>
      </c>
      <c r="EI243" s="16">
        <v>555</v>
      </c>
      <c r="EJ243" s="16">
        <v>1600</v>
      </c>
      <c r="EK243" s="16">
        <v>680</v>
      </c>
      <c r="EL243" s="16">
        <v>5080</v>
      </c>
      <c r="EM243" s="16">
        <v>1885</v>
      </c>
      <c r="EN243" s="16">
        <v>12785</v>
      </c>
      <c r="EO243" s="16">
        <v>1790</v>
      </c>
      <c r="EP243" s="16">
        <v>6825</v>
      </c>
      <c r="EQ243" s="16">
        <v>20</v>
      </c>
      <c r="ER243" s="16">
        <v>2500</v>
      </c>
      <c r="ES243" s="16">
        <v>1530</v>
      </c>
      <c r="ET243" s="16">
        <v>955</v>
      </c>
      <c r="EU243" s="16">
        <v>3850</v>
      </c>
      <c r="EV243" s="16">
        <v>480</v>
      </c>
      <c r="EW243" s="16">
        <v>1480</v>
      </c>
      <c r="EX243" s="16">
        <v>1685</v>
      </c>
      <c r="EY243" s="16">
        <v>3325</v>
      </c>
    </row>
    <row r="244" spans="1:155">
      <c r="A244" s="45" t="s">
        <v>383</v>
      </c>
      <c r="B244" s="55" t="s">
        <v>248</v>
      </c>
      <c r="C244" s="20" t="s">
        <v>287</v>
      </c>
      <c r="D244" s="31">
        <f t="shared" ref="D244:AI244" si="105">D241/D243</f>
        <v>0.44278606965174128</v>
      </c>
      <c r="E244" s="31">
        <f t="shared" si="105"/>
        <v>0.38704028021015763</v>
      </c>
      <c r="F244" s="31">
        <f t="shared" si="105"/>
        <v>0.42493638676844786</v>
      </c>
      <c r="G244" s="31">
        <f t="shared" si="105"/>
        <v>0.35555555555555557</v>
      </c>
      <c r="H244" s="31">
        <f t="shared" si="105"/>
        <v>0.28925619834710742</v>
      </c>
      <c r="I244" s="31">
        <f t="shared" si="105"/>
        <v>0.40172786177105829</v>
      </c>
      <c r="J244" s="31">
        <f t="shared" si="105"/>
        <v>0.51030927835051543</v>
      </c>
      <c r="K244" s="31">
        <f t="shared" si="105"/>
        <v>0.47815230961298377</v>
      </c>
      <c r="L244" s="31">
        <f t="shared" si="105"/>
        <v>0.38686131386861317</v>
      </c>
      <c r="M244" s="31">
        <f t="shared" si="105"/>
        <v>0.46402877697841727</v>
      </c>
      <c r="N244" s="31">
        <f t="shared" si="105"/>
        <v>0.31722054380664655</v>
      </c>
      <c r="O244" s="31">
        <f t="shared" si="105"/>
        <v>0.41489361702127658</v>
      </c>
      <c r="P244" s="31">
        <f t="shared" si="105"/>
        <v>0.36651583710407237</v>
      </c>
      <c r="Q244" s="31">
        <f t="shared" si="105"/>
        <v>0.37809187279151946</v>
      </c>
      <c r="R244" s="31">
        <f t="shared" si="105"/>
        <v>0.45416666666666666</v>
      </c>
      <c r="S244" s="31">
        <f t="shared" si="105"/>
        <v>0.36046511627906974</v>
      </c>
      <c r="T244" s="31">
        <f t="shared" si="105"/>
        <v>0.46634026927784578</v>
      </c>
      <c r="U244" s="31">
        <f t="shared" si="105"/>
        <v>0.32939438700147711</v>
      </c>
      <c r="V244" s="31">
        <f t="shared" si="105"/>
        <v>0.42168674698795183</v>
      </c>
      <c r="W244" s="31">
        <f t="shared" si="105"/>
        <v>0.73690773067331672</v>
      </c>
      <c r="X244" s="31">
        <f t="shared" si="105"/>
        <v>0.40326975476839239</v>
      </c>
      <c r="Y244" s="31">
        <f t="shared" si="105"/>
        <v>0.49787234042553191</v>
      </c>
      <c r="Z244" s="31">
        <f t="shared" si="105"/>
        <v>0.50810810810810814</v>
      </c>
      <c r="AA244" s="31">
        <f t="shared" si="105"/>
        <v>0.36491228070175441</v>
      </c>
      <c r="AB244" s="31">
        <f t="shared" si="105"/>
        <v>0.55078534031413617</v>
      </c>
      <c r="AC244" s="31">
        <f t="shared" si="105"/>
        <v>0.39803439803439805</v>
      </c>
      <c r="AD244" s="31">
        <f t="shared" si="105"/>
        <v>0.43959731543624159</v>
      </c>
      <c r="AE244" s="31">
        <f t="shared" si="105"/>
        <v>0.55251141552511418</v>
      </c>
      <c r="AF244" s="31">
        <f t="shared" si="105"/>
        <v>0.43697478991596639</v>
      </c>
      <c r="AG244" s="31">
        <f t="shared" si="105"/>
        <v>0.46825396825396826</v>
      </c>
      <c r="AH244" s="31">
        <f t="shared" si="105"/>
        <v>0.42487046632124353</v>
      </c>
      <c r="AI244" s="31">
        <f t="shared" si="105"/>
        <v>0.4292803970223325</v>
      </c>
      <c r="AJ244" s="31">
        <f t="shared" ref="AJ244:BO244" si="106">AJ241/AJ243</f>
        <v>0.29452054794520549</v>
      </c>
      <c r="AK244" s="31">
        <f t="shared" si="106"/>
        <v>0.66769923965080258</v>
      </c>
      <c r="AL244" s="31">
        <f t="shared" si="106"/>
        <v>0.32051282051282054</v>
      </c>
      <c r="AM244" s="31">
        <f t="shared" si="106"/>
        <v>0.45822784810126582</v>
      </c>
      <c r="AN244" s="31">
        <f t="shared" si="106"/>
        <v>0.48884239888423991</v>
      </c>
      <c r="AO244" s="31">
        <f t="shared" si="106"/>
        <v>0.41467304625199364</v>
      </c>
      <c r="AP244" s="31">
        <f t="shared" si="106"/>
        <v>0.27434679334916867</v>
      </c>
      <c r="AQ244" s="31">
        <f t="shared" si="106"/>
        <v>0.30976430976430974</v>
      </c>
      <c r="AR244" s="31">
        <f t="shared" si="106"/>
        <v>0.3682008368200837</v>
      </c>
      <c r="AS244" s="31">
        <f t="shared" si="106"/>
        <v>0.4090019569471624</v>
      </c>
      <c r="AT244" s="31">
        <f t="shared" si="106"/>
        <v>0.4909819639278557</v>
      </c>
      <c r="AU244" s="31">
        <f t="shared" si="106"/>
        <v>0.52350698856416777</v>
      </c>
      <c r="AV244" s="31">
        <f t="shared" si="106"/>
        <v>0.48841698841698844</v>
      </c>
      <c r="AW244" s="31">
        <f t="shared" si="106"/>
        <v>0.31923076923076921</v>
      </c>
      <c r="AX244" s="31">
        <f t="shared" si="106"/>
        <v>0.3731513083048919</v>
      </c>
      <c r="AY244" s="31">
        <f t="shared" si="106"/>
        <v>0.29867674858223064</v>
      </c>
      <c r="AZ244" s="31">
        <f t="shared" si="106"/>
        <v>0.38421052631578945</v>
      </c>
      <c r="BA244" s="31">
        <f t="shared" si="106"/>
        <v>0.42131979695431471</v>
      </c>
      <c r="BB244" s="31">
        <f t="shared" si="106"/>
        <v>0.38711484593837536</v>
      </c>
      <c r="BC244" s="31">
        <f t="shared" si="106"/>
        <v>0.40808823529411764</v>
      </c>
      <c r="BD244" s="31">
        <f t="shared" si="106"/>
        <v>0.44233807266982622</v>
      </c>
      <c r="BE244" s="31">
        <f t="shared" si="106"/>
        <v>0.56000000000000005</v>
      </c>
      <c r="BF244" s="31">
        <f t="shared" si="106"/>
        <v>0.3059125964010283</v>
      </c>
      <c r="BG244" s="31">
        <f t="shared" si="106"/>
        <v>0.49868073878627966</v>
      </c>
      <c r="BH244" s="31">
        <f t="shared" si="106"/>
        <v>0.44088669950738918</v>
      </c>
      <c r="BI244" s="31">
        <f t="shared" si="106"/>
        <v>0.45469522240527183</v>
      </c>
      <c r="BJ244" s="31">
        <f t="shared" si="106"/>
        <v>0.37375745526838966</v>
      </c>
      <c r="BK244" s="31">
        <f t="shared" si="106"/>
        <v>0.39130434782608697</v>
      </c>
      <c r="BL244" s="31">
        <f t="shared" si="106"/>
        <v>0.49403341288782815</v>
      </c>
      <c r="BM244" s="31">
        <f t="shared" si="106"/>
        <v>0.54140786749482406</v>
      </c>
      <c r="BN244" s="31">
        <f t="shared" si="106"/>
        <v>0.51836734693877551</v>
      </c>
      <c r="BO244" s="31">
        <f t="shared" si="106"/>
        <v>0.4546360917248255</v>
      </c>
      <c r="BP244" s="31">
        <f t="shared" ref="BP244:CU244" si="107">BP241/BP243</f>
        <v>0.51928020565552702</v>
      </c>
      <c r="BQ244" s="31">
        <f t="shared" si="107"/>
        <v>0.49283154121863798</v>
      </c>
      <c r="BR244" s="31">
        <f t="shared" si="107"/>
        <v>0.3436426116838488</v>
      </c>
      <c r="BS244" s="31">
        <f t="shared" si="107"/>
        <v>0.46862745098039216</v>
      </c>
      <c r="BT244" s="31">
        <f t="shared" si="107"/>
        <v>0.47290640394088668</v>
      </c>
      <c r="BU244" s="31">
        <f t="shared" si="107"/>
        <v>0.48030018761726079</v>
      </c>
      <c r="BV244" s="31">
        <f t="shared" si="107"/>
        <v>0.39160839160839161</v>
      </c>
      <c r="BW244" s="31">
        <f t="shared" si="107"/>
        <v>0.45925925925925926</v>
      </c>
      <c r="BX244" s="31">
        <f t="shared" si="107"/>
        <v>0.75</v>
      </c>
      <c r="BY244" s="31">
        <f t="shared" si="107"/>
        <v>0.44827586206896552</v>
      </c>
      <c r="BZ244" s="31">
        <f t="shared" si="107"/>
        <v>0.4629032258064516</v>
      </c>
      <c r="CA244" s="31">
        <f t="shared" si="107"/>
        <v>0.16040100250626566</v>
      </c>
      <c r="CB244" s="31">
        <f t="shared" si="107"/>
        <v>0.37718396711202468</v>
      </c>
      <c r="CC244" s="31">
        <f t="shared" si="107"/>
        <v>0.52813163481953296</v>
      </c>
      <c r="CD244" s="31">
        <f t="shared" si="107"/>
        <v>0.36940298507462688</v>
      </c>
      <c r="CE244" s="31">
        <f t="shared" si="107"/>
        <v>0.6206521739130435</v>
      </c>
      <c r="CF244" s="31">
        <f t="shared" si="107"/>
        <v>0.46200607902735563</v>
      </c>
      <c r="CG244" s="31">
        <f t="shared" si="107"/>
        <v>0.54591836734693877</v>
      </c>
      <c r="CH244" s="31">
        <f t="shared" si="107"/>
        <v>0.5429638854296388</v>
      </c>
      <c r="CI244" s="31">
        <f t="shared" si="107"/>
        <v>0.63354037267080743</v>
      </c>
      <c r="CJ244" s="31">
        <f t="shared" si="107"/>
        <v>0.46583850931677018</v>
      </c>
      <c r="CK244" s="31">
        <f t="shared" si="107"/>
        <v>0.33916083916083917</v>
      </c>
      <c r="CL244" s="31">
        <f t="shared" si="107"/>
        <v>0.49786324786324787</v>
      </c>
      <c r="CM244" s="31">
        <f t="shared" si="107"/>
        <v>0.5</v>
      </c>
      <c r="CN244" s="31">
        <f t="shared" si="107"/>
        <v>0.54500548847420416</v>
      </c>
      <c r="CO244" s="31">
        <f t="shared" si="107"/>
        <v>0.57014388489208634</v>
      </c>
      <c r="CP244" s="31">
        <f t="shared" si="107"/>
        <v>0.49498483788196873</v>
      </c>
      <c r="CQ244" s="31">
        <f t="shared" si="107"/>
        <v>0.41304347826086957</v>
      </c>
      <c r="CR244" s="31">
        <f t="shared" si="107"/>
        <v>0.41228070175438597</v>
      </c>
      <c r="CS244" s="31">
        <f t="shared" si="107"/>
        <v>0.57241379310344831</v>
      </c>
      <c r="CT244" s="31">
        <f t="shared" si="107"/>
        <v>0.39761904761904759</v>
      </c>
      <c r="CU244" s="31">
        <f t="shared" si="107"/>
        <v>0.36099585062240663</v>
      </c>
      <c r="CV244" s="31">
        <f t="shared" ref="CV244:EA244" si="108">CV241/CV243</f>
        <v>0.38383838383838381</v>
      </c>
      <c r="CW244" s="31">
        <f t="shared" si="108"/>
        <v>0.45036319612590797</v>
      </c>
      <c r="CX244" s="31">
        <f t="shared" si="108"/>
        <v>0.41761827079934749</v>
      </c>
      <c r="CY244" s="31">
        <f t="shared" si="108"/>
        <v>0.41538461538461541</v>
      </c>
      <c r="CZ244" s="31">
        <f t="shared" si="108"/>
        <v>0.47609942638623326</v>
      </c>
      <c r="DA244" s="31">
        <f t="shared" si="108"/>
        <v>0.57926829268292679</v>
      </c>
      <c r="DB244" s="31">
        <f t="shared" si="108"/>
        <v>0.44230769230769229</v>
      </c>
      <c r="DC244" s="31">
        <f t="shared" si="108"/>
        <v>0.21522309711286089</v>
      </c>
      <c r="DD244" s="31">
        <f t="shared" si="108"/>
        <v>0.40365111561866124</v>
      </c>
      <c r="DE244" s="31">
        <f t="shared" si="108"/>
        <v>0.71898734177215184</v>
      </c>
      <c r="DF244" s="31">
        <f t="shared" si="108"/>
        <v>0.32850241545893721</v>
      </c>
      <c r="DG244" s="31">
        <f t="shared" si="108"/>
        <v>0.71814671814671815</v>
      </c>
      <c r="DH244" s="31">
        <f t="shared" si="108"/>
        <v>0.22062350119904076</v>
      </c>
      <c r="DI244" s="31">
        <f t="shared" si="108"/>
        <v>0.5</v>
      </c>
      <c r="DJ244" s="31">
        <f t="shared" si="108"/>
        <v>0.6</v>
      </c>
      <c r="DK244" s="31">
        <f t="shared" si="108"/>
        <v>0.31470588235294117</v>
      </c>
      <c r="DL244" s="31">
        <f t="shared" si="108"/>
        <v>0.39349593495934959</v>
      </c>
      <c r="DM244" s="31">
        <f t="shared" si="108"/>
        <v>0.36864406779661019</v>
      </c>
      <c r="DN244" s="31">
        <f t="shared" si="108"/>
        <v>0.2288135593220339</v>
      </c>
      <c r="DO244" s="31">
        <f t="shared" si="108"/>
        <v>0.53797468354430378</v>
      </c>
      <c r="DP244" s="31">
        <f t="shared" si="108"/>
        <v>0.27542372881355931</v>
      </c>
      <c r="DQ244" s="31">
        <f t="shared" si="108"/>
        <v>0.38943894389438943</v>
      </c>
      <c r="DR244" s="31">
        <f t="shared" si="108"/>
        <v>0.40974212034383956</v>
      </c>
      <c r="DS244" s="31">
        <f t="shared" si="108"/>
        <v>0.59829059829059827</v>
      </c>
      <c r="DT244" s="31">
        <f t="shared" si="108"/>
        <v>0.34158415841584161</v>
      </c>
      <c r="DU244" s="31">
        <f t="shared" si="108"/>
        <v>0.28252788104089221</v>
      </c>
      <c r="DV244" s="31">
        <f t="shared" si="108"/>
        <v>0.2975871313672922</v>
      </c>
      <c r="DW244" s="31">
        <f t="shared" si="108"/>
        <v>0.66666666666666663</v>
      </c>
      <c r="DX244" s="31">
        <f t="shared" si="108"/>
        <v>0.25591397849462366</v>
      </c>
      <c r="DY244" s="31">
        <f t="shared" si="108"/>
        <v>0.37909836065573771</v>
      </c>
      <c r="DZ244" s="31">
        <f t="shared" si="108"/>
        <v>0.35540069686411152</v>
      </c>
      <c r="EA244" s="31">
        <f t="shared" si="108"/>
        <v>0.26294820717131473</v>
      </c>
      <c r="EB244" s="31">
        <f t="shared" ref="EB244:EY244" si="109">EB241/EB243</f>
        <v>0.6216216216216216</v>
      </c>
      <c r="EC244" s="31">
        <f t="shared" si="109"/>
        <v>0.52631578947368418</v>
      </c>
      <c r="ED244" s="31">
        <f t="shared" si="109"/>
        <v>0.2088888888888889</v>
      </c>
      <c r="EE244" s="31">
        <f t="shared" si="109"/>
        <v>0.40251572327044027</v>
      </c>
      <c r="EF244" s="31">
        <f t="shared" si="109"/>
        <v>0.17888563049853373</v>
      </c>
      <c r="EG244" s="31">
        <f t="shared" si="109"/>
        <v>0.3867924528301887</v>
      </c>
      <c r="EH244" s="31">
        <f t="shared" si="109"/>
        <v>0.34351145038167941</v>
      </c>
      <c r="EI244" s="31">
        <f t="shared" si="109"/>
        <v>0.28828828828828829</v>
      </c>
      <c r="EJ244" s="31">
        <f t="shared" si="109"/>
        <v>0.44687500000000002</v>
      </c>
      <c r="EK244" s="31">
        <f t="shared" si="109"/>
        <v>0.53676470588235292</v>
      </c>
      <c r="EL244" s="31">
        <f t="shared" si="109"/>
        <v>0.42421259842519687</v>
      </c>
      <c r="EM244" s="31">
        <f t="shared" si="109"/>
        <v>0.46153846153846156</v>
      </c>
      <c r="EN244" s="31">
        <f t="shared" si="109"/>
        <v>0.5956198670316778</v>
      </c>
      <c r="EO244" s="31">
        <f t="shared" si="109"/>
        <v>0.56145251396648044</v>
      </c>
      <c r="EP244" s="31">
        <f t="shared" si="109"/>
        <v>0.55164835164835169</v>
      </c>
      <c r="EQ244" s="31">
        <f t="shared" si="109"/>
        <v>0.5</v>
      </c>
      <c r="ER244" s="31">
        <f t="shared" si="109"/>
        <v>0.46800000000000003</v>
      </c>
      <c r="ES244" s="31">
        <f t="shared" si="109"/>
        <v>0.42810457516339867</v>
      </c>
      <c r="ET244" s="31">
        <f t="shared" si="109"/>
        <v>0.52879581151832455</v>
      </c>
      <c r="EU244" s="31">
        <f t="shared" si="109"/>
        <v>0.47402597402597402</v>
      </c>
      <c r="EV244" s="31">
        <f t="shared" si="109"/>
        <v>0.52083333333333337</v>
      </c>
      <c r="EW244" s="31">
        <f t="shared" si="109"/>
        <v>0.43243243243243246</v>
      </c>
      <c r="EX244" s="31">
        <f t="shared" si="109"/>
        <v>0.46884272997032639</v>
      </c>
      <c r="EY244" s="31">
        <f t="shared" si="109"/>
        <v>0.52180451127819549</v>
      </c>
    </row>
    <row r="245" spans="1:155">
      <c r="A245" s="41" t="s">
        <v>309</v>
      </c>
      <c r="B245" s="48" t="s">
        <v>385</v>
      </c>
      <c r="C245" s="20" t="s">
        <v>287</v>
      </c>
      <c r="D245" s="16">
        <v>145</v>
      </c>
      <c r="E245" s="16">
        <v>575</v>
      </c>
      <c r="F245" s="16">
        <v>215</v>
      </c>
      <c r="G245" s="16">
        <v>425</v>
      </c>
      <c r="H245" s="16">
        <v>200</v>
      </c>
      <c r="I245" s="16">
        <v>240</v>
      </c>
      <c r="J245" s="16">
        <v>190</v>
      </c>
      <c r="K245" s="16">
        <v>450</v>
      </c>
      <c r="L245" s="16">
        <v>220</v>
      </c>
      <c r="M245" s="16">
        <v>270</v>
      </c>
      <c r="N245" s="16">
        <v>480</v>
      </c>
      <c r="O245" s="16">
        <v>205</v>
      </c>
      <c r="P245" s="16">
        <v>185</v>
      </c>
      <c r="Q245" s="16">
        <v>610</v>
      </c>
      <c r="R245" s="16">
        <v>115</v>
      </c>
      <c r="S245" s="16">
        <v>415</v>
      </c>
      <c r="T245" s="16">
        <v>765</v>
      </c>
      <c r="U245" s="16">
        <v>960</v>
      </c>
      <c r="V245" s="16">
        <v>855</v>
      </c>
      <c r="W245" s="16">
        <v>495</v>
      </c>
      <c r="X245" s="16">
        <v>200</v>
      </c>
      <c r="Y245" s="16">
        <v>210</v>
      </c>
      <c r="Z245" s="16">
        <v>695</v>
      </c>
      <c r="AA245" s="16">
        <v>275</v>
      </c>
      <c r="AB245" s="16">
        <v>300</v>
      </c>
      <c r="AC245" s="16">
        <v>350</v>
      </c>
      <c r="AD245" s="16">
        <v>245</v>
      </c>
      <c r="AE245" s="16">
        <v>125</v>
      </c>
      <c r="AF245" s="16">
        <v>175</v>
      </c>
      <c r="AG245" s="16">
        <v>155</v>
      </c>
      <c r="AH245" s="16">
        <v>170</v>
      </c>
      <c r="AI245" s="16">
        <v>315</v>
      </c>
      <c r="AJ245" s="16">
        <v>230</v>
      </c>
      <c r="AK245" s="16">
        <v>3430</v>
      </c>
      <c r="AL245" s="16">
        <v>170</v>
      </c>
      <c r="AM245" s="16">
        <v>285</v>
      </c>
      <c r="AN245" s="16">
        <v>805</v>
      </c>
      <c r="AO245" s="16">
        <v>400</v>
      </c>
      <c r="AP245" s="16">
        <v>820</v>
      </c>
      <c r="AQ245" s="16">
        <v>280</v>
      </c>
      <c r="AR245" s="16">
        <v>340</v>
      </c>
      <c r="AS245" s="16">
        <v>400</v>
      </c>
      <c r="AT245" s="16">
        <v>370</v>
      </c>
      <c r="AU245" s="16">
        <v>425</v>
      </c>
      <c r="AV245" s="16">
        <v>275</v>
      </c>
      <c r="AW245" s="16">
        <v>515</v>
      </c>
      <c r="AX245" s="16">
        <v>245</v>
      </c>
      <c r="AY245" s="16">
        <v>265</v>
      </c>
      <c r="AZ245" s="16">
        <v>370</v>
      </c>
      <c r="BA245" s="16">
        <v>260</v>
      </c>
      <c r="BB245" s="16">
        <v>875</v>
      </c>
      <c r="BC245" s="16">
        <v>160</v>
      </c>
      <c r="BD245" s="16">
        <v>240</v>
      </c>
      <c r="BE245" s="16">
        <v>155</v>
      </c>
      <c r="BF245" s="16">
        <v>250</v>
      </c>
      <c r="BG245" s="16">
        <v>635</v>
      </c>
      <c r="BH245" s="16">
        <v>235</v>
      </c>
      <c r="BI245" s="16">
        <v>380</v>
      </c>
      <c r="BJ245" s="16">
        <v>260</v>
      </c>
      <c r="BK245" s="16">
        <v>355</v>
      </c>
      <c r="BL245" s="16">
        <v>790</v>
      </c>
      <c r="BM245" s="16">
        <v>655</v>
      </c>
      <c r="BN245" s="16">
        <v>210</v>
      </c>
      <c r="BO245" s="16">
        <v>620</v>
      </c>
      <c r="BP245" s="17">
        <v>585</v>
      </c>
      <c r="BQ245" s="17">
        <v>850</v>
      </c>
      <c r="BR245" s="17">
        <v>205</v>
      </c>
      <c r="BS245" s="17">
        <v>305</v>
      </c>
      <c r="BT245" s="17">
        <v>820</v>
      </c>
      <c r="BU245" s="17">
        <v>345</v>
      </c>
      <c r="BV245" s="17">
        <v>55</v>
      </c>
      <c r="BW245" s="17">
        <v>515</v>
      </c>
      <c r="BX245" s="17">
        <v>90</v>
      </c>
      <c r="BY245" s="16">
        <v>165</v>
      </c>
      <c r="BZ245" s="16">
        <v>415</v>
      </c>
      <c r="CA245" s="16">
        <v>185</v>
      </c>
      <c r="CB245" s="16">
        <v>1385</v>
      </c>
      <c r="CC245" s="16">
        <v>1215</v>
      </c>
      <c r="CD245" s="16">
        <v>180</v>
      </c>
      <c r="CE245" s="16">
        <v>1365</v>
      </c>
      <c r="CF245" s="16">
        <v>260</v>
      </c>
      <c r="CG245" s="16">
        <v>235</v>
      </c>
      <c r="CH245" s="16">
        <v>675</v>
      </c>
      <c r="CI245" s="16">
        <v>90</v>
      </c>
      <c r="CJ245" s="16">
        <v>85</v>
      </c>
      <c r="CK245" s="16">
        <v>285</v>
      </c>
      <c r="CL245" s="16">
        <v>230</v>
      </c>
      <c r="CM245" s="16">
        <v>880</v>
      </c>
      <c r="CN245" s="16">
        <v>2885</v>
      </c>
      <c r="CO245" s="16">
        <v>170</v>
      </c>
      <c r="CP245" s="16">
        <v>4215</v>
      </c>
      <c r="CQ245" s="16">
        <v>200</v>
      </c>
      <c r="CR245" s="16">
        <v>100</v>
      </c>
      <c r="CS245" s="16">
        <v>565</v>
      </c>
      <c r="CT245" s="16">
        <v>260</v>
      </c>
      <c r="CU245" s="16">
        <v>130</v>
      </c>
      <c r="CV245" s="16">
        <v>85</v>
      </c>
      <c r="CW245" s="16">
        <v>510</v>
      </c>
      <c r="CX245" s="16">
        <v>670</v>
      </c>
      <c r="CY245" s="16">
        <v>75</v>
      </c>
      <c r="CZ245" s="16">
        <v>360</v>
      </c>
      <c r="DA245" s="16">
        <v>30</v>
      </c>
      <c r="DB245" s="16">
        <v>50</v>
      </c>
      <c r="DC245" s="16">
        <v>815</v>
      </c>
      <c r="DD245" s="16">
        <v>230</v>
      </c>
      <c r="DE245" s="16">
        <v>215</v>
      </c>
      <c r="DF245" s="16">
        <v>160</v>
      </c>
      <c r="DG245" s="16">
        <v>265</v>
      </c>
      <c r="DH245" s="16">
        <v>315</v>
      </c>
      <c r="DI245" s="16">
        <v>0</v>
      </c>
      <c r="DJ245" s="16">
        <v>65</v>
      </c>
      <c r="DK245" s="16">
        <v>190</v>
      </c>
      <c r="DL245" s="16">
        <v>280</v>
      </c>
      <c r="DM245" s="16">
        <v>135</v>
      </c>
      <c r="DN245" s="16">
        <v>245</v>
      </c>
      <c r="DO245" s="16">
        <v>230</v>
      </c>
      <c r="DP245" s="16">
        <v>205</v>
      </c>
      <c r="DQ245" s="16">
        <v>350</v>
      </c>
      <c r="DR245" s="16">
        <v>130</v>
      </c>
      <c r="DS245" s="16">
        <v>270</v>
      </c>
      <c r="DT245" s="16">
        <v>110</v>
      </c>
      <c r="DU245" s="16">
        <v>175</v>
      </c>
      <c r="DV245" s="16">
        <v>325</v>
      </c>
      <c r="DW245" s="16">
        <v>35</v>
      </c>
      <c r="DX245" s="16">
        <v>395</v>
      </c>
      <c r="DY245" s="16">
        <v>245</v>
      </c>
      <c r="DZ245" s="16">
        <v>355</v>
      </c>
      <c r="EA245" s="16">
        <v>230</v>
      </c>
      <c r="EB245" s="16">
        <v>515</v>
      </c>
      <c r="EC245" s="16">
        <v>220</v>
      </c>
      <c r="ED245" s="16">
        <v>255</v>
      </c>
      <c r="EE245" s="16">
        <v>90</v>
      </c>
      <c r="EF245" s="16">
        <v>475</v>
      </c>
      <c r="EG245" s="16">
        <v>225</v>
      </c>
      <c r="EH245" s="16">
        <v>245</v>
      </c>
      <c r="EI245" s="16">
        <v>60</v>
      </c>
      <c r="EJ245" s="16">
        <v>270</v>
      </c>
      <c r="EK245" s="16">
        <v>205</v>
      </c>
      <c r="EL245" s="16">
        <v>600</v>
      </c>
      <c r="EM245" s="16">
        <v>330</v>
      </c>
      <c r="EN245" s="16">
        <v>1705</v>
      </c>
      <c r="EO245" s="16">
        <v>270</v>
      </c>
      <c r="EP245" s="16">
        <v>745</v>
      </c>
      <c r="EQ245" s="16">
        <v>0</v>
      </c>
      <c r="ER245" s="16">
        <v>220</v>
      </c>
      <c r="ES245" s="16">
        <v>345</v>
      </c>
      <c r="ET245" s="16">
        <v>95</v>
      </c>
      <c r="EU245" s="16">
        <v>605</v>
      </c>
      <c r="EV245" s="16">
        <v>70</v>
      </c>
      <c r="EW245" s="16">
        <v>210</v>
      </c>
      <c r="EX245" s="16">
        <v>270</v>
      </c>
      <c r="EY245" s="16">
        <v>300</v>
      </c>
    </row>
    <row r="246" spans="1:155">
      <c r="A246" s="41" t="s">
        <v>313</v>
      </c>
      <c r="B246" s="48" t="s">
        <v>385</v>
      </c>
      <c r="C246" s="20" t="s">
        <v>287</v>
      </c>
      <c r="D246" s="16">
        <v>70</v>
      </c>
      <c r="E246" s="16">
        <v>55</v>
      </c>
      <c r="F246" s="16">
        <v>40</v>
      </c>
      <c r="G246" s="16">
        <v>105</v>
      </c>
      <c r="H246" s="16">
        <v>270</v>
      </c>
      <c r="I246" s="16">
        <v>100</v>
      </c>
      <c r="J246" s="16">
        <v>15</v>
      </c>
      <c r="K246" s="16">
        <v>150</v>
      </c>
      <c r="L246" s="16">
        <v>195</v>
      </c>
      <c r="M246" s="16">
        <v>50</v>
      </c>
      <c r="N246" s="16">
        <v>5</v>
      </c>
      <c r="O246" s="16">
        <v>30</v>
      </c>
      <c r="P246" s="16">
        <v>390</v>
      </c>
      <c r="Q246" s="16">
        <v>130</v>
      </c>
      <c r="R246" s="16">
        <v>5</v>
      </c>
      <c r="S246" s="16">
        <v>215</v>
      </c>
      <c r="T246" s="16">
        <v>360</v>
      </c>
      <c r="U246" s="16">
        <v>160</v>
      </c>
      <c r="V246" s="16">
        <v>40</v>
      </c>
      <c r="W246" s="16">
        <v>85</v>
      </c>
      <c r="X246" s="16">
        <v>380</v>
      </c>
      <c r="Y246" s="16">
        <v>65</v>
      </c>
      <c r="Z246" s="16">
        <v>130</v>
      </c>
      <c r="AA246" s="16">
        <v>315</v>
      </c>
      <c r="AB246" s="16">
        <v>610</v>
      </c>
      <c r="AC246" s="16">
        <v>80</v>
      </c>
      <c r="AD246" s="16">
        <v>30</v>
      </c>
      <c r="AE246" s="16">
        <v>20</v>
      </c>
      <c r="AF246" s="16">
        <v>190</v>
      </c>
      <c r="AG246" s="16">
        <v>75</v>
      </c>
      <c r="AH246" s="16">
        <v>65</v>
      </c>
      <c r="AI246" s="16">
        <v>160</v>
      </c>
      <c r="AJ246" s="16">
        <v>260</v>
      </c>
      <c r="AK246" s="16">
        <v>305</v>
      </c>
      <c r="AL246" s="16">
        <v>235</v>
      </c>
      <c r="AM246" s="16">
        <v>20</v>
      </c>
      <c r="AN246" s="16">
        <v>750</v>
      </c>
      <c r="AO246" s="16">
        <v>250</v>
      </c>
      <c r="AP246" s="16">
        <v>700</v>
      </c>
      <c r="AQ246" s="16">
        <v>135</v>
      </c>
      <c r="AR246" s="16">
        <v>245</v>
      </c>
      <c r="AS246" s="16">
        <v>130</v>
      </c>
      <c r="AT246" s="16">
        <v>150</v>
      </c>
      <c r="AU246" s="16">
        <v>195</v>
      </c>
      <c r="AV246" s="16">
        <v>115</v>
      </c>
      <c r="AW246" s="16">
        <v>245</v>
      </c>
      <c r="AX246" s="16">
        <v>620</v>
      </c>
      <c r="AY246" s="16">
        <v>175</v>
      </c>
      <c r="AZ246" s="16">
        <v>65</v>
      </c>
      <c r="BA246" s="16">
        <v>105</v>
      </c>
      <c r="BB246" s="16">
        <v>650</v>
      </c>
      <c r="BC246" s="16">
        <v>140</v>
      </c>
      <c r="BD246" s="16">
        <v>15</v>
      </c>
      <c r="BE246" s="16">
        <v>30</v>
      </c>
      <c r="BF246" s="16">
        <v>355</v>
      </c>
      <c r="BG246" s="16">
        <v>360</v>
      </c>
      <c r="BH246" s="16">
        <v>25</v>
      </c>
      <c r="BI246" s="16">
        <v>185</v>
      </c>
      <c r="BJ246" s="16">
        <v>145</v>
      </c>
      <c r="BK246" s="16">
        <v>260</v>
      </c>
      <c r="BL246" s="16">
        <v>110</v>
      </c>
      <c r="BM246" s="16">
        <v>105</v>
      </c>
      <c r="BN246" s="16">
        <v>45</v>
      </c>
      <c r="BO246" s="16">
        <v>200</v>
      </c>
      <c r="BP246" s="17">
        <v>35</v>
      </c>
      <c r="BQ246" s="17">
        <v>260</v>
      </c>
      <c r="BR246" s="17">
        <v>140</v>
      </c>
      <c r="BS246" s="17">
        <v>215</v>
      </c>
      <c r="BT246" s="17">
        <v>195</v>
      </c>
      <c r="BU246" s="17">
        <v>390</v>
      </c>
      <c r="BV246" s="17">
        <v>15</v>
      </c>
      <c r="BW246" s="17">
        <v>490</v>
      </c>
      <c r="BX246" s="17">
        <v>0</v>
      </c>
      <c r="BY246" s="16">
        <v>105</v>
      </c>
      <c r="BZ246" s="16">
        <v>125</v>
      </c>
      <c r="CA246" s="16">
        <v>245</v>
      </c>
      <c r="CB246" s="16">
        <v>2825</v>
      </c>
      <c r="CC246" s="16">
        <v>1015</v>
      </c>
      <c r="CD246" s="16">
        <v>130</v>
      </c>
      <c r="CE246" s="16">
        <v>470</v>
      </c>
      <c r="CF246" s="16">
        <v>10</v>
      </c>
      <c r="CG246" s="16">
        <v>70</v>
      </c>
      <c r="CH246" s="16">
        <v>100</v>
      </c>
      <c r="CI246" s="16">
        <v>5</v>
      </c>
      <c r="CJ246" s="16">
        <v>35</v>
      </c>
      <c r="CK246" s="16">
        <v>125</v>
      </c>
      <c r="CL246" s="16">
        <v>145</v>
      </c>
      <c r="CM246" s="16">
        <v>285</v>
      </c>
      <c r="CN246" s="16">
        <v>640</v>
      </c>
      <c r="CO246" s="16">
        <v>80</v>
      </c>
      <c r="CP246" s="16">
        <v>1015</v>
      </c>
      <c r="CQ246" s="16">
        <v>50</v>
      </c>
      <c r="CR246" s="16">
        <v>35</v>
      </c>
      <c r="CS246" s="16">
        <v>55</v>
      </c>
      <c r="CT246" s="16">
        <v>100</v>
      </c>
      <c r="CU246" s="16">
        <v>40</v>
      </c>
      <c r="CV246" s="16">
        <v>25</v>
      </c>
      <c r="CW246" s="16">
        <v>480</v>
      </c>
      <c r="CX246" s="16">
        <v>805</v>
      </c>
      <c r="CY246" s="16">
        <v>85</v>
      </c>
      <c r="CZ246" s="16">
        <v>385</v>
      </c>
      <c r="DA246" s="16">
        <v>40</v>
      </c>
      <c r="DB246" s="16">
        <v>25</v>
      </c>
      <c r="DC246" s="16">
        <v>305</v>
      </c>
      <c r="DD246" s="16">
        <v>165</v>
      </c>
      <c r="DE246" s="16">
        <v>140</v>
      </c>
      <c r="DF246" s="16">
        <v>410</v>
      </c>
      <c r="DG246" s="16">
        <v>25</v>
      </c>
      <c r="DH246" s="16">
        <v>305</v>
      </c>
      <c r="DI246" s="16">
        <v>0</v>
      </c>
      <c r="DJ246" s="16">
        <v>325</v>
      </c>
      <c r="DK246" s="16">
        <v>530</v>
      </c>
      <c r="DL246" s="16">
        <v>205</v>
      </c>
      <c r="DM246" s="16">
        <v>180</v>
      </c>
      <c r="DN246" s="16">
        <v>145</v>
      </c>
      <c r="DO246" s="16">
        <v>25</v>
      </c>
      <c r="DP246" s="16">
        <v>155</v>
      </c>
      <c r="DQ246" s="16">
        <v>335</v>
      </c>
      <c r="DR246" s="16">
        <v>10</v>
      </c>
      <c r="DS246" s="16">
        <v>105</v>
      </c>
      <c r="DT246" s="16">
        <v>185</v>
      </c>
      <c r="DU246" s="16">
        <v>230</v>
      </c>
      <c r="DV246" s="16">
        <v>225</v>
      </c>
      <c r="DW246" s="16">
        <v>5</v>
      </c>
      <c r="DX246" s="16">
        <v>95</v>
      </c>
      <c r="DY246" s="16">
        <v>335</v>
      </c>
      <c r="DZ246" s="16">
        <v>400</v>
      </c>
      <c r="EA246" s="16">
        <v>80</v>
      </c>
      <c r="EB246" s="16">
        <v>65</v>
      </c>
      <c r="EC246" s="16">
        <v>80</v>
      </c>
      <c r="ED246" s="16">
        <v>370</v>
      </c>
      <c r="EE246" s="16">
        <v>85</v>
      </c>
      <c r="EF246" s="16">
        <v>345</v>
      </c>
      <c r="EG246" s="16">
        <v>40</v>
      </c>
      <c r="EH246" s="16">
        <v>70</v>
      </c>
      <c r="EI246" s="16">
        <v>150</v>
      </c>
      <c r="EJ246" s="16">
        <v>160</v>
      </c>
      <c r="EK246" s="16">
        <v>70</v>
      </c>
      <c r="EL246" s="16">
        <v>280</v>
      </c>
      <c r="EM246" s="16">
        <v>15</v>
      </c>
      <c r="EN246" s="16">
        <v>135</v>
      </c>
      <c r="EO246" s="16">
        <v>105</v>
      </c>
      <c r="EP246" s="16">
        <v>150</v>
      </c>
      <c r="EQ246" s="16">
        <v>0</v>
      </c>
      <c r="ER246" s="16">
        <v>525</v>
      </c>
      <c r="ES246" s="16">
        <v>60</v>
      </c>
      <c r="ET246" s="16">
        <v>50</v>
      </c>
      <c r="EU246" s="16">
        <v>5</v>
      </c>
      <c r="EV246" s="16">
        <v>30</v>
      </c>
      <c r="EW246" s="16">
        <v>140</v>
      </c>
      <c r="EX246" s="16">
        <v>30</v>
      </c>
      <c r="EY246" s="16">
        <v>1320</v>
      </c>
    </row>
    <row r="247" spans="1:155">
      <c r="A247" s="41" t="s">
        <v>312</v>
      </c>
      <c r="B247" s="48" t="s">
        <v>385</v>
      </c>
      <c r="C247" s="20" t="s">
        <v>287</v>
      </c>
      <c r="D247" s="16">
        <v>115</v>
      </c>
      <c r="E247" s="16">
        <v>835</v>
      </c>
      <c r="F247" s="16">
        <v>130</v>
      </c>
      <c r="G247" s="16">
        <v>240</v>
      </c>
      <c r="H247" s="16">
        <v>135</v>
      </c>
      <c r="I247" s="16">
        <v>235</v>
      </c>
      <c r="J247" s="16">
        <v>195</v>
      </c>
      <c r="K247" s="16">
        <v>515</v>
      </c>
      <c r="L247" s="16">
        <v>115</v>
      </c>
      <c r="M247" s="16">
        <v>175</v>
      </c>
      <c r="N247" s="16">
        <v>85</v>
      </c>
      <c r="O247" s="16">
        <v>220</v>
      </c>
      <c r="P247" s="16">
        <v>240</v>
      </c>
      <c r="Q247" s="16">
        <v>320</v>
      </c>
      <c r="R247" s="16">
        <v>75</v>
      </c>
      <c r="S247" s="16">
        <v>110</v>
      </c>
      <c r="T247" s="16">
        <v>350</v>
      </c>
      <c r="U247" s="16">
        <v>535</v>
      </c>
      <c r="V247" s="16">
        <v>145</v>
      </c>
      <c r="W247" s="16">
        <v>410</v>
      </c>
      <c r="X247" s="16">
        <v>170</v>
      </c>
      <c r="Y247" s="16">
        <v>150</v>
      </c>
      <c r="Z247" s="16">
        <v>505</v>
      </c>
      <c r="AA247" s="16">
        <v>265</v>
      </c>
      <c r="AB247" s="16">
        <v>380</v>
      </c>
      <c r="AC247" s="16">
        <v>405</v>
      </c>
      <c r="AD247" s="16">
        <v>100</v>
      </c>
      <c r="AE247" s="16">
        <v>105</v>
      </c>
      <c r="AF247" s="16">
        <v>155</v>
      </c>
      <c r="AG247" s="16">
        <v>135</v>
      </c>
      <c r="AH247" s="16">
        <v>85</v>
      </c>
      <c r="AI247" s="16">
        <v>360</v>
      </c>
      <c r="AJ247" s="16">
        <v>595</v>
      </c>
      <c r="AK247" s="16">
        <v>470</v>
      </c>
      <c r="AL247" s="16">
        <v>140</v>
      </c>
      <c r="AM247" s="16">
        <v>205</v>
      </c>
      <c r="AN247" s="16">
        <v>625</v>
      </c>
      <c r="AO247" s="16">
        <v>340</v>
      </c>
      <c r="AP247" s="16">
        <v>400</v>
      </c>
      <c r="AQ247" s="16">
        <v>105</v>
      </c>
      <c r="AR247" s="16">
        <v>140</v>
      </c>
      <c r="AS247" s="16">
        <v>150</v>
      </c>
      <c r="AT247" s="16">
        <v>365</v>
      </c>
      <c r="AU247" s="16">
        <v>320</v>
      </c>
      <c r="AV247" s="16">
        <v>210</v>
      </c>
      <c r="AW247" s="16">
        <v>265</v>
      </c>
      <c r="AX247" s="16">
        <v>320</v>
      </c>
      <c r="AY247" s="16">
        <v>190</v>
      </c>
      <c r="AZ247" s="16">
        <v>155</v>
      </c>
      <c r="BA247" s="16">
        <v>145</v>
      </c>
      <c r="BB247" s="16">
        <v>630</v>
      </c>
      <c r="BC247" s="16">
        <v>220</v>
      </c>
      <c r="BD247" s="16">
        <v>305</v>
      </c>
      <c r="BE247" s="16">
        <v>50</v>
      </c>
      <c r="BF247" s="16">
        <v>125</v>
      </c>
      <c r="BG247" s="16">
        <v>355</v>
      </c>
      <c r="BH247" s="16">
        <v>180</v>
      </c>
      <c r="BI247" s="16">
        <v>235</v>
      </c>
      <c r="BJ247" s="16">
        <v>205</v>
      </c>
      <c r="BK247" s="16">
        <v>200</v>
      </c>
      <c r="BL247" s="16">
        <v>155</v>
      </c>
      <c r="BM247" s="16">
        <v>380</v>
      </c>
      <c r="BN247" s="16">
        <v>85</v>
      </c>
      <c r="BO247" s="16">
        <v>735</v>
      </c>
      <c r="BP247" s="17">
        <v>150</v>
      </c>
      <c r="BQ247" s="17">
        <v>445</v>
      </c>
      <c r="BR247" s="17">
        <v>165</v>
      </c>
      <c r="BS247" s="17">
        <v>275</v>
      </c>
      <c r="BT247" s="17">
        <v>305</v>
      </c>
      <c r="BU247" s="17">
        <v>140</v>
      </c>
      <c r="BV247" s="17">
        <v>65</v>
      </c>
      <c r="BW247" s="17">
        <v>820</v>
      </c>
      <c r="BX247" s="17">
        <v>30</v>
      </c>
      <c r="BY247" s="16">
        <v>160</v>
      </c>
      <c r="BZ247" s="16">
        <v>360</v>
      </c>
      <c r="CA247" s="16">
        <v>225</v>
      </c>
      <c r="CB247" s="16">
        <v>825</v>
      </c>
      <c r="CC247" s="16">
        <v>465</v>
      </c>
      <c r="CD247" s="16">
        <v>185</v>
      </c>
      <c r="CE247" s="16">
        <v>835</v>
      </c>
      <c r="CF247" s="16">
        <v>135</v>
      </c>
      <c r="CG247" s="16">
        <v>110</v>
      </c>
      <c r="CH247" s="16">
        <v>355</v>
      </c>
      <c r="CI247" s="16">
        <v>80</v>
      </c>
      <c r="CJ247" s="16">
        <v>160</v>
      </c>
      <c r="CK247" s="16">
        <v>130</v>
      </c>
      <c r="CL247" s="16">
        <v>225</v>
      </c>
      <c r="CM247" s="16">
        <v>365</v>
      </c>
      <c r="CN247" s="16">
        <v>460</v>
      </c>
      <c r="CO247" s="16">
        <v>275</v>
      </c>
      <c r="CP247" s="16">
        <v>3205</v>
      </c>
      <c r="CQ247" s="16">
        <v>165</v>
      </c>
      <c r="CR247" s="16">
        <v>65</v>
      </c>
      <c r="CS247" s="16">
        <v>205</v>
      </c>
      <c r="CT247" s="16">
        <v>105</v>
      </c>
      <c r="CU247" s="16">
        <v>140</v>
      </c>
      <c r="CV247" s="16">
        <v>95</v>
      </c>
      <c r="CW247" s="16">
        <v>540</v>
      </c>
      <c r="CX247" s="16">
        <v>305</v>
      </c>
      <c r="CY247" s="16">
        <v>90</v>
      </c>
      <c r="CZ247" s="16">
        <v>170</v>
      </c>
      <c r="DA247" s="16">
        <v>155</v>
      </c>
      <c r="DB247" s="16">
        <v>60</v>
      </c>
      <c r="DC247" s="16">
        <v>375</v>
      </c>
      <c r="DD247" s="16">
        <v>220</v>
      </c>
      <c r="DE247" s="16">
        <v>35</v>
      </c>
      <c r="DF247" s="16">
        <v>120</v>
      </c>
      <c r="DG247" s="16">
        <v>70</v>
      </c>
      <c r="DH247" s="16">
        <v>220</v>
      </c>
      <c r="DI247" s="16">
        <v>5</v>
      </c>
      <c r="DJ247" s="16">
        <v>40</v>
      </c>
      <c r="DK247" s="16">
        <v>215</v>
      </c>
      <c r="DL247" s="16">
        <v>515</v>
      </c>
      <c r="DM247" s="16">
        <v>115</v>
      </c>
      <c r="DN247" s="16">
        <v>170</v>
      </c>
      <c r="DO247" s="16">
        <v>95</v>
      </c>
      <c r="DP247" s="16">
        <v>170</v>
      </c>
      <c r="DQ247" s="16">
        <v>295</v>
      </c>
      <c r="DR247" s="16">
        <v>135</v>
      </c>
      <c r="DS247" s="16">
        <v>45</v>
      </c>
      <c r="DT247" s="16">
        <v>115</v>
      </c>
      <c r="DU247" s="16">
        <v>130</v>
      </c>
      <c r="DV247" s="16">
        <v>140</v>
      </c>
      <c r="DW247" s="16">
        <v>30</v>
      </c>
      <c r="DX247" s="16">
        <v>400</v>
      </c>
      <c r="DY247" s="16">
        <v>510</v>
      </c>
      <c r="DZ247" s="16">
        <v>150</v>
      </c>
      <c r="EA247" s="16">
        <v>155</v>
      </c>
      <c r="EB247" s="16">
        <v>160</v>
      </c>
      <c r="EC247" s="16">
        <v>105</v>
      </c>
      <c r="ED247" s="16">
        <v>95</v>
      </c>
      <c r="EE247" s="16">
        <v>75</v>
      </c>
      <c r="EF247" s="16">
        <v>100</v>
      </c>
      <c r="EG247" s="16">
        <v>55</v>
      </c>
      <c r="EH247" s="16">
        <v>195</v>
      </c>
      <c r="EI247" s="16">
        <v>140</v>
      </c>
      <c r="EJ247" s="16">
        <v>70</v>
      </c>
      <c r="EK247" s="16">
        <v>35</v>
      </c>
      <c r="EL247" s="16">
        <v>170</v>
      </c>
      <c r="EM247" s="16">
        <v>230</v>
      </c>
      <c r="EN247" s="16">
        <v>725</v>
      </c>
      <c r="EO247" s="16">
        <v>135</v>
      </c>
      <c r="EP247" s="16">
        <v>325</v>
      </c>
      <c r="EQ247" s="16">
        <v>0</v>
      </c>
      <c r="ER247" s="16">
        <v>170</v>
      </c>
      <c r="ES247" s="16">
        <v>115</v>
      </c>
      <c r="ET247" s="16">
        <v>110</v>
      </c>
      <c r="EU247" s="16">
        <v>615</v>
      </c>
      <c r="EV247" s="16">
        <v>40</v>
      </c>
      <c r="EW247" s="16">
        <v>90</v>
      </c>
      <c r="EX247" s="16">
        <v>85</v>
      </c>
      <c r="EY247" s="16">
        <v>170</v>
      </c>
    </row>
    <row r="248" spans="1:155">
      <c r="A248" s="41" t="s">
        <v>311</v>
      </c>
      <c r="B248" s="48" t="s">
        <v>385</v>
      </c>
      <c r="C248" s="20" t="s">
        <v>287</v>
      </c>
      <c r="D248" s="16">
        <v>5</v>
      </c>
      <c r="E248" s="16">
        <v>5</v>
      </c>
      <c r="F248" s="16">
        <v>5</v>
      </c>
      <c r="G248" s="16">
        <v>0</v>
      </c>
      <c r="H248" s="16">
        <v>5</v>
      </c>
      <c r="I248" s="16">
        <v>10</v>
      </c>
      <c r="J248" s="16">
        <v>5</v>
      </c>
      <c r="K248" s="16">
        <v>0</v>
      </c>
      <c r="L248" s="16">
        <v>0</v>
      </c>
      <c r="M248" s="16">
        <v>0</v>
      </c>
      <c r="N248" s="16">
        <v>70</v>
      </c>
      <c r="O248" s="16">
        <v>5</v>
      </c>
      <c r="P248" s="16">
        <v>0</v>
      </c>
      <c r="Q248" s="16">
        <v>10</v>
      </c>
      <c r="R248" s="16">
        <v>0</v>
      </c>
      <c r="S248" s="16">
        <v>0</v>
      </c>
      <c r="T248" s="16">
        <v>5</v>
      </c>
      <c r="U248" s="16">
        <v>0</v>
      </c>
      <c r="V248" s="16">
        <v>10</v>
      </c>
      <c r="W248" s="16">
        <v>0</v>
      </c>
      <c r="X248" s="16">
        <v>0</v>
      </c>
      <c r="Y248" s="16">
        <v>0</v>
      </c>
      <c r="Z248" s="16">
        <v>5</v>
      </c>
      <c r="AA248" s="16">
        <v>0</v>
      </c>
      <c r="AB248" s="16">
        <v>0</v>
      </c>
      <c r="AC248" s="16">
        <v>0</v>
      </c>
      <c r="AD248" s="16">
        <v>0</v>
      </c>
      <c r="AE248" s="16">
        <v>5</v>
      </c>
      <c r="AF248" s="16">
        <v>0</v>
      </c>
      <c r="AG248" s="16">
        <v>0</v>
      </c>
      <c r="AH248" s="16">
        <v>0</v>
      </c>
      <c r="AI248" s="16">
        <v>5</v>
      </c>
      <c r="AJ248" s="16">
        <v>5</v>
      </c>
      <c r="AK248" s="16">
        <v>5</v>
      </c>
      <c r="AL248" s="16">
        <v>0</v>
      </c>
      <c r="AM248" s="16">
        <v>5</v>
      </c>
      <c r="AN248" s="16">
        <v>5</v>
      </c>
      <c r="AO248" s="16">
        <v>5</v>
      </c>
      <c r="AP248" s="16">
        <v>105</v>
      </c>
      <c r="AQ248" s="16">
        <v>0</v>
      </c>
      <c r="AR248" s="16">
        <v>0</v>
      </c>
      <c r="AS248" s="16">
        <v>5</v>
      </c>
      <c r="AT248" s="16">
        <v>30</v>
      </c>
      <c r="AU248" s="16">
        <v>5</v>
      </c>
      <c r="AV248" s="16">
        <v>5</v>
      </c>
      <c r="AW248" s="16">
        <v>0</v>
      </c>
      <c r="AX248" s="16">
        <v>55</v>
      </c>
      <c r="AY248" s="16">
        <v>5</v>
      </c>
      <c r="AZ248" s="16">
        <v>10</v>
      </c>
      <c r="BA248" s="16">
        <v>0</v>
      </c>
      <c r="BB248" s="16">
        <v>15</v>
      </c>
      <c r="BC248" s="16">
        <v>0</v>
      </c>
      <c r="BD248" s="16">
        <v>0</v>
      </c>
      <c r="BE248" s="16">
        <v>5</v>
      </c>
      <c r="BF248" s="16">
        <v>0</v>
      </c>
      <c r="BG248" s="16">
        <v>40</v>
      </c>
      <c r="BH248" s="16">
        <v>0</v>
      </c>
      <c r="BI248" s="16">
        <v>25</v>
      </c>
      <c r="BJ248" s="16">
        <v>0</v>
      </c>
      <c r="BK248" s="16">
        <v>5</v>
      </c>
      <c r="BL248" s="16">
        <v>0</v>
      </c>
      <c r="BM248" s="16">
        <v>0</v>
      </c>
      <c r="BN248" s="16">
        <v>0</v>
      </c>
      <c r="BO248" s="16">
        <v>0</v>
      </c>
      <c r="BP248" s="17">
        <v>0</v>
      </c>
      <c r="BQ248" s="17">
        <v>0</v>
      </c>
      <c r="BR248" s="17">
        <v>0</v>
      </c>
      <c r="BS248" s="17">
        <v>0</v>
      </c>
      <c r="BT248" s="17">
        <v>0</v>
      </c>
      <c r="BU248" s="17">
        <v>5</v>
      </c>
      <c r="BV248" s="17">
        <v>0</v>
      </c>
      <c r="BW248" s="17">
        <v>0</v>
      </c>
      <c r="BX248" s="17">
        <v>0</v>
      </c>
      <c r="BY248" s="16">
        <v>5</v>
      </c>
      <c r="BZ248" s="16">
        <v>0</v>
      </c>
      <c r="CA248" s="16">
        <v>0</v>
      </c>
      <c r="CB248" s="16">
        <v>10</v>
      </c>
      <c r="CC248" s="16">
        <v>0</v>
      </c>
      <c r="CD248" s="16">
        <v>0</v>
      </c>
      <c r="CE248" s="16">
        <v>55</v>
      </c>
      <c r="CF248" s="16">
        <v>0</v>
      </c>
      <c r="CG248" s="16">
        <v>10</v>
      </c>
      <c r="CH248" s="16">
        <v>5</v>
      </c>
      <c r="CI248" s="16">
        <v>0</v>
      </c>
      <c r="CJ248" s="16">
        <v>0</v>
      </c>
      <c r="CK248" s="16">
        <v>150</v>
      </c>
      <c r="CL248" s="16">
        <v>0</v>
      </c>
      <c r="CM248" s="16">
        <v>5</v>
      </c>
      <c r="CN248" s="16">
        <v>0</v>
      </c>
      <c r="CO248" s="16">
        <v>0</v>
      </c>
      <c r="CP248" s="16">
        <v>0</v>
      </c>
      <c r="CQ248" s="16">
        <v>0</v>
      </c>
      <c r="CR248" s="16">
        <v>5</v>
      </c>
      <c r="CS248" s="16">
        <v>0</v>
      </c>
      <c r="CT248" s="16">
        <v>0</v>
      </c>
      <c r="CU248" s="16">
        <v>0</v>
      </c>
      <c r="CV248" s="16">
        <v>0</v>
      </c>
      <c r="CW248" s="16">
        <v>20</v>
      </c>
      <c r="CX248" s="16">
        <v>0</v>
      </c>
      <c r="CY248" s="16">
        <v>0</v>
      </c>
      <c r="CZ248" s="16">
        <v>0</v>
      </c>
      <c r="DA248" s="16">
        <v>0</v>
      </c>
      <c r="DB248" s="16">
        <v>0</v>
      </c>
      <c r="DC248" s="16">
        <v>0</v>
      </c>
      <c r="DD248" s="16">
        <v>0</v>
      </c>
      <c r="DE248" s="16">
        <v>5</v>
      </c>
      <c r="DF248" s="16">
        <v>0</v>
      </c>
      <c r="DG248" s="16">
        <v>0</v>
      </c>
      <c r="DH248" s="16">
        <v>35</v>
      </c>
      <c r="DI248" s="16">
        <v>0</v>
      </c>
      <c r="DJ248" s="16">
        <v>0</v>
      </c>
      <c r="DK248" s="16">
        <v>20</v>
      </c>
      <c r="DL248" s="16">
        <v>0</v>
      </c>
      <c r="DM248" s="16">
        <v>0</v>
      </c>
      <c r="DN248" s="16">
        <v>0</v>
      </c>
      <c r="DO248" s="16">
        <v>10</v>
      </c>
      <c r="DP248" s="16">
        <v>0</v>
      </c>
      <c r="DQ248" s="16">
        <v>0</v>
      </c>
      <c r="DR248" s="16">
        <v>0</v>
      </c>
      <c r="DS248" s="16">
        <v>0</v>
      </c>
      <c r="DT248" s="16">
        <v>0</v>
      </c>
      <c r="DU248" s="16">
        <v>5</v>
      </c>
      <c r="DV248" s="16">
        <v>0</v>
      </c>
      <c r="DW248" s="16">
        <v>0</v>
      </c>
      <c r="DX248" s="16">
        <v>15</v>
      </c>
      <c r="DY248" s="16">
        <v>0</v>
      </c>
      <c r="DZ248" s="16">
        <v>15</v>
      </c>
      <c r="EA248" s="16">
        <v>10</v>
      </c>
      <c r="EB248" s="16">
        <v>0</v>
      </c>
      <c r="EC248" s="16">
        <v>10</v>
      </c>
      <c r="ED248" s="16">
        <v>0</v>
      </c>
      <c r="EE248" s="16">
        <v>5</v>
      </c>
      <c r="EF248" s="16">
        <v>5</v>
      </c>
      <c r="EG248" s="16">
        <v>0</v>
      </c>
      <c r="EH248" s="16">
        <v>0</v>
      </c>
      <c r="EI248" s="16">
        <v>0</v>
      </c>
      <c r="EJ248" s="16">
        <v>0</v>
      </c>
      <c r="EK248" s="16">
        <v>0</v>
      </c>
      <c r="EL248" s="16">
        <v>10</v>
      </c>
      <c r="EM248" s="16">
        <v>0</v>
      </c>
      <c r="EN248" s="16">
        <v>5</v>
      </c>
      <c r="EO248" s="16">
        <v>0</v>
      </c>
      <c r="EP248" s="16">
        <v>0</v>
      </c>
      <c r="EQ248" s="16">
        <v>0</v>
      </c>
      <c r="ER248" s="16">
        <v>0</v>
      </c>
      <c r="ES248" s="16">
        <v>0</v>
      </c>
      <c r="ET248" s="16">
        <v>0</v>
      </c>
      <c r="EU248" s="16">
        <v>0</v>
      </c>
      <c r="EV248" s="16">
        <v>0</v>
      </c>
      <c r="EW248" s="16">
        <v>10</v>
      </c>
      <c r="EX248" s="16">
        <v>5</v>
      </c>
      <c r="EY248" s="16">
        <v>0</v>
      </c>
    </row>
    <row r="249" spans="1:155">
      <c r="A249" s="41" t="s">
        <v>310</v>
      </c>
      <c r="B249" s="48" t="s">
        <v>385</v>
      </c>
      <c r="C249" s="20" t="s">
        <v>287</v>
      </c>
      <c r="D249" s="16">
        <v>0</v>
      </c>
      <c r="E249" s="16">
        <v>0</v>
      </c>
      <c r="F249" s="16">
        <v>15</v>
      </c>
      <c r="G249" s="16">
        <v>0</v>
      </c>
      <c r="H249" s="16">
        <v>60</v>
      </c>
      <c r="I249" s="16">
        <v>0</v>
      </c>
      <c r="J249" s="16">
        <v>0</v>
      </c>
      <c r="K249" s="16">
        <v>0</v>
      </c>
      <c r="L249" s="16">
        <v>0</v>
      </c>
      <c r="M249" s="16">
        <v>5</v>
      </c>
      <c r="N249" s="16">
        <v>5</v>
      </c>
      <c r="O249" s="16">
        <v>0</v>
      </c>
      <c r="P249" s="16">
        <v>35</v>
      </c>
      <c r="Q249" s="16">
        <v>10</v>
      </c>
      <c r="R249" s="16">
        <v>5</v>
      </c>
      <c r="S249" s="16">
        <v>0</v>
      </c>
      <c r="T249" s="16">
        <v>0</v>
      </c>
      <c r="U249" s="16">
        <v>20</v>
      </c>
      <c r="V249" s="16">
        <v>0</v>
      </c>
      <c r="W249" s="16">
        <v>20</v>
      </c>
      <c r="X249" s="16">
        <v>0</v>
      </c>
      <c r="Y249" s="16">
        <v>5</v>
      </c>
      <c r="Z249" s="16">
        <v>5</v>
      </c>
      <c r="AA249" s="16">
        <v>0</v>
      </c>
      <c r="AB249" s="16">
        <v>5</v>
      </c>
      <c r="AC249" s="16">
        <v>80</v>
      </c>
      <c r="AD249" s="16">
        <v>10</v>
      </c>
      <c r="AE249" s="16">
        <v>10</v>
      </c>
      <c r="AF249" s="16">
        <v>30</v>
      </c>
      <c r="AG249" s="16">
        <v>5</v>
      </c>
      <c r="AH249" s="16">
        <v>30</v>
      </c>
      <c r="AI249" s="16">
        <v>0</v>
      </c>
      <c r="AJ249" s="16">
        <v>20</v>
      </c>
      <c r="AK249" s="16">
        <v>145</v>
      </c>
      <c r="AL249" s="16">
        <v>5</v>
      </c>
      <c r="AM249" s="16">
        <v>0</v>
      </c>
      <c r="AN249" s="16">
        <v>60</v>
      </c>
      <c r="AO249" s="16">
        <v>15</v>
      </c>
      <c r="AP249" s="16">
        <v>0</v>
      </c>
      <c r="AQ249" s="16">
        <v>5</v>
      </c>
      <c r="AR249" s="16">
        <v>0</v>
      </c>
      <c r="AS249" s="16">
        <v>25</v>
      </c>
      <c r="AT249" s="16">
        <v>15</v>
      </c>
      <c r="AU249" s="16">
        <v>35</v>
      </c>
      <c r="AV249" s="16">
        <v>10</v>
      </c>
      <c r="AW249" s="16">
        <v>0</v>
      </c>
      <c r="AX249" s="16">
        <v>360</v>
      </c>
      <c r="AY249" s="16">
        <v>10</v>
      </c>
      <c r="AZ249" s="16">
        <v>5</v>
      </c>
      <c r="BA249" s="16">
        <v>35</v>
      </c>
      <c r="BB249" s="16">
        <v>30</v>
      </c>
      <c r="BC249" s="16">
        <v>0</v>
      </c>
      <c r="BD249" s="16">
        <v>45</v>
      </c>
      <c r="BE249" s="16">
        <v>20</v>
      </c>
      <c r="BF249" s="16">
        <v>25</v>
      </c>
      <c r="BG249" s="16">
        <v>0</v>
      </c>
      <c r="BH249" s="16">
        <v>0</v>
      </c>
      <c r="BI249" s="16">
        <v>20</v>
      </c>
      <c r="BJ249" s="16">
        <v>0</v>
      </c>
      <c r="BK249" s="16">
        <v>0</v>
      </c>
      <c r="BL249" s="16">
        <v>0</v>
      </c>
      <c r="BM249" s="16">
        <v>0</v>
      </c>
      <c r="BN249" s="16">
        <v>10</v>
      </c>
      <c r="BO249" s="16">
        <v>30</v>
      </c>
      <c r="BP249" s="17">
        <v>5</v>
      </c>
      <c r="BQ249" s="17">
        <v>15</v>
      </c>
      <c r="BR249" s="17">
        <v>10</v>
      </c>
      <c r="BS249" s="17">
        <v>15</v>
      </c>
      <c r="BT249" s="17">
        <v>270</v>
      </c>
      <c r="BU249" s="17">
        <v>10</v>
      </c>
      <c r="BV249" s="17">
        <v>0</v>
      </c>
      <c r="BW249" s="17">
        <v>55</v>
      </c>
      <c r="BX249" s="17">
        <v>0</v>
      </c>
      <c r="BY249" s="16">
        <v>20</v>
      </c>
      <c r="BZ249" s="16">
        <v>40</v>
      </c>
      <c r="CA249" s="16">
        <v>15</v>
      </c>
      <c r="CB249" s="16">
        <v>15</v>
      </c>
      <c r="CC249" s="16">
        <v>0</v>
      </c>
      <c r="CD249" s="16">
        <v>0</v>
      </c>
      <c r="CE249" s="16">
        <v>35</v>
      </c>
      <c r="CF249" s="16">
        <v>5</v>
      </c>
      <c r="CG249" s="16">
        <v>10</v>
      </c>
      <c r="CH249" s="16">
        <v>0</v>
      </c>
      <c r="CI249" s="16">
        <v>0</v>
      </c>
      <c r="CJ249" s="16">
        <v>15</v>
      </c>
      <c r="CK249" s="16">
        <v>5</v>
      </c>
      <c r="CL249" s="16">
        <v>180</v>
      </c>
      <c r="CM249" s="16">
        <v>45</v>
      </c>
      <c r="CN249" s="16">
        <v>160</v>
      </c>
      <c r="CO249" s="16">
        <v>45</v>
      </c>
      <c r="CP249" s="16">
        <v>0</v>
      </c>
      <c r="CQ249" s="16">
        <v>0</v>
      </c>
      <c r="CR249" s="16">
        <v>0</v>
      </c>
      <c r="CS249" s="16">
        <v>250</v>
      </c>
      <c r="CT249" s="16">
        <v>5</v>
      </c>
      <c r="CU249" s="16">
        <v>5</v>
      </c>
      <c r="CV249" s="16">
        <v>0</v>
      </c>
      <c r="CW249" s="16">
        <v>20</v>
      </c>
      <c r="CX249" s="16">
        <v>0</v>
      </c>
      <c r="CY249" s="16">
        <v>0</v>
      </c>
      <c r="CZ249" s="16">
        <v>30</v>
      </c>
      <c r="DA249" s="16">
        <v>0</v>
      </c>
      <c r="DB249" s="16">
        <v>0</v>
      </c>
      <c r="DC249" s="16">
        <v>0</v>
      </c>
      <c r="DD249" s="16">
        <v>5</v>
      </c>
      <c r="DE249" s="16">
        <v>5</v>
      </c>
      <c r="DF249" s="16">
        <v>5</v>
      </c>
      <c r="DG249" s="16">
        <v>10</v>
      </c>
      <c r="DH249" s="16">
        <v>0</v>
      </c>
      <c r="DI249" s="16">
        <v>0</v>
      </c>
      <c r="DJ249" s="16">
        <v>15</v>
      </c>
      <c r="DK249" s="16">
        <v>0</v>
      </c>
      <c r="DL249" s="16">
        <v>35</v>
      </c>
      <c r="DM249" s="16">
        <v>5</v>
      </c>
      <c r="DN249" s="16">
        <v>10</v>
      </c>
      <c r="DO249" s="16">
        <v>0</v>
      </c>
      <c r="DP249" s="16">
        <v>10</v>
      </c>
      <c r="DQ249" s="16">
        <v>15</v>
      </c>
      <c r="DR249" s="16">
        <v>25</v>
      </c>
      <c r="DS249" s="16">
        <v>0</v>
      </c>
      <c r="DT249" s="16">
        <v>0</v>
      </c>
      <c r="DU249" s="16">
        <v>0</v>
      </c>
      <c r="DV249" s="16">
        <v>25</v>
      </c>
      <c r="DW249" s="16">
        <v>0</v>
      </c>
      <c r="DX249" s="16">
        <v>10</v>
      </c>
      <c r="DY249" s="16">
        <v>20</v>
      </c>
      <c r="DZ249" s="16">
        <v>15</v>
      </c>
      <c r="EA249" s="16">
        <v>0</v>
      </c>
      <c r="EB249" s="16">
        <v>35</v>
      </c>
      <c r="EC249" s="16">
        <v>0</v>
      </c>
      <c r="ED249" s="16">
        <v>0</v>
      </c>
      <c r="EE249" s="16">
        <v>10</v>
      </c>
      <c r="EF249" s="16">
        <v>15</v>
      </c>
      <c r="EG249" s="16">
        <v>0</v>
      </c>
      <c r="EH249" s="16">
        <v>0</v>
      </c>
      <c r="EI249" s="16">
        <v>5</v>
      </c>
      <c r="EJ249" s="16">
        <v>5</v>
      </c>
      <c r="EK249" s="16">
        <v>5</v>
      </c>
      <c r="EL249" s="16">
        <v>25</v>
      </c>
      <c r="EM249" s="16">
        <v>5</v>
      </c>
      <c r="EN249" s="16">
        <v>25</v>
      </c>
      <c r="EO249" s="16">
        <v>0</v>
      </c>
      <c r="EP249" s="16">
        <v>180</v>
      </c>
      <c r="EQ249" s="16">
        <v>0</v>
      </c>
      <c r="ER249" s="16">
        <v>0</v>
      </c>
      <c r="ES249" s="16">
        <v>10</v>
      </c>
      <c r="ET249" s="16">
        <v>0</v>
      </c>
      <c r="EU249" s="16">
        <v>20</v>
      </c>
      <c r="EV249" s="16">
        <v>0</v>
      </c>
      <c r="EW249" s="16">
        <v>0</v>
      </c>
      <c r="EX249" s="16">
        <v>100</v>
      </c>
      <c r="EY249" s="16">
        <v>0</v>
      </c>
    </row>
    <row r="250" spans="1:155">
      <c r="A250" s="41" t="s">
        <v>314</v>
      </c>
      <c r="B250" s="48" t="s">
        <v>385</v>
      </c>
      <c r="C250" s="20" t="s">
        <v>287</v>
      </c>
      <c r="D250" s="16">
        <v>340</v>
      </c>
      <c r="E250" s="16">
        <v>1470</v>
      </c>
      <c r="F250" s="16">
        <v>410</v>
      </c>
      <c r="G250" s="16">
        <v>770</v>
      </c>
      <c r="H250" s="16">
        <v>670</v>
      </c>
      <c r="I250" s="16">
        <v>590</v>
      </c>
      <c r="J250" s="16">
        <v>410</v>
      </c>
      <c r="K250" s="16">
        <v>1120</v>
      </c>
      <c r="L250" s="16">
        <v>530</v>
      </c>
      <c r="M250" s="16">
        <v>500</v>
      </c>
      <c r="N250" s="16">
        <v>650</v>
      </c>
      <c r="O250" s="16">
        <v>460</v>
      </c>
      <c r="P250" s="16">
        <v>850</v>
      </c>
      <c r="Q250" s="16">
        <v>1075</v>
      </c>
      <c r="R250" s="16">
        <v>205</v>
      </c>
      <c r="S250" s="16">
        <v>740</v>
      </c>
      <c r="T250" s="16">
        <v>1480</v>
      </c>
      <c r="U250" s="16">
        <v>1675</v>
      </c>
      <c r="V250" s="16">
        <v>1050</v>
      </c>
      <c r="W250" s="16">
        <v>1015</v>
      </c>
      <c r="X250" s="16">
        <v>750</v>
      </c>
      <c r="Y250" s="16">
        <v>430</v>
      </c>
      <c r="Z250" s="16">
        <v>1335</v>
      </c>
      <c r="AA250" s="16">
        <v>855</v>
      </c>
      <c r="AB250" s="16">
        <v>1290</v>
      </c>
      <c r="AC250" s="16">
        <v>915</v>
      </c>
      <c r="AD250" s="16">
        <v>385</v>
      </c>
      <c r="AE250" s="16">
        <v>265</v>
      </c>
      <c r="AF250" s="16">
        <v>550</v>
      </c>
      <c r="AG250" s="16">
        <v>370</v>
      </c>
      <c r="AH250" s="16">
        <v>345</v>
      </c>
      <c r="AI250" s="16">
        <v>840</v>
      </c>
      <c r="AJ250" s="16">
        <v>1105</v>
      </c>
      <c r="AK250" s="16">
        <v>4355</v>
      </c>
      <c r="AL250" s="16">
        <v>550</v>
      </c>
      <c r="AM250" s="16">
        <v>520</v>
      </c>
      <c r="AN250" s="16">
        <v>2245</v>
      </c>
      <c r="AO250" s="16">
        <v>1010</v>
      </c>
      <c r="AP250" s="16">
        <v>2025</v>
      </c>
      <c r="AQ250" s="16">
        <v>520</v>
      </c>
      <c r="AR250" s="16">
        <v>725</v>
      </c>
      <c r="AS250" s="16">
        <v>710</v>
      </c>
      <c r="AT250" s="16">
        <v>930</v>
      </c>
      <c r="AU250" s="16">
        <v>980</v>
      </c>
      <c r="AV250" s="16">
        <v>620</v>
      </c>
      <c r="AW250" s="16">
        <v>1020</v>
      </c>
      <c r="AX250" s="16">
        <v>1605</v>
      </c>
      <c r="AY250" s="16">
        <v>645</v>
      </c>
      <c r="AZ250" s="16">
        <v>600</v>
      </c>
      <c r="BA250" s="16">
        <v>550</v>
      </c>
      <c r="BB250" s="16">
        <v>2195</v>
      </c>
      <c r="BC250" s="16">
        <v>520</v>
      </c>
      <c r="BD250" s="16">
        <v>610</v>
      </c>
      <c r="BE250" s="16">
        <v>260</v>
      </c>
      <c r="BF250" s="16">
        <v>755</v>
      </c>
      <c r="BG250" s="16">
        <v>1390</v>
      </c>
      <c r="BH250" s="16">
        <v>440</v>
      </c>
      <c r="BI250" s="16">
        <v>850</v>
      </c>
      <c r="BJ250" s="16">
        <v>610</v>
      </c>
      <c r="BK250" s="16">
        <v>820</v>
      </c>
      <c r="BL250" s="16">
        <v>1060</v>
      </c>
      <c r="BM250" s="16">
        <v>1135</v>
      </c>
      <c r="BN250" s="16">
        <v>350</v>
      </c>
      <c r="BO250" s="16">
        <v>1580</v>
      </c>
      <c r="BP250" s="17">
        <v>770</v>
      </c>
      <c r="BQ250" s="17">
        <v>1570</v>
      </c>
      <c r="BR250" s="17">
        <v>525</v>
      </c>
      <c r="BS250" s="17">
        <v>810</v>
      </c>
      <c r="BT250" s="17">
        <v>1590</v>
      </c>
      <c r="BU250" s="17">
        <v>890</v>
      </c>
      <c r="BV250" s="17">
        <v>135</v>
      </c>
      <c r="BW250" s="17">
        <v>1880</v>
      </c>
      <c r="BX250" s="17">
        <v>125</v>
      </c>
      <c r="BY250" s="16">
        <v>455</v>
      </c>
      <c r="BZ250" s="16">
        <v>945</v>
      </c>
      <c r="CA250" s="16">
        <v>670</v>
      </c>
      <c r="CB250" s="16">
        <v>5060</v>
      </c>
      <c r="CC250" s="16">
        <v>2700</v>
      </c>
      <c r="CD250" s="16">
        <v>500</v>
      </c>
      <c r="CE250" s="16">
        <v>2750</v>
      </c>
      <c r="CF250" s="16">
        <v>410</v>
      </c>
      <c r="CG250" s="16">
        <v>430</v>
      </c>
      <c r="CH250" s="16">
        <v>1130</v>
      </c>
      <c r="CI250" s="16">
        <v>175</v>
      </c>
      <c r="CJ250" s="16">
        <v>295</v>
      </c>
      <c r="CK250" s="16">
        <v>695</v>
      </c>
      <c r="CL250" s="16">
        <v>785</v>
      </c>
      <c r="CM250" s="16">
        <v>1580</v>
      </c>
      <c r="CN250" s="16">
        <v>4145</v>
      </c>
      <c r="CO250" s="16">
        <v>570</v>
      </c>
      <c r="CP250" s="16">
        <v>8440</v>
      </c>
      <c r="CQ250" s="16">
        <v>420</v>
      </c>
      <c r="CR250" s="16">
        <v>205</v>
      </c>
      <c r="CS250" s="16">
        <v>1075</v>
      </c>
      <c r="CT250" s="16">
        <v>475</v>
      </c>
      <c r="CU250" s="16">
        <v>315</v>
      </c>
      <c r="CV250" s="16">
        <v>210</v>
      </c>
      <c r="CW250" s="16">
        <v>1570</v>
      </c>
      <c r="CX250" s="16">
        <v>1780</v>
      </c>
      <c r="CY250" s="16">
        <v>255</v>
      </c>
      <c r="CZ250" s="16">
        <v>945</v>
      </c>
      <c r="DA250" s="16">
        <v>230</v>
      </c>
      <c r="DB250" s="16">
        <v>135</v>
      </c>
      <c r="DC250" s="16">
        <v>1495</v>
      </c>
      <c r="DD250" s="16">
        <v>620</v>
      </c>
      <c r="DE250" s="16">
        <v>395</v>
      </c>
      <c r="DF250" s="16">
        <v>695</v>
      </c>
      <c r="DG250" s="16">
        <v>370</v>
      </c>
      <c r="DH250" s="16">
        <v>875</v>
      </c>
      <c r="DI250" s="16">
        <v>10</v>
      </c>
      <c r="DJ250" s="16">
        <v>440</v>
      </c>
      <c r="DK250" s="16">
        <v>960</v>
      </c>
      <c r="DL250" s="16">
        <v>1035</v>
      </c>
      <c r="DM250" s="16">
        <v>430</v>
      </c>
      <c r="DN250" s="16">
        <v>570</v>
      </c>
      <c r="DO250" s="16">
        <v>360</v>
      </c>
      <c r="DP250" s="16">
        <v>540</v>
      </c>
      <c r="DQ250" s="16">
        <v>995</v>
      </c>
      <c r="DR250" s="16">
        <v>300</v>
      </c>
      <c r="DS250" s="16">
        <v>420</v>
      </c>
      <c r="DT250" s="16">
        <v>415</v>
      </c>
      <c r="DU250" s="16">
        <v>545</v>
      </c>
      <c r="DV250" s="16">
        <v>710</v>
      </c>
      <c r="DW250" s="16">
        <v>75</v>
      </c>
      <c r="DX250" s="16">
        <v>915</v>
      </c>
      <c r="DY250" s="16">
        <v>1115</v>
      </c>
      <c r="DZ250" s="16">
        <v>930</v>
      </c>
      <c r="EA250" s="16">
        <v>475</v>
      </c>
      <c r="EB250" s="16">
        <v>775</v>
      </c>
      <c r="EC250" s="16">
        <v>415</v>
      </c>
      <c r="ED250" s="16">
        <v>720</v>
      </c>
      <c r="EE250" s="16">
        <v>270</v>
      </c>
      <c r="EF250" s="16">
        <v>935</v>
      </c>
      <c r="EG250" s="16">
        <v>325</v>
      </c>
      <c r="EH250" s="16">
        <v>510</v>
      </c>
      <c r="EI250" s="16">
        <v>360</v>
      </c>
      <c r="EJ250" s="16">
        <v>510</v>
      </c>
      <c r="EK250" s="16">
        <v>315</v>
      </c>
      <c r="EL250" s="16">
        <v>1080</v>
      </c>
      <c r="EM250" s="16">
        <v>580</v>
      </c>
      <c r="EN250" s="16">
        <v>2590</v>
      </c>
      <c r="EO250" s="16">
        <v>510</v>
      </c>
      <c r="EP250" s="16">
        <v>1395</v>
      </c>
      <c r="EQ250" s="16">
        <v>5</v>
      </c>
      <c r="ER250" s="16">
        <v>920</v>
      </c>
      <c r="ES250" s="16">
        <v>530</v>
      </c>
      <c r="ET250" s="16">
        <v>255</v>
      </c>
      <c r="EU250" s="16">
        <v>1245</v>
      </c>
      <c r="EV250" s="16">
        <v>140</v>
      </c>
      <c r="EW250" s="16">
        <v>450</v>
      </c>
      <c r="EX250" s="16">
        <v>490</v>
      </c>
      <c r="EY250" s="16">
        <v>1790</v>
      </c>
    </row>
    <row r="251" spans="1:155">
      <c r="A251" s="41" t="s">
        <v>309</v>
      </c>
      <c r="B251" s="48" t="s">
        <v>243</v>
      </c>
      <c r="C251" s="20" t="s">
        <v>287</v>
      </c>
      <c r="D251" s="16">
        <v>615</v>
      </c>
      <c r="E251" s="16">
        <v>3120</v>
      </c>
      <c r="F251" s="16">
        <v>1160</v>
      </c>
      <c r="G251" s="16">
        <v>1280</v>
      </c>
      <c r="H251" s="16">
        <v>635</v>
      </c>
      <c r="I251" s="16">
        <v>1305</v>
      </c>
      <c r="J251" s="16">
        <v>1265</v>
      </c>
      <c r="K251" s="16">
        <v>1995</v>
      </c>
      <c r="L251" s="16">
        <v>640</v>
      </c>
      <c r="M251" s="16">
        <v>780</v>
      </c>
      <c r="N251" s="16">
        <v>890</v>
      </c>
      <c r="O251" s="16">
        <v>1340</v>
      </c>
      <c r="P251" s="16">
        <v>1995</v>
      </c>
      <c r="Q251" s="16">
        <v>2705</v>
      </c>
      <c r="R251" s="16">
        <v>765</v>
      </c>
      <c r="S251" s="16">
        <v>1265</v>
      </c>
      <c r="T251" s="16">
        <v>2375</v>
      </c>
      <c r="U251" s="16">
        <v>1370</v>
      </c>
      <c r="V251" s="16">
        <v>1900</v>
      </c>
      <c r="W251" s="16">
        <v>2255</v>
      </c>
      <c r="X251" s="16">
        <v>755</v>
      </c>
      <c r="Y251" s="16">
        <v>695</v>
      </c>
      <c r="Z251" s="16">
        <v>3850</v>
      </c>
      <c r="AA251" s="16">
        <v>1850</v>
      </c>
      <c r="AB251" s="16">
        <v>2810</v>
      </c>
      <c r="AC251" s="16">
        <v>980</v>
      </c>
      <c r="AD251" s="16">
        <v>970</v>
      </c>
      <c r="AE251" s="16">
        <v>705</v>
      </c>
      <c r="AF251" s="16">
        <v>900</v>
      </c>
      <c r="AG251" s="16">
        <v>1380</v>
      </c>
      <c r="AH251" s="16">
        <v>480</v>
      </c>
      <c r="AI251" s="16">
        <v>1885</v>
      </c>
      <c r="AJ251" s="16">
        <v>1790</v>
      </c>
      <c r="AK251" s="16">
        <v>11600</v>
      </c>
      <c r="AL251" s="16">
        <v>525</v>
      </c>
      <c r="AM251" s="16">
        <v>1195</v>
      </c>
      <c r="AN251" s="16">
        <v>4215</v>
      </c>
      <c r="AO251" s="16">
        <v>1815</v>
      </c>
      <c r="AP251" s="16">
        <v>1865</v>
      </c>
      <c r="AQ251" s="16">
        <v>830</v>
      </c>
      <c r="AR251" s="16">
        <v>1620</v>
      </c>
      <c r="AS251" s="16">
        <v>1520</v>
      </c>
      <c r="AT251" s="16">
        <v>1290</v>
      </c>
      <c r="AU251" s="16">
        <v>2445</v>
      </c>
      <c r="AV251" s="16">
        <v>1645</v>
      </c>
      <c r="AW251" s="16">
        <v>2600</v>
      </c>
      <c r="AX251" s="16">
        <v>1520</v>
      </c>
      <c r="AY251" s="16">
        <v>1390</v>
      </c>
      <c r="AZ251" s="16">
        <v>1025</v>
      </c>
      <c r="BA251" s="16">
        <v>1145</v>
      </c>
      <c r="BB251" s="16">
        <v>5190</v>
      </c>
      <c r="BC251" s="16">
        <v>745</v>
      </c>
      <c r="BD251" s="16">
        <v>2165</v>
      </c>
      <c r="BE251" s="16">
        <v>420</v>
      </c>
      <c r="BF251" s="16">
        <v>970</v>
      </c>
      <c r="BG251" s="16">
        <v>2250</v>
      </c>
      <c r="BH251" s="16">
        <v>1265</v>
      </c>
      <c r="BI251" s="16">
        <v>1855</v>
      </c>
      <c r="BJ251" s="16">
        <v>1190</v>
      </c>
      <c r="BK251" s="16">
        <v>860</v>
      </c>
      <c r="BL251" s="16">
        <v>875</v>
      </c>
      <c r="BM251" s="16">
        <v>3105</v>
      </c>
      <c r="BN251" s="16">
        <v>735</v>
      </c>
      <c r="BO251" s="16">
        <v>2915</v>
      </c>
      <c r="BP251" s="17">
        <v>1055</v>
      </c>
      <c r="BQ251" s="17">
        <v>5260</v>
      </c>
      <c r="BR251" s="17">
        <v>540</v>
      </c>
      <c r="BS251" s="17">
        <v>1395</v>
      </c>
      <c r="BT251" s="17">
        <v>2090</v>
      </c>
      <c r="BU251" s="17">
        <v>980</v>
      </c>
      <c r="BV251" s="17">
        <v>445</v>
      </c>
      <c r="BW251" s="17">
        <v>1640</v>
      </c>
      <c r="BX251" s="17">
        <v>290</v>
      </c>
      <c r="BY251" s="16">
        <v>330</v>
      </c>
      <c r="BZ251" s="16">
        <v>1860</v>
      </c>
      <c r="CA251" s="16">
        <v>1060</v>
      </c>
      <c r="CB251" s="16">
        <v>8080</v>
      </c>
      <c r="CC251" s="16">
        <v>5940</v>
      </c>
      <c r="CD251" s="16">
        <v>700</v>
      </c>
      <c r="CE251" s="16">
        <v>5150</v>
      </c>
      <c r="CF251" s="16">
        <v>1195</v>
      </c>
      <c r="CG251" s="16">
        <v>510</v>
      </c>
      <c r="CH251" s="16">
        <v>2200</v>
      </c>
      <c r="CI251" s="16">
        <v>580</v>
      </c>
      <c r="CJ251" s="16">
        <v>450</v>
      </c>
      <c r="CK251" s="16">
        <v>635</v>
      </c>
      <c r="CL251" s="16">
        <v>1305</v>
      </c>
      <c r="CM251" s="16">
        <v>2785</v>
      </c>
      <c r="CN251" s="16">
        <v>3665</v>
      </c>
      <c r="CO251" s="16">
        <v>1730</v>
      </c>
      <c r="CP251" s="16">
        <v>10520</v>
      </c>
      <c r="CQ251" s="16">
        <v>460</v>
      </c>
      <c r="CR251" s="16">
        <v>255</v>
      </c>
      <c r="CS251" s="16">
        <v>3585</v>
      </c>
      <c r="CT251" s="16">
        <v>1345</v>
      </c>
      <c r="CU251" s="16">
        <v>705</v>
      </c>
      <c r="CV251" s="16">
        <v>245</v>
      </c>
      <c r="CW251" s="16">
        <v>1890</v>
      </c>
      <c r="CX251" s="16">
        <v>1030</v>
      </c>
      <c r="CY251" s="16">
        <v>250</v>
      </c>
      <c r="CZ251" s="16">
        <v>1260</v>
      </c>
      <c r="DA251" s="16">
        <v>505</v>
      </c>
      <c r="DB251" s="16">
        <v>330</v>
      </c>
      <c r="DC251" s="16">
        <v>300</v>
      </c>
      <c r="DD251" s="16">
        <v>1530</v>
      </c>
      <c r="DE251" s="16">
        <v>1420</v>
      </c>
      <c r="DF251" s="16">
        <v>320</v>
      </c>
      <c r="DG251" s="16">
        <v>835</v>
      </c>
      <c r="DH251" s="16">
        <v>1050</v>
      </c>
      <c r="DI251" s="16">
        <v>5</v>
      </c>
      <c r="DJ251" s="16">
        <v>140</v>
      </c>
      <c r="DK251" s="16">
        <v>545</v>
      </c>
      <c r="DL251" s="16">
        <v>1560</v>
      </c>
      <c r="DM251" s="16">
        <v>660</v>
      </c>
      <c r="DN251" s="16">
        <v>470</v>
      </c>
      <c r="DO251" s="16">
        <v>355</v>
      </c>
      <c r="DP251" s="16">
        <v>505</v>
      </c>
      <c r="DQ251" s="16">
        <v>1920</v>
      </c>
      <c r="DR251" s="16">
        <v>1045</v>
      </c>
      <c r="DS251" s="16">
        <v>550</v>
      </c>
      <c r="DT251" s="16">
        <v>535</v>
      </c>
      <c r="DU251" s="16">
        <v>725</v>
      </c>
      <c r="DV251" s="16">
        <v>870</v>
      </c>
      <c r="DW251" s="16">
        <v>225</v>
      </c>
      <c r="DX251" s="16">
        <v>1310</v>
      </c>
      <c r="DY251" s="16">
        <v>1165</v>
      </c>
      <c r="DZ251" s="16">
        <v>260</v>
      </c>
      <c r="EA251" s="16">
        <v>675</v>
      </c>
      <c r="EB251" s="16">
        <v>1120</v>
      </c>
      <c r="EC251" s="16">
        <v>1060</v>
      </c>
      <c r="ED251" s="16">
        <v>380</v>
      </c>
      <c r="EE251" s="16">
        <v>430</v>
      </c>
      <c r="EF251" s="16">
        <v>445</v>
      </c>
      <c r="EG251" s="16">
        <v>155</v>
      </c>
      <c r="EH251" s="16">
        <v>765</v>
      </c>
      <c r="EI251" s="16">
        <v>145</v>
      </c>
      <c r="EJ251" s="16">
        <v>735</v>
      </c>
      <c r="EK251" s="16">
        <v>295</v>
      </c>
      <c r="EL251" s="16">
        <v>2790</v>
      </c>
      <c r="EM251" s="16">
        <v>1160</v>
      </c>
      <c r="EN251" s="16">
        <v>8755</v>
      </c>
      <c r="EO251" s="16">
        <v>1035</v>
      </c>
      <c r="EP251" s="16">
        <v>2955</v>
      </c>
      <c r="EQ251" s="16">
        <v>15</v>
      </c>
      <c r="ER251" s="16">
        <v>645</v>
      </c>
      <c r="ES251" s="16">
        <v>670</v>
      </c>
      <c r="ET251" s="16">
        <v>550</v>
      </c>
      <c r="EU251" s="16">
        <v>2460</v>
      </c>
      <c r="EV251" s="16">
        <v>270</v>
      </c>
      <c r="EW251" s="16">
        <v>515</v>
      </c>
      <c r="EX251" s="16">
        <v>915</v>
      </c>
      <c r="EY251" s="16">
        <v>1165</v>
      </c>
    </row>
    <row r="252" spans="1:155">
      <c r="A252" s="41" t="s">
        <v>313</v>
      </c>
      <c r="B252" s="48" t="s">
        <v>243</v>
      </c>
      <c r="C252" s="20" t="s">
        <v>287</v>
      </c>
      <c r="D252" s="16">
        <v>45</v>
      </c>
      <c r="E252" s="16">
        <v>1100</v>
      </c>
      <c r="F252" s="16">
        <v>345</v>
      </c>
      <c r="G252" s="16">
        <v>185</v>
      </c>
      <c r="H252" s="16">
        <v>200</v>
      </c>
      <c r="I252" s="16">
        <v>395</v>
      </c>
      <c r="J252" s="16">
        <v>265</v>
      </c>
      <c r="K252" s="16">
        <v>855</v>
      </c>
      <c r="L252" s="16">
        <v>185</v>
      </c>
      <c r="M252" s="16">
        <v>95</v>
      </c>
      <c r="N252" s="16">
        <v>100</v>
      </c>
      <c r="O252" s="16">
        <v>60</v>
      </c>
      <c r="P252" s="16">
        <v>350</v>
      </c>
      <c r="Q252" s="16">
        <v>355</v>
      </c>
      <c r="R252" s="16">
        <v>185</v>
      </c>
      <c r="S252" s="16">
        <v>135</v>
      </c>
      <c r="T252" s="16">
        <v>220</v>
      </c>
      <c r="U252" s="16">
        <v>280</v>
      </c>
      <c r="V252" s="16">
        <v>350</v>
      </c>
      <c r="W252" s="16">
        <v>665</v>
      </c>
      <c r="X252" s="16">
        <v>330</v>
      </c>
      <c r="Y252" s="16">
        <v>45</v>
      </c>
      <c r="Z252" s="16">
        <v>330</v>
      </c>
      <c r="AA252" s="16">
        <v>130</v>
      </c>
      <c r="AB252" s="16">
        <v>595</v>
      </c>
      <c r="AC252" s="16">
        <v>30</v>
      </c>
      <c r="AD252" s="16">
        <v>65</v>
      </c>
      <c r="AE252" s="16">
        <v>115</v>
      </c>
      <c r="AF252" s="16">
        <v>275</v>
      </c>
      <c r="AG252" s="16">
        <v>135</v>
      </c>
      <c r="AH252" s="16">
        <v>125</v>
      </c>
      <c r="AI252" s="16">
        <v>1225</v>
      </c>
      <c r="AJ252" s="16">
        <v>695</v>
      </c>
      <c r="AK252" s="16">
        <v>720</v>
      </c>
      <c r="AL252" s="16">
        <v>85</v>
      </c>
      <c r="AM252" s="16">
        <v>250</v>
      </c>
      <c r="AN252" s="16">
        <v>655</v>
      </c>
      <c r="AO252" s="16">
        <v>260</v>
      </c>
      <c r="AP252" s="16">
        <v>315</v>
      </c>
      <c r="AQ252" s="16">
        <v>130</v>
      </c>
      <c r="AR252" s="16">
        <v>45</v>
      </c>
      <c r="AS252" s="16">
        <v>240</v>
      </c>
      <c r="AT252" s="16">
        <v>245</v>
      </c>
      <c r="AU252" s="16">
        <v>360</v>
      </c>
      <c r="AV252" s="16">
        <v>320</v>
      </c>
      <c r="AW252" s="16">
        <v>270</v>
      </c>
      <c r="AX252" s="16">
        <v>490</v>
      </c>
      <c r="AY252" s="16">
        <v>515</v>
      </c>
      <c r="AZ252" s="16">
        <v>270</v>
      </c>
      <c r="BA252" s="16">
        <v>240</v>
      </c>
      <c r="BB252" s="16">
        <v>1185</v>
      </c>
      <c r="BC252" s="16">
        <v>85</v>
      </c>
      <c r="BD252" s="16">
        <v>260</v>
      </c>
      <c r="BE252" s="16">
        <v>30</v>
      </c>
      <c r="BF252" s="16">
        <v>170</v>
      </c>
      <c r="BG252" s="16">
        <v>100</v>
      </c>
      <c r="BH252" s="16">
        <v>225</v>
      </c>
      <c r="BI252" s="16">
        <v>275</v>
      </c>
      <c r="BJ252" s="16">
        <v>710</v>
      </c>
      <c r="BK252" s="16">
        <v>40</v>
      </c>
      <c r="BL252" s="16">
        <v>100</v>
      </c>
      <c r="BM252" s="16">
        <v>570</v>
      </c>
      <c r="BN252" s="16">
        <v>125</v>
      </c>
      <c r="BO252" s="16">
        <v>495</v>
      </c>
      <c r="BP252" s="17">
        <v>95</v>
      </c>
      <c r="BQ252" s="17">
        <v>1355</v>
      </c>
      <c r="BR252" s="17">
        <v>385</v>
      </c>
      <c r="BS252" s="17">
        <v>335</v>
      </c>
      <c r="BT252" s="17">
        <v>90</v>
      </c>
      <c r="BU252" s="17">
        <v>775</v>
      </c>
      <c r="BV252" s="17">
        <v>115</v>
      </c>
      <c r="BW252" s="17">
        <v>500</v>
      </c>
      <c r="BX252" s="17">
        <v>60</v>
      </c>
      <c r="BY252" s="16">
        <v>140</v>
      </c>
      <c r="BZ252" s="16">
        <v>215</v>
      </c>
      <c r="CA252" s="16">
        <v>145</v>
      </c>
      <c r="CB252" s="16">
        <v>1405</v>
      </c>
      <c r="CC252" s="16">
        <v>715</v>
      </c>
      <c r="CD252" s="16">
        <v>135</v>
      </c>
      <c r="CE252" s="16">
        <v>1235</v>
      </c>
      <c r="CF252" s="16">
        <v>35</v>
      </c>
      <c r="CG252" s="16">
        <v>25</v>
      </c>
      <c r="CH252" s="16">
        <v>660</v>
      </c>
      <c r="CI252" s="16">
        <v>45</v>
      </c>
      <c r="CJ252" s="16">
        <v>50</v>
      </c>
      <c r="CK252" s="16">
        <v>95</v>
      </c>
      <c r="CL252" s="16">
        <v>125</v>
      </c>
      <c r="CM252" s="16">
        <v>210</v>
      </c>
      <c r="CN252" s="16">
        <v>765</v>
      </c>
      <c r="CO252" s="16">
        <v>385</v>
      </c>
      <c r="CP252" s="16">
        <v>1995</v>
      </c>
      <c r="CQ252" s="16">
        <v>10</v>
      </c>
      <c r="CR252" s="16">
        <v>110</v>
      </c>
      <c r="CS252" s="16">
        <v>155</v>
      </c>
      <c r="CT252" s="16">
        <v>265</v>
      </c>
      <c r="CU252" s="16">
        <v>175</v>
      </c>
      <c r="CV252" s="16">
        <v>35</v>
      </c>
      <c r="CW252" s="16">
        <v>605</v>
      </c>
      <c r="CX252" s="16">
        <v>220</v>
      </c>
      <c r="CY252" s="16">
        <v>135</v>
      </c>
      <c r="CZ252" s="16">
        <v>365</v>
      </c>
      <c r="DA252" s="16">
        <v>50</v>
      </c>
      <c r="DB252" s="16">
        <v>55</v>
      </c>
      <c r="DC252" s="16">
        <v>95</v>
      </c>
      <c r="DD252" s="16">
        <v>235</v>
      </c>
      <c r="DE252" s="16">
        <v>155</v>
      </c>
      <c r="DF252" s="16">
        <v>10</v>
      </c>
      <c r="DG252" s="16">
        <v>75</v>
      </c>
      <c r="DH252" s="16">
        <v>145</v>
      </c>
      <c r="DI252" s="16">
        <v>5</v>
      </c>
      <c r="DJ252" s="16">
        <v>475</v>
      </c>
      <c r="DK252" s="16">
        <v>185</v>
      </c>
      <c r="DL252" s="16">
        <v>310</v>
      </c>
      <c r="DM252" s="16">
        <v>80</v>
      </c>
      <c r="DN252" s="16">
        <v>115</v>
      </c>
      <c r="DO252" s="16">
        <v>40</v>
      </c>
      <c r="DP252" s="16">
        <v>105</v>
      </c>
      <c r="DQ252" s="16">
        <v>105</v>
      </c>
      <c r="DR252" s="16">
        <v>230</v>
      </c>
      <c r="DS252" s="16">
        <v>205</v>
      </c>
      <c r="DT252" s="16">
        <v>40</v>
      </c>
      <c r="DU252" s="16">
        <v>75</v>
      </c>
      <c r="DV252" s="16">
        <v>240</v>
      </c>
      <c r="DW252" s="16">
        <v>65</v>
      </c>
      <c r="DX252" s="16">
        <v>70</v>
      </c>
      <c r="DY252" s="16">
        <v>125</v>
      </c>
      <c r="DZ252" s="16">
        <v>160</v>
      </c>
      <c r="EA252" s="16">
        <v>100</v>
      </c>
      <c r="EB252" s="16">
        <v>195</v>
      </c>
      <c r="EC252" s="16">
        <v>220</v>
      </c>
      <c r="ED252" s="16">
        <v>25</v>
      </c>
      <c r="EE252" s="16">
        <v>80</v>
      </c>
      <c r="EF252" s="16">
        <v>250</v>
      </c>
      <c r="EG252" s="16">
        <v>25</v>
      </c>
      <c r="EH252" s="16">
        <v>25</v>
      </c>
      <c r="EI252" s="16">
        <v>30</v>
      </c>
      <c r="EJ252" s="16">
        <v>350</v>
      </c>
      <c r="EK252" s="16">
        <v>55</v>
      </c>
      <c r="EL252" s="16">
        <v>1190</v>
      </c>
      <c r="EM252" s="16">
        <v>140</v>
      </c>
      <c r="EN252" s="16">
        <v>1370</v>
      </c>
      <c r="EO252" s="16">
        <v>225</v>
      </c>
      <c r="EP252" s="16">
        <v>1965</v>
      </c>
      <c r="EQ252" s="16">
        <v>5</v>
      </c>
      <c r="ER252" s="16">
        <v>925</v>
      </c>
      <c r="ES252" s="16">
        <v>300</v>
      </c>
      <c r="ET252" s="16">
        <v>140</v>
      </c>
      <c r="EU252" s="16">
        <v>80</v>
      </c>
      <c r="EV252" s="16">
        <v>65</v>
      </c>
      <c r="EW252" s="16">
        <v>505</v>
      </c>
      <c r="EX252" s="16">
        <v>135</v>
      </c>
      <c r="EY252" s="16">
        <v>365</v>
      </c>
    </row>
    <row r="253" spans="1:155">
      <c r="A253" s="41" t="s">
        <v>312</v>
      </c>
      <c r="B253" s="48" t="s">
        <v>243</v>
      </c>
      <c r="C253" s="20" t="s">
        <v>287</v>
      </c>
      <c r="D253" s="16">
        <v>0</v>
      </c>
      <c r="E253" s="16">
        <v>20</v>
      </c>
      <c r="F253" s="16">
        <v>0</v>
      </c>
      <c r="G253" s="16">
        <v>15</v>
      </c>
      <c r="H253" s="16">
        <v>10</v>
      </c>
      <c r="I253" s="16">
        <v>5</v>
      </c>
      <c r="J253" s="16">
        <v>5</v>
      </c>
      <c r="K253" s="16">
        <v>35</v>
      </c>
      <c r="L253" s="16">
        <v>5</v>
      </c>
      <c r="M253" s="16">
        <v>5</v>
      </c>
      <c r="N253" s="16">
        <v>0</v>
      </c>
      <c r="O253" s="16">
        <v>5</v>
      </c>
      <c r="P253" s="16">
        <v>10</v>
      </c>
      <c r="Q253" s="16">
        <v>40</v>
      </c>
      <c r="R253" s="16">
        <v>5</v>
      </c>
      <c r="S253" s="16">
        <v>0</v>
      </c>
      <c r="T253" s="16">
        <v>10</v>
      </c>
      <c r="U253" s="16">
        <v>15</v>
      </c>
      <c r="V253" s="16">
        <v>10</v>
      </c>
      <c r="W253" s="16">
        <v>10</v>
      </c>
      <c r="X253" s="16">
        <v>0</v>
      </c>
      <c r="Y253" s="16">
        <v>5</v>
      </c>
      <c r="Z253" s="16">
        <v>20</v>
      </c>
      <c r="AA253" s="16">
        <v>10</v>
      </c>
      <c r="AB253" s="16">
        <v>15</v>
      </c>
      <c r="AC253" s="16">
        <v>10</v>
      </c>
      <c r="AD253" s="16">
        <v>5</v>
      </c>
      <c r="AE253" s="16">
        <v>5</v>
      </c>
      <c r="AF253" s="16">
        <v>5</v>
      </c>
      <c r="AG253" s="16">
        <v>5</v>
      </c>
      <c r="AH253" s="16">
        <v>0</v>
      </c>
      <c r="AI253" s="16">
        <v>10</v>
      </c>
      <c r="AJ253" s="16">
        <v>5</v>
      </c>
      <c r="AK253" s="16">
        <v>595</v>
      </c>
      <c r="AL253" s="16">
        <v>0</v>
      </c>
      <c r="AM253" s="16">
        <v>0</v>
      </c>
      <c r="AN253" s="16">
        <v>10</v>
      </c>
      <c r="AO253" s="16">
        <v>30</v>
      </c>
      <c r="AP253" s="16">
        <v>5</v>
      </c>
      <c r="AQ253" s="16">
        <v>5</v>
      </c>
      <c r="AR253" s="16">
        <v>0</v>
      </c>
      <c r="AS253" s="16">
        <v>20</v>
      </c>
      <c r="AT253" s="16">
        <v>10</v>
      </c>
      <c r="AU253" s="16">
        <v>20</v>
      </c>
      <c r="AV253" s="16">
        <v>5</v>
      </c>
      <c r="AW253" s="16">
        <v>10</v>
      </c>
      <c r="AX253" s="16">
        <v>125</v>
      </c>
      <c r="AY253" s="16">
        <v>5</v>
      </c>
      <c r="AZ253" s="16">
        <v>0</v>
      </c>
      <c r="BA253" s="16">
        <v>5</v>
      </c>
      <c r="BB253" s="16">
        <v>15</v>
      </c>
      <c r="BC253" s="16">
        <v>5</v>
      </c>
      <c r="BD253" s="16">
        <v>80</v>
      </c>
      <c r="BE253" s="16">
        <v>5</v>
      </c>
      <c r="BF253" s="16">
        <v>5</v>
      </c>
      <c r="BG253" s="16">
        <v>25</v>
      </c>
      <c r="BH253" s="16">
        <v>0</v>
      </c>
      <c r="BI253" s="16">
        <v>15</v>
      </c>
      <c r="BJ253" s="16">
        <v>10</v>
      </c>
      <c r="BK253" s="16">
        <v>5</v>
      </c>
      <c r="BL253" s="16">
        <v>5</v>
      </c>
      <c r="BM253" s="16">
        <v>15</v>
      </c>
      <c r="BN253" s="16">
        <v>5</v>
      </c>
      <c r="BO253" s="16">
        <v>15</v>
      </c>
      <c r="BP253" s="17">
        <v>10</v>
      </c>
      <c r="BQ253" s="17">
        <v>150</v>
      </c>
      <c r="BR253" s="17">
        <v>0</v>
      </c>
      <c r="BS253" s="17">
        <v>5</v>
      </c>
      <c r="BT253" s="17">
        <v>5</v>
      </c>
      <c r="BU253" s="17">
        <v>5</v>
      </c>
      <c r="BV253" s="17">
        <v>0</v>
      </c>
      <c r="BW253" s="17">
        <v>10</v>
      </c>
      <c r="BX253" s="17">
        <v>5</v>
      </c>
      <c r="BY253" s="16">
        <v>0</v>
      </c>
      <c r="BZ253" s="16">
        <v>5</v>
      </c>
      <c r="CA253" s="16">
        <v>0</v>
      </c>
      <c r="CB253" s="16">
        <v>30</v>
      </c>
      <c r="CC253" s="16">
        <v>60</v>
      </c>
      <c r="CD253" s="16">
        <v>5</v>
      </c>
      <c r="CE253" s="16">
        <v>25</v>
      </c>
      <c r="CF253" s="16">
        <v>5</v>
      </c>
      <c r="CG253" s="16">
        <v>10</v>
      </c>
      <c r="CH253" s="16">
        <v>20</v>
      </c>
      <c r="CI253" s="16">
        <v>0</v>
      </c>
      <c r="CJ253" s="16">
        <v>10</v>
      </c>
      <c r="CK253" s="16">
        <v>0</v>
      </c>
      <c r="CL253" s="16">
        <v>0</v>
      </c>
      <c r="CM253" s="16">
        <v>10</v>
      </c>
      <c r="CN253" s="16">
        <v>345</v>
      </c>
      <c r="CO253" s="16">
        <v>15</v>
      </c>
      <c r="CP253" s="16">
        <v>485</v>
      </c>
      <c r="CQ253" s="16">
        <v>25</v>
      </c>
      <c r="CR253" s="16">
        <v>0</v>
      </c>
      <c r="CS253" s="16">
        <v>15</v>
      </c>
      <c r="CT253" s="16">
        <v>5</v>
      </c>
      <c r="CU253" s="16">
        <v>0</v>
      </c>
      <c r="CV253" s="16">
        <v>0</v>
      </c>
      <c r="CW253" s="16">
        <v>55</v>
      </c>
      <c r="CX253" s="16">
        <v>35</v>
      </c>
      <c r="CY253" s="16">
        <v>5</v>
      </c>
      <c r="CZ253" s="16">
        <v>5</v>
      </c>
      <c r="DA253" s="16">
        <v>5</v>
      </c>
      <c r="DB253" s="16">
        <v>0</v>
      </c>
      <c r="DC253" s="16">
        <v>15</v>
      </c>
      <c r="DD253" s="16">
        <v>5</v>
      </c>
      <c r="DE253" s="16">
        <v>0</v>
      </c>
      <c r="DF253" s="16">
        <v>5</v>
      </c>
      <c r="DG253" s="16">
        <v>5</v>
      </c>
      <c r="DH253" s="16">
        <v>20</v>
      </c>
      <c r="DI253" s="16">
        <v>0</v>
      </c>
      <c r="DJ253" s="16">
        <v>35</v>
      </c>
      <c r="DK253" s="16">
        <v>5</v>
      </c>
      <c r="DL253" s="16">
        <v>25</v>
      </c>
      <c r="DM253" s="16">
        <v>5</v>
      </c>
      <c r="DN253" s="16">
        <v>10</v>
      </c>
      <c r="DO253" s="16">
        <v>20</v>
      </c>
      <c r="DP253" s="16">
        <v>10</v>
      </c>
      <c r="DQ253" s="16">
        <v>5</v>
      </c>
      <c r="DR253" s="16">
        <v>5</v>
      </c>
      <c r="DS253" s="16">
        <v>0</v>
      </c>
      <c r="DT253" s="16">
        <v>0</v>
      </c>
      <c r="DU253" s="16">
        <v>5</v>
      </c>
      <c r="DV253" s="16">
        <v>5</v>
      </c>
      <c r="DW253" s="16">
        <v>0</v>
      </c>
      <c r="DX253" s="16">
        <v>15</v>
      </c>
      <c r="DY253" s="16">
        <v>20</v>
      </c>
      <c r="DZ253" s="16">
        <v>60</v>
      </c>
      <c r="EA253" s="16">
        <v>5</v>
      </c>
      <c r="EB253" s="16">
        <v>40</v>
      </c>
      <c r="EC253" s="16">
        <v>5</v>
      </c>
      <c r="ED253" s="16">
        <v>0</v>
      </c>
      <c r="EE253" s="16">
        <v>5</v>
      </c>
      <c r="EF253" s="16">
        <v>70</v>
      </c>
      <c r="EG253" s="16">
        <v>25</v>
      </c>
      <c r="EH253" s="16">
        <v>5</v>
      </c>
      <c r="EI253" s="16">
        <v>5</v>
      </c>
      <c r="EJ253" s="16">
        <v>0</v>
      </c>
      <c r="EK253" s="16">
        <v>10</v>
      </c>
      <c r="EL253" s="16">
        <v>10</v>
      </c>
      <c r="EM253" s="16">
        <v>5</v>
      </c>
      <c r="EN253" s="16">
        <v>30</v>
      </c>
      <c r="EO253" s="16">
        <v>15</v>
      </c>
      <c r="EP253" s="16">
        <v>35</v>
      </c>
      <c r="EQ253" s="16">
        <v>0</v>
      </c>
      <c r="ER253" s="16">
        <v>10</v>
      </c>
      <c r="ES253" s="16">
        <v>20</v>
      </c>
      <c r="ET253" s="16">
        <v>5</v>
      </c>
      <c r="EU253" s="16">
        <v>10</v>
      </c>
      <c r="EV253" s="16">
        <v>0</v>
      </c>
      <c r="EW253" s="16">
        <v>5</v>
      </c>
      <c r="EX253" s="16">
        <v>0</v>
      </c>
      <c r="EY253" s="16">
        <v>5</v>
      </c>
    </row>
    <row r="254" spans="1:155">
      <c r="A254" s="41" t="s">
        <v>311</v>
      </c>
      <c r="B254" s="48" t="s">
        <v>243</v>
      </c>
      <c r="C254" s="20" t="s">
        <v>287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5</v>
      </c>
      <c r="O254" s="16">
        <v>0</v>
      </c>
      <c r="P254" s="16">
        <v>0</v>
      </c>
      <c r="Q254" s="16">
        <v>10</v>
      </c>
      <c r="R254" s="16">
        <v>0</v>
      </c>
      <c r="S254" s="16">
        <v>0</v>
      </c>
      <c r="T254" s="16">
        <v>0</v>
      </c>
      <c r="U254" s="16">
        <v>0</v>
      </c>
      <c r="V254" s="16">
        <v>5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5</v>
      </c>
      <c r="AG254" s="16">
        <v>0</v>
      </c>
      <c r="AH254" s="16">
        <v>0</v>
      </c>
      <c r="AI254" s="16">
        <v>0</v>
      </c>
      <c r="AJ254" s="16">
        <v>5</v>
      </c>
      <c r="AK254" s="16">
        <v>5</v>
      </c>
      <c r="AL254" s="16">
        <v>0</v>
      </c>
      <c r="AM254" s="16">
        <v>5</v>
      </c>
      <c r="AN254" s="16">
        <v>0</v>
      </c>
      <c r="AO254" s="16">
        <v>5</v>
      </c>
      <c r="AP254" s="16">
        <v>5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5</v>
      </c>
      <c r="BC254" s="16">
        <v>0</v>
      </c>
      <c r="BD254" s="16">
        <v>0</v>
      </c>
      <c r="BE254" s="16">
        <v>0</v>
      </c>
      <c r="BF254" s="16">
        <v>0</v>
      </c>
      <c r="BG254" s="16">
        <v>5</v>
      </c>
      <c r="BH254" s="16">
        <v>0</v>
      </c>
      <c r="BI254" s="16">
        <v>10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7">
        <v>0</v>
      </c>
      <c r="BQ254" s="17">
        <v>0</v>
      </c>
      <c r="BR254" s="17">
        <v>0</v>
      </c>
      <c r="BS254" s="17">
        <v>0</v>
      </c>
      <c r="BT254" s="17">
        <v>0</v>
      </c>
      <c r="BU254" s="17">
        <v>0</v>
      </c>
      <c r="BV254" s="17">
        <v>0</v>
      </c>
      <c r="BW254" s="17">
        <v>0</v>
      </c>
      <c r="BX254" s="17">
        <v>0</v>
      </c>
      <c r="BY254" s="16">
        <v>0</v>
      </c>
      <c r="BZ254" s="16">
        <v>0</v>
      </c>
      <c r="CA254" s="16">
        <v>0</v>
      </c>
      <c r="CB254" s="16">
        <v>5</v>
      </c>
      <c r="CC254" s="16">
        <v>0</v>
      </c>
      <c r="CD254" s="16">
        <v>0</v>
      </c>
      <c r="CE254" s="16">
        <v>10</v>
      </c>
      <c r="CF254" s="16">
        <v>0</v>
      </c>
      <c r="CG254" s="16">
        <v>0</v>
      </c>
      <c r="CH254" s="16">
        <v>5</v>
      </c>
      <c r="CI254" s="16">
        <v>0</v>
      </c>
      <c r="CJ254" s="16">
        <v>0</v>
      </c>
      <c r="CK254" s="16">
        <v>0</v>
      </c>
      <c r="CL254" s="16">
        <v>0</v>
      </c>
      <c r="CM254" s="16">
        <v>5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v>0</v>
      </c>
      <c r="CU254" s="16">
        <v>0</v>
      </c>
      <c r="CV254" s="16">
        <v>0</v>
      </c>
      <c r="CW254" s="16">
        <v>5</v>
      </c>
      <c r="CX254" s="16">
        <v>0</v>
      </c>
      <c r="CY254" s="16">
        <v>0</v>
      </c>
      <c r="CZ254" s="16">
        <v>0</v>
      </c>
      <c r="DA254" s="16">
        <v>0</v>
      </c>
      <c r="DB254" s="16">
        <v>0</v>
      </c>
      <c r="DC254" s="16">
        <v>0</v>
      </c>
      <c r="DD254" s="16">
        <v>5</v>
      </c>
      <c r="DE254" s="16">
        <v>0</v>
      </c>
      <c r="DF254" s="16">
        <v>0</v>
      </c>
      <c r="DG254" s="16">
        <v>0</v>
      </c>
      <c r="DH254" s="16">
        <v>0</v>
      </c>
      <c r="DI254" s="16">
        <v>0</v>
      </c>
      <c r="DJ254" s="16">
        <v>0</v>
      </c>
      <c r="DK254" s="16">
        <v>0</v>
      </c>
      <c r="DL254" s="16">
        <v>0</v>
      </c>
      <c r="DM254" s="16">
        <v>0</v>
      </c>
      <c r="DN254" s="16">
        <v>0</v>
      </c>
      <c r="DO254" s="16">
        <v>10</v>
      </c>
      <c r="DP254" s="16">
        <v>0</v>
      </c>
      <c r="DQ254" s="16">
        <v>0</v>
      </c>
      <c r="DR254" s="16">
        <v>0</v>
      </c>
      <c r="DS254" s="16">
        <v>0</v>
      </c>
      <c r="DT254" s="16">
        <v>0</v>
      </c>
      <c r="DU254" s="16">
        <v>0</v>
      </c>
      <c r="DV254" s="16">
        <v>5</v>
      </c>
      <c r="DW254" s="16">
        <v>0</v>
      </c>
      <c r="DX254" s="16">
        <v>0</v>
      </c>
      <c r="DY254" s="16">
        <v>0</v>
      </c>
      <c r="DZ254" s="16">
        <v>0</v>
      </c>
      <c r="EA254" s="16">
        <v>0</v>
      </c>
      <c r="EB254" s="16">
        <v>0</v>
      </c>
      <c r="EC254" s="16">
        <v>0</v>
      </c>
      <c r="ED254" s="16">
        <v>0</v>
      </c>
      <c r="EE254" s="16">
        <v>0</v>
      </c>
      <c r="EF254" s="16">
        <v>0</v>
      </c>
      <c r="EG254" s="16">
        <v>0</v>
      </c>
      <c r="EH254" s="16">
        <v>0</v>
      </c>
      <c r="EI254" s="16">
        <v>0</v>
      </c>
      <c r="EJ254" s="16">
        <v>0</v>
      </c>
      <c r="EK254" s="16">
        <v>0</v>
      </c>
      <c r="EL254" s="16">
        <v>0</v>
      </c>
      <c r="EM254" s="16">
        <v>0</v>
      </c>
      <c r="EN254" s="16">
        <v>0</v>
      </c>
      <c r="EO254" s="16">
        <v>0</v>
      </c>
      <c r="EP254" s="16">
        <v>0</v>
      </c>
      <c r="EQ254" s="16">
        <v>0</v>
      </c>
      <c r="ER254" s="16">
        <v>0</v>
      </c>
      <c r="ES254" s="16">
        <v>0</v>
      </c>
      <c r="ET254" s="16">
        <v>0</v>
      </c>
      <c r="EU254" s="16">
        <v>0</v>
      </c>
      <c r="EV254" s="16">
        <v>0</v>
      </c>
      <c r="EW254" s="16">
        <v>0</v>
      </c>
      <c r="EX254" s="16">
        <v>0</v>
      </c>
      <c r="EY254" s="16">
        <v>0</v>
      </c>
    </row>
    <row r="255" spans="1:155">
      <c r="A255" s="41" t="s">
        <v>310</v>
      </c>
      <c r="B255" s="48" t="s">
        <v>243</v>
      </c>
      <c r="C255" s="20" t="s">
        <v>287</v>
      </c>
      <c r="D255" s="16">
        <v>0</v>
      </c>
      <c r="E255" s="16">
        <v>0</v>
      </c>
      <c r="F255" s="16">
        <v>45</v>
      </c>
      <c r="G255" s="16">
        <v>0</v>
      </c>
      <c r="H255" s="16">
        <v>295</v>
      </c>
      <c r="I255" s="16">
        <v>20</v>
      </c>
      <c r="J255" s="16">
        <v>0</v>
      </c>
      <c r="K255" s="16">
        <v>0</v>
      </c>
      <c r="L255" s="16">
        <v>10</v>
      </c>
      <c r="M255" s="16">
        <v>10</v>
      </c>
      <c r="N255" s="16">
        <v>10</v>
      </c>
      <c r="O255" s="16">
        <v>10</v>
      </c>
      <c r="P255" s="16">
        <v>105</v>
      </c>
      <c r="Q255" s="16">
        <v>55</v>
      </c>
      <c r="R255" s="16">
        <v>40</v>
      </c>
      <c r="S255" s="16">
        <v>5</v>
      </c>
      <c r="T255" s="16">
        <v>0</v>
      </c>
      <c r="U255" s="16">
        <v>45</v>
      </c>
      <c r="V255" s="16">
        <v>5</v>
      </c>
      <c r="W255" s="16">
        <v>70</v>
      </c>
      <c r="X255" s="16">
        <v>0</v>
      </c>
      <c r="Y255" s="16">
        <v>5</v>
      </c>
      <c r="Z255" s="16">
        <v>15</v>
      </c>
      <c r="AA255" s="16">
        <v>5</v>
      </c>
      <c r="AB255" s="16">
        <v>65</v>
      </c>
      <c r="AC255" s="16">
        <v>95</v>
      </c>
      <c r="AD255" s="16">
        <v>70</v>
      </c>
      <c r="AE255" s="16">
        <v>5</v>
      </c>
      <c r="AF255" s="16">
        <v>45</v>
      </c>
      <c r="AG255" s="16">
        <v>5</v>
      </c>
      <c r="AH255" s="16">
        <v>15</v>
      </c>
      <c r="AI255" s="16">
        <v>70</v>
      </c>
      <c r="AJ255" s="16">
        <v>50</v>
      </c>
      <c r="AK255" s="16">
        <v>475</v>
      </c>
      <c r="AL255" s="16">
        <v>5</v>
      </c>
      <c r="AM255" s="16">
        <v>5</v>
      </c>
      <c r="AN255" s="16">
        <v>45</v>
      </c>
      <c r="AO255" s="16">
        <v>15</v>
      </c>
      <c r="AP255" s="16">
        <v>0</v>
      </c>
      <c r="AQ255" s="16">
        <v>0</v>
      </c>
      <c r="AR255" s="16">
        <v>0</v>
      </c>
      <c r="AS255" s="16">
        <v>70</v>
      </c>
      <c r="AT255" s="16">
        <v>20</v>
      </c>
      <c r="AU255" s="16">
        <v>130</v>
      </c>
      <c r="AV255" s="16">
        <v>5</v>
      </c>
      <c r="AW255" s="16">
        <v>0</v>
      </c>
      <c r="AX255" s="16">
        <v>650</v>
      </c>
      <c r="AY255" s="16">
        <v>5</v>
      </c>
      <c r="AZ255" s="16">
        <v>5</v>
      </c>
      <c r="BA255" s="16">
        <v>30</v>
      </c>
      <c r="BB255" s="16">
        <v>330</v>
      </c>
      <c r="BC255" s="16">
        <v>5</v>
      </c>
      <c r="BD255" s="16">
        <v>55</v>
      </c>
      <c r="BE255" s="16">
        <v>35</v>
      </c>
      <c r="BF255" s="16">
        <v>40</v>
      </c>
      <c r="BG255" s="16">
        <v>20</v>
      </c>
      <c r="BH255" s="16">
        <v>100</v>
      </c>
      <c r="BI255" s="16">
        <v>30</v>
      </c>
      <c r="BJ255" s="16">
        <v>0</v>
      </c>
      <c r="BK255" s="16">
        <v>0</v>
      </c>
      <c r="BL255" s="16">
        <v>60</v>
      </c>
      <c r="BM255" s="16">
        <v>0</v>
      </c>
      <c r="BN255" s="16">
        <v>5</v>
      </c>
      <c r="BO255" s="16">
        <v>10</v>
      </c>
      <c r="BP255" s="17">
        <v>15</v>
      </c>
      <c r="BQ255" s="17">
        <v>35</v>
      </c>
      <c r="BR255" s="17">
        <v>5</v>
      </c>
      <c r="BS255" s="17">
        <v>10</v>
      </c>
      <c r="BT255" s="17">
        <v>285</v>
      </c>
      <c r="BU255" s="17">
        <v>15</v>
      </c>
      <c r="BV255" s="17">
        <v>20</v>
      </c>
      <c r="BW255" s="17">
        <v>15</v>
      </c>
      <c r="BX255" s="17">
        <v>0</v>
      </c>
      <c r="BY255" s="16">
        <v>375</v>
      </c>
      <c r="BZ255" s="16">
        <v>75</v>
      </c>
      <c r="CA255" s="16">
        <v>110</v>
      </c>
      <c r="CB255" s="16">
        <v>15</v>
      </c>
      <c r="CC255" s="16">
        <v>0</v>
      </c>
      <c r="CD255" s="16">
        <v>5</v>
      </c>
      <c r="CE255" s="16">
        <v>25</v>
      </c>
      <c r="CF255" s="16">
        <v>5</v>
      </c>
      <c r="CG255" s="16">
        <v>5</v>
      </c>
      <c r="CH255" s="16">
        <v>0</v>
      </c>
      <c r="CI255" s="16">
        <v>0</v>
      </c>
      <c r="CJ255" s="16">
        <v>0</v>
      </c>
      <c r="CK255" s="16">
        <v>10</v>
      </c>
      <c r="CL255" s="16">
        <v>120</v>
      </c>
      <c r="CM255" s="16">
        <v>45</v>
      </c>
      <c r="CN255" s="16">
        <v>190</v>
      </c>
      <c r="CO255" s="16">
        <v>80</v>
      </c>
      <c r="CP255" s="16">
        <v>0</v>
      </c>
      <c r="CQ255" s="16">
        <v>0</v>
      </c>
      <c r="CR255" s="16">
        <v>0</v>
      </c>
      <c r="CS255" s="16">
        <v>240</v>
      </c>
      <c r="CT255" s="16">
        <v>10</v>
      </c>
      <c r="CU255" s="16">
        <v>0</v>
      </c>
      <c r="CV255" s="16">
        <v>0</v>
      </c>
      <c r="CW255" s="16">
        <v>5</v>
      </c>
      <c r="CX255" s="16">
        <v>0</v>
      </c>
      <c r="CY255" s="16">
        <v>0</v>
      </c>
      <c r="CZ255" s="16">
        <v>40</v>
      </c>
      <c r="DA255" s="16">
        <v>30</v>
      </c>
      <c r="DB255" s="16">
        <v>0</v>
      </c>
      <c r="DC255" s="16">
        <v>0</v>
      </c>
      <c r="DD255" s="16">
        <v>70</v>
      </c>
      <c r="DE255" s="16">
        <v>0</v>
      </c>
      <c r="DF255" s="16">
        <v>0</v>
      </c>
      <c r="DG255" s="16">
        <v>10</v>
      </c>
      <c r="DH255" s="16">
        <v>0</v>
      </c>
      <c r="DI255" s="16">
        <v>0</v>
      </c>
      <c r="DJ255" s="16">
        <v>5</v>
      </c>
      <c r="DK255" s="16">
        <v>5</v>
      </c>
      <c r="DL255" s="16">
        <v>150</v>
      </c>
      <c r="DM255" s="16">
        <v>10</v>
      </c>
      <c r="DN255" s="16">
        <v>15</v>
      </c>
      <c r="DO255" s="16">
        <v>0</v>
      </c>
      <c r="DP255" s="16">
        <v>25</v>
      </c>
      <c r="DQ255" s="16">
        <v>10</v>
      </c>
      <c r="DR255" s="16">
        <v>165</v>
      </c>
      <c r="DS255" s="16">
        <v>0</v>
      </c>
      <c r="DT255" s="16">
        <v>20</v>
      </c>
      <c r="DU255" s="16">
        <v>0</v>
      </c>
      <c r="DV255" s="16">
        <v>35</v>
      </c>
      <c r="DW255" s="16">
        <v>10</v>
      </c>
      <c r="DX255" s="16">
        <v>15</v>
      </c>
      <c r="DY255" s="16">
        <v>20</v>
      </c>
      <c r="DZ255" s="16">
        <v>25</v>
      </c>
      <c r="EA255" s="16">
        <v>0</v>
      </c>
      <c r="EB255" s="16">
        <v>90</v>
      </c>
      <c r="EC255" s="16">
        <v>5</v>
      </c>
      <c r="ED255" s="16">
        <v>0</v>
      </c>
      <c r="EE255" s="16">
        <v>10</v>
      </c>
      <c r="EF255" s="16">
        <v>5</v>
      </c>
      <c r="EG255" s="16">
        <v>5</v>
      </c>
      <c r="EH255" s="16">
        <v>5</v>
      </c>
      <c r="EI255" s="16">
        <v>15</v>
      </c>
      <c r="EJ255" s="16">
        <v>5</v>
      </c>
      <c r="EK255" s="16">
        <v>5</v>
      </c>
      <c r="EL255" s="16">
        <v>5</v>
      </c>
      <c r="EM255" s="16">
        <v>0</v>
      </c>
      <c r="EN255" s="16">
        <v>40</v>
      </c>
      <c r="EO255" s="16">
        <v>0</v>
      </c>
      <c r="EP255" s="16">
        <v>475</v>
      </c>
      <c r="EQ255" s="16">
        <v>0</v>
      </c>
      <c r="ER255" s="16">
        <v>0</v>
      </c>
      <c r="ES255" s="16">
        <v>10</v>
      </c>
      <c r="ET255" s="16">
        <v>0</v>
      </c>
      <c r="EU255" s="16">
        <v>60</v>
      </c>
      <c r="EV255" s="16">
        <v>0</v>
      </c>
      <c r="EW255" s="16">
        <v>0</v>
      </c>
      <c r="EX255" s="16">
        <v>145</v>
      </c>
      <c r="EY255" s="16">
        <v>0</v>
      </c>
    </row>
    <row r="256" spans="1:155">
      <c r="A256" s="61" t="s">
        <v>386</v>
      </c>
      <c r="B256" s="62" t="s">
        <v>243</v>
      </c>
      <c r="C256" s="60" t="s">
        <v>287</v>
      </c>
      <c r="D256" s="31">
        <f t="shared" ref="D256:J256" si="110">D251/D257</f>
        <v>0.92481203007518797</v>
      </c>
      <c r="E256" s="31">
        <f t="shared" si="110"/>
        <v>0.73584905660377353</v>
      </c>
      <c r="F256" s="31">
        <f t="shared" si="110"/>
        <v>0.74598070739549838</v>
      </c>
      <c r="G256" s="31">
        <f t="shared" si="110"/>
        <v>0.86486486486486491</v>
      </c>
      <c r="H256" s="31">
        <f t="shared" si="110"/>
        <v>0.55458515283842791</v>
      </c>
      <c r="I256" s="31">
        <f t="shared" si="110"/>
        <v>0.75433526011560692</v>
      </c>
      <c r="J256" s="31">
        <f t="shared" si="110"/>
        <v>0.82679738562091498</v>
      </c>
      <c r="K256" s="31">
        <f t="shared" ref="K256:BV256" si="111">K251/K257</f>
        <v>0.6915077989601387</v>
      </c>
      <c r="L256" s="31">
        <f t="shared" si="111"/>
        <v>0.76190476190476186</v>
      </c>
      <c r="M256" s="31">
        <f t="shared" si="111"/>
        <v>0.8764044943820225</v>
      </c>
      <c r="N256" s="31">
        <f t="shared" si="111"/>
        <v>0.88557213930348255</v>
      </c>
      <c r="O256" s="31">
        <f t="shared" si="111"/>
        <v>0.94699646643109536</v>
      </c>
      <c r="P256" s="31">
        <f t="shared" si="111"/>
        <v>0.80933062880324547</v>
      </c>
      <c r="Q256" s="31">
        <f t="shared" si="111"/>
        <v>0.85331230283911674</v>
      </c>
      <c r="R256" s="31">
        <f t="shared" si="111"/>
        <v>0.76884422110552764</v>
      </c>
      <c r="S256" s="31">
        <f t="shared" si="111"/>
        <v>0.90035587188612098</v>
      </c>
      <c r="T256" s="31">
        <f t="shared" si="111"/>
        <v>0.91170825335892514</v>
      </c>
      <c r="U256" s="31">
        <f t="shared" si="111"/>
        <v>0.80116959064327486</v>
      </c>
      <c r="V256" s="31">
        <f t="shared" si="111"/>
        <v>0.83700440528634357</v>
      </c>
      <c r="W256" s="31">
        <f t="shared" si="111"/>
        <v>0.75166666666666671</v>
      </c>
      <c r="X256" s="31">
        <f t="shared" si="111"/>
        <v>0.69585253456221197</v>
      </c>
      <c r="Y256" s="31">
        <f t="shared" si="111"/>
        <v>0.93288590604026844</v>
      </c>
      <c r="Z256" s="31">
        <f t="shared" si="111"/>
        <v>0.91340450771055748</v>
      </c>
      <c r="AA256" s="31">
        <f t="shared" si="111"/>
        <v>0.92731829573934832</v>
      </c>
      <c r="AB256" s="31">
        <f t="shared" si="111"/>
        <v>0.80631276901004301</v>
      </c>
      <c r="AC256" s="31">
        <f t="shared" si="111"/>
        <v>0.87892376681614348</v>
      </c>
      <c r="AD256" s="31">
        <f t="shared" si="111"/>
        <v>0.87782805429864252</v>
      </c>
      <c r="AE256" s="31">
        <f t="shared" si="111"/>
        <v>0.8493975903614458</v>
      </c>
      <c r="AF256" s="31">
        <f t="shared" si="111"/>
        <v>0.72874493927125505</v>
      </c>
      <c r="AG256" s="31">
        <f t="shared" si="111"/>
        <v>0.90789473684210531</v>
      </c>
      <c r="AH256" s="31">
        <f t="shared" si="111"/>
        <v>0.77419354838709675</v>
      </c>
      <c r="AI256" s="31">
        <f t="shared" si="111"/>
        <v>0.59090909090909094</v>
      </c>
      <c r="AJ256" s="31">
        <f t="shared" si="111"/>
        <v>0.70333988212180742</v>
      </c>
      <c r="AK256" s="31">
        <f t="shared" si="111"/>
        <v>0.86567164179104472</v>
      </c>
      <c r="AL256" s="31">
        <f t="shared" si="111"/>
        <v>0.84677419354838712</v>
      </c>
      <c r="AM256" s="31">
        <f t="shared" si="111"/>
        <v>0.81849315068493156</v>
      </c>
      <c r="AN256" s="31">
        <f t="shared" si="111"/>
        <v>0.85583756345177664</v>
      </c>
      <c r="AO256" s="31">
        <f t="shared" si="111"/>
        <v>0.85613207547169812</v>
      </c>
      <c r="AP256" s="31">
        <f t="shared" si="111"/>
        <v>0.85159817351598177</v>
      </c>
      <c r="AQ256" s="31">
        <f t="shared" si="111"/>
        <v>0.86010362694300513</v>
      </c>
      <c r="AR256" s="31">
        <f t="shared" si="111"/>
        <v>0.97297297297297303</v>
      </c>
      <c r="AS256" s="31">
        <f t="shared" si="111"/>
        <v>0.82384823848238486</v>
      </c>
      <c r="AT256" s="31">
        <f t="shared" si="111"/>
        <v>0.82165605095541405</v>
      </c>
      <c r="AU256" s="31">
        <f t="shared" si="111"/>
        <v>0.82741116751269039</v>
      </c>
      <c r="AV256" s="31">
        <f t="shared" si="111"/>
        <v>0.8350253807106599</v>
      </c>
      <c r="AW256" s="31">
        <f t="shared" si="111"/>
        <v>0.90277777777777779</v>
      </c>
      <c r="AX256" s="31">
        <f t="shared" si="111"/>
        <v>0.54480286738351258</v>
      </c>
      <c r="AY256" s="31">
        <f t="shared" si="111"/>
        <v>0.72584856396866837</v>
      </c>
      <c r="AZ256" s="31">
        <f t="shared" si="111"/>
        <v>0.78846153846153844</v>
      </c>
      <c r="BA256" s="31">
        <f t="shared" si="111"/>
        <v>0.80633802816901412</v>
      </c>
      <c r="BB256" s="31">
        <f t="shared" si="111"/>
        <v>0.77117384843982173</v>
      </c>
      <c r="BC256" s="31">
        <f t="shared" si="111"/>
        <v>0.88690476190476186</v>
      </c>
      <c r="BD256" s="31">
        <f t="shared" si="111"/>
        <v>0.845703125</v>
      </c>
      <c r="BE256" s="31">
        <f t="shared" si="111"/>
        <v>0.8571428571428571</v>
      </c>
      <c r="BF256" s="31">
        <f t="shared" si="111"/>
        <v>0.81512605042016806</v>
      </c>
      <c r="BG256" s="31">
        <f t="shared" si="111"/>
        <v>0.9375</v>
      </c>
      <c r="BH256" s="31">
        <f t="shared" si="111"/>
        <v>0.79559748427672961</v>
      </c>
      <c r="BI256" s="31">
        <f t="shared" si="111"/>
        <v>0.84897025171624718</v>
      </c>
      <c r="BJ256" s="31">
        <f t="shared" si="111"/>
        <v>0.62467191601049865</v>
      </c>
      <c r="BK256" s="31">
        <f t="shared" si="111"/>
        <v>0.95027624309392267</v>
      </c>
      <c r="BL256" s="31">
        <f t="shared" si="111"/>
        <v>0.84134615384615385</v>
      </c>
      <c r="BM256" s="31">
        <f t="shared" si="111"/>
        <v>0.84032476319350469</v>
      </c>
      <c r="BN256" s="31">
        <f t="shared" si="111"/>
        <v>0.84</v>
      </c>
      <c r="BO256" s="31">
        <f t="shared" si="111"/>
        <v>0.84861717612809318</v>
      </c>
      <c r="BP256" s="31">
        <f t="shared" si="111"/>
        <v>0.89787234042553188</v>
      </c>
      <c r="BQ256" s="31">
        <f t="shared" si="111"/>
        <v>0.77352941176470591</v>
      </c>
      <c r="BR256" s="31">
        <f t="shared" si="111"/>
        <v>0.58064516129032262</v>
      </c>
      <c r="BS256" s="31">
        <f t="shared" si="111"/>
        <v>0.79942693409742116</v>
      </c>
      <c r="BT256" s="31">
        <f t="shared" si="111"/>
        <v>0.84444444444444444</v>
      </c>
      <c r="BU256" s="31">
        <f t="shared" si="111"/>
        <v>0.55211267605633807</v>
      </c>
      <c r="BV256" s="31">
        <f t="shared" si="111"/>
        <v>0.76724137931034486</v>
      </c>
      <c r="BW256" s="31">
        <f t="shared" ref="BW256:EH256" si="112">BW251/BW257</f>
        <v>0.7575057736720554</v>
      </c>
      <c r="BX256" s="31">
        <f t="shared" si="112"/>
        <v>0.81690140845070425</v>
      </c>
      <c r="BY256" s="31">
        <f t="shared" si="112"/>
        <v>0.39053254437869822</v>
      </c>
      <c r="BZ256" s="31">
        <f t="shared" si="112"/>
        <v>0.86111111111111116</v>
      </c>
      <c r="CA256" s="31">
        <f t="shared" si="112"/>
        <v>0.80303030303030298</v>
      </c>
      <c r="CB256" s="31">
        <f t="shared" si="112"/>
        <v>0.84740429994756161</v>
      </c>
      <c r="CC256" s="31">
        <f t="shared" si="112"/>
        <v>0.8839285714285714</v>
      </c>
      <c r="CD256" s="31">
        <f t="shared" si="112"/>
        <v>0.83333333333333337</v>
      </c>
      <c r="CE256" s="31">
        <f t="shared" si="112"/>
        <v>0.79906904577191618</v>
      </c>
      <c r="CF256" s="31">
        <f t="shared" si="112"/>
        <v>0.96761133603238869</v>
      </c>
      <c r="CG256" s="31">
        <f t="shared" si="112"/>
        <v>0.92727272727272725</v>
      </c>
      <c r="CH256" s="31">
        <f t="shared" si="112"/>
        <v>0.76256499133448874</v>
      </c>
      <c r="CI256" s="31">
        <f t="shared" si="112"/>
        <v>0.92063492063492058</v>
      </c>
      <c r="CJ256" s="31">
        <f t="shared" si="112"/>
        <v>0.88235294117647056</v>
      </c>
      <c r="CK256" s="31">
        <f t="shared" si="112"/>
        <v>0.85810810810810811</v>
      </c>
      <c r="CL256" s="31">
        <f t="shared" si="112"/>
        <v>0.84193548387096773</v>
      </c>
      <c r="CM256" s="31">
        <f t="shared" si="112"/>
        <v>0.91311475409836063</v>
      </c>
      <c r="CN256" s="31">
        <f t="shared" si="112"/>
        <v>0.73816717019133937</v>
      </c>
      <c r="CO256" s="31">
        <f t="shared" si="112"/>
        <v>0.78103837471783299</v>
      </c>
      <c r="CP256" s="31">
        <f t="shared" si="112"/>
        <v>0.8092307692307692</v>
      </c>
      <c r="CQ256" s="31">
        <f t="shared" si="112"/>
        <v>0.92</v>
      </c>
      <c r="CR256" s="31">
        <f t="shared" si="112"/>
        <v>0.69863013698630139</v>
      </c>
      <c r="CS256" s="31">
        <f t="shared" si="112"/>
        <v>0.89737171464330412</v>
      </c>
      <c r="CT256" s="31">
        <f t="shared" si="112"/>
        <v>0.82769230769230773</v>
      </c>
      <c r="CU256" s="31">
        <f t="shared" si="112"/>
        <v>0.79661016949152541</v>
      </c>
      <c r="CV256" s="31">
        <f t="shared" si="112"/>
        <v>0.85964912280701755</v>
      </c>
      <c r="CW256" s="31">
        <f t="shared" si="112"/>
        <v>0.73828125</v>
      </c>
      <c r="CX256" s="31">
        <f t="shared" si="112"/>
        <v>0.80155642023346307</v>
      </c>
      <c r="CY256" s="31">
        <f t="shared" si="112"/>
        <v>0.64102564102564108</v>
      </c>
      <c r="CZ256" s="31">
        <f t="shared" si="112"/>
        <v>0.75449101796407181</v>
      </c>
      <c r="DA256" s="31">
        <f t="shared" si="112"/>
        <v>0.84873949579831931</v>
      </c>
      <c r="DB256" s="31">
        <f t="shared" si="112"/>
        <v>0.8571428571428571</v>
      </c>
      <c r="DC256" s="31">
        <f t="shared" si="112"/>
        <v>0.73170731707317072</v>
      </c>
      <c r="DD256" s="31">
        <f t="shared" si="112"/>
        <v>0.82926829268292679</v>
      </c>
      <c r="DE256" s="31">
        <f t="shared" si="112"/>
        <v>0.89873417721518989</v>
      </c>
      <c r="DF256" s="31">
        <f t="shared" si="112"/>
        <v>0.94117647058823528</v>
      </c>
      <c r="DG256" s="31">
        <f t="shared" si="112"/>
        <v>0.9027027027027027</v>
      </c>
      <c r="DH256" s="31">
        <f t="shared" si="112"/>
        <v>0.86419753086419748</v>
      </c>
      <c r="DI256" s="31">
        <f t="shared" si="112"/>
        <v>0.5</v>
      </c>
      <c r="DJ256" s="31">
        <f t="shared" si="112"/>
        <v>0.21212121212121213</v>
      </c>
      <c r="DK256" s="31">
        <f t="shared" si="112"/>
        <v>0.73648648648648651</v>
      </c>
      <c r="DL256" s="31">
        <f t="shared" si="112"/>
        <v>0.76470588235294112</v>
      </c>
      <c r="DM256" s="31">
        <f t="shared" si="112"/>
        <v>0.8741721854304636</v>
      </c>
      <c r="DN256" s="31">
        <f t="shared" si="112"/>
        <v>0.77685950413223137</v>
      </c>
      <c r="DO256" s="31">
        <f t="shared" si="112"/>
        <v>0.83529411764705885</v>
      </c>
      <c r="DP256" s="31">
        <f t="shared" si="112"/>
        <v>0.7890625</v>
      </c>
      <c r="DQ256" s="31">
        <f t="shared" si="112"/>
        <v>0.94117647058823528</v>
      </c>
      <c r="DR256" s="31">
        <f t="shared" si="112"/>
        <v>0.72318339100346019</v>
      </c>
      <c r="DS256" s="31">
        <f t="shared" si="112"/>
        <v>0.73333333333333328</v>
      </c>
      <c r="DT256" s="31">
        <f t="shared" si="112"/>
        <v>0.89915966386554624</v>
      </c>
      <c r="DU256" s="31">
        <f t="shared" si="112"/>
        <v>0.90625</v>
      </c>
      <c r="DV256" s="31">
        <f t="shared" si="112"/>
        <v>0.75324675324675328</v>
      </c>
      <c r="DW256" s="31">
        <f t="shared" si="112"/>
        <v>0.75</v>
      </c>
      <c r="DX256" s="31">
        <f t="shared" si="112"/>
        <v>0.92907801418439717</v>
      </c>
      <c r="DY256" s="31">
        <f t="shared" si="112"/>
        <v>0.87924528301886795</v>
      </c>
      <c r="DZ256" s="31">
        <f t="shared" si="112"/>
        <v>0.51485148514851486</v>
      </c>
      <c r="EA256" s="31">
        <f t="shared" si="112"/>
        <v>0.87096774193548387</v>
      </c>
      <c r="EB256" s="31">
        <f t="shared" si="112"/>
        <v>0.77508650519031141</v>
      </c>
      <c r="EC256" s="31">
        <f t="shared" si="112"/>
        <v>0.81853281853281856</v>
      </c>
      <c r="ED256" s="31">
        <f t="shared" si="112"/>
        <v>0.93827160493827155</v>
      </c>
      <c r="EE256" s="31">
        <f t="shared" si="112"/>
        <v>0.81904761904761902</v>
      </c>
      <c r="EF256" s="31">
        <f t="shared" si="112"/>
        <v>0.5741935483870968</v>
      </c>
      <c r="EG256" s="31">
        <f t="shared" si="112"/>
        <v>0.75609756097560976</v>
      </c>
      <c r="EH256" s="31">
        <f t="shared" si="112"/>
        <v>0.95625000000000004</v>
      </c>
      <c r="EI256" s="31">
        <f t="shared" ref="EI256:EY256" si="113">EI251/EI257</f>
        <v>0.74358974358974361</v>
      </c>
      <c r="EJ256" s="31">
        <f t="shared" si="113"/>
        <v>0.67123287671232879</v>
      </c>
      <c r="EK256" s="31">
        <f t="shared" si="113"/>
        <v>0.80821917808219179</v>
      </c>
      <c r="EL256" s="31">
        <f t="shared" si="113"/>
        <v>0.69750000000000001</v>
      </c>
      <c r="EM256" s="31">
        <f t="shared" si="113"/>
        <v>0.88888888888888884</v>
      </c>
      <c r="EN256" s="31">
        <f t="shared" si="113"/>
        <v>0.85875429131927417</v>
      </c>
      <c r="EO256" s="31">
        <f t="shared" si="113"/>
        <v>0.80859375</v>
      </c>
      <c r="EP256" s="31">
        <f t="shared" si="113"/>
        <v>0.54419889502762431</v>
      </c>
      <c r="EQ256" s="31">
        <f t="shared" si="113"/>
        <v>0.75</v>
      </c>
      <c r="ER256" s="31">
        <f t="shared" si="113"/>
        <v>0.40952380952380951</v>
      </c>
      <c r="ES256" s="31">
        <f t="shared" si="113"/>
        <v>0.67</v>
      </c>
      <c r="ET256" s="31">
        <f t="shared" si="113"/>
        <v>0.79136690647482011</v>
      </c>
      <c r="EU256" s="31">
        <f t="shared" si="113"/>
        <v>0.94433781190019195</v>
      </c>
      <c r="EV256" s="31">
        <f t="shared" si="113"/>
        <v>0.79411764705882348</v>
      </c>
      <c r="EW256" s="31">
        <f t="shared" si="113"/>
        <v>0.5</v>
      </c>
      <c r="EX256" s="31">
        <f t="shared" si="113"/>
        <v>0.76569037656903771</v>
      </c>
      <c r="EY256" s="31">
        <f t="shared" si="113"/>
        <v>0.75895765472312704</v>
      </c>
    </row>
    <row r="257" spans="1:155">
      <c r="A257" s="41" t="s">
        <v>314</v>
      </c>
      <c r="B257" s="48" t="s">
        <v>243</v>
      </c>
      <c r="C257" s="20" t="s">
        <v>287</v>
      </c>
      <c r="D257" s="16">
        <v>665</v>
      </c>
      <c r="E257" s="16">
        <v>4240</v>
      </c>
      <c r="F257" s="16">
        <v>1555</v>
      </c>
      <c r="G257" s="16">
        <v>1480</v>
      </c>
      <c r="H257" s="16">
        <v>1145</v>
      </c>
      <c r="I257" s="16">
        <v>1730</v>
      </c>
      <c r="J257" s="16">
        <v>1530</v>
      </c>
      <c r="K257" s="16">
        <v>2885</v>
      </c>
      <c r="L257" s="16">
        <v>840</v>
      </c>
      <c r="M257" s="16">
        <v>890</v>
      </c>
      <c r="N257" s="16">
        <v>1005</v>
      </c>
      <c r="O257" s="16">
        <v>1415</v>
      </c>
      <c r="P257" s="16">
        <v>2465</v>
      </c>
      <c r="Q257" s="16">
        <v>3170</v>
      </c>
      <c r="R257" s="16">
        <v>995</v>
      </c>
      <c r="S257" s="16">
        <v>1405</v>
      </c>
      <c r="T257" s="16">
        <v>2605</v>
      </c>
      <c r="U257" s="16">
        <v>1710</v>
      </c>
      <c r="V257" s="16">
        <v>2270</v>
      </c>
      <c r="W257" s="16">
        <v>3000</v>
      </c>
      <c r="X257" s="16">
        <v>1085</v>
      </c>
      <c r="Y257" s="16">
        <v>745</v>
      </c>
      <c r="Z257" s="16">
        <v>4215</v>
      </c>
      <c r="AA257" s="16">
        <v>1995</v>
      </c>
      <c r="AB257" s="16">
        <v>3485</v>
      </c>
      <c r="AC257" s="16">
        <v>1115</v>
      </c>
      <c r="AD257" s="16">
        <v>1105</v>
      </c>
      <c r="AE257" s="16">
        <v>830</v>
      </c>
      <c r="AF257" s="16">
        <v>1235</v>
      </c>
      <c r="AG257" s="16">
        <v>1520</v>
      </c>
      <c r="AH257" s="16">
        <v>620</v>
      </c>
      <c r="AI257" s="16">
        <v>3190</v>
      </c>
      <c r="AJ257" s="16">
        <v>2545</v>
      </c>
      <c r="AK257" s="16">
        <v>13400</v>
      </c>
      <c r="AL257" s="16">
        <v>620</v>
      </c>
      <c r="AM257" s="16">
        <v>1460</v>
      </c>
      <c r="AN257" s="16">
        <v>4925</v>
      </c>
      <c r="AO257" s="16">
        <v>2120</v>
      </c>
      <c r="AP257" s="16">
        <v>2190</v>
      </c>
      <c r="AQ257" s="16">
        <v>965</v>
      </c>
      <c r="AR257" s="16">
        <v>1665</v>
      </c>
      <c r="AS257" s="16">
        <v>1845</v>
      </c>
      <c r="AT257" s="16">
        <v>1570</v>
      </c>
      <c r="AU257" s="16">
        <v>2955</v>
      </c>
      <c r="AV257" s="16">
        <v>1970</v>
      </c>
      <c r="AW257" s="16">
        <v>2880</v>
      </c>
      <c r="AX257" s="16">
        <v>2790</v>
      </c>
      <c r="AY257" s="16">
        <v>1915</v>
      </c>
      <c r="AZ257" s="16">
        <v>1300</v>
      </c>
      <c r="BA257" s="16">
        <v>1420</v>
      </c>
      <c r="BB257" s="16">
        <v>6730</v>
      </c>
      <c r="BC257" s="16">
        <v>840</v>
      </c>
      <c r="BD257" s="16">
        <v>2560</v>
      </c>
      <c r="BE257" s="16">
        <v>490</v>
      </c>
      <c r="BF257" s="16">
        <v>1190</v>
      </c>
      <c r="BG257" s="16">
        <v>2400</v>
      </c>
      <c r="BH257" s="16">
        <v>1590</v>
      </c>
      <c r="BI257" s="16">
        <v>2185</v>
      </c>
      <c r="BJ257" s="16">
        <v>1905</v>
      </c>
      <c r="BK257" s="16">
        <v>905</v>
      </c>
      <c r="BL257" s="16">
        <v>1040</v>
      </c>
      <c r="BM257" s="16">
        <v>3695</v>
      </c>
      <c r="BN257" s="16">
        <v>875</v>
      </c>
      <c r="BO257" s="16">
        <v>3435</v>
      </c>
      <c r="BP257" s="17">
        <v>1175</v>
      </c>
      <c r="BQ257" s="17">
        <v>6800</v>
      </c>
      <c r="BR257" s="17">
        <v>930</v>
      </c>
      <c r="BS257" s="17">
        <v>1745</v>
      </c>
      <c r="BT257" s="17">
        <v>2475</v>
      </c>
      <c r="BU257" s="17">
        <v>1775</v>
      </c>
      <c r="BV257" s="17">
        <v>580</v>
      </c>
      <c r="BW257" s="17">
        <v>2165</v>
      </c>
      <c r="BX257" s="17">
        <v>355</v>
      </c>
      <c r="BY257" s="16">
        <v>845</v>
      </c>
      <c r="BZ257" s="16">
        <v>2160</v>
      </c>
      <c r="CA257" s="16">
        <v>1320</v>
      </c>
      <c r="CB257" s="16">
        <v>9535</v>
      </c>
      <c r="CC257" s="16">
        <v>6720</v>
      </c>
      <c r="CD257" s="16">
        <v>840</v>
      </c>
      <c r="CE257" s="16">
        <v>6445</v>
      </c>
      <c r="CF257" s="16">
        <v>1235</v>
      </c>
      <c r="CG257" s="16">
        <v>550</v>
      </c>
      <c r="CH257" s="16">
        <v>2885</v>
      </c>
      <c r="CI257" s="16">
        <v>630</v>
      </c>
      <c r="CJ257" s="16">
        <v>510</v>
      </c>
      <c r="CK257" s="16">
        <v>740</v>
      </c>
      <c r="CL257" s="16">
        <v>1550</v>
      </c>
      <c r="CM257" s="16">
        <v>3050</v>
      </c>
      <c r="CN257" s="16">
        <v>4965</v>
      </c>
      <c r="CO257" s="16">
        <v>2215</v>
      </c>
      <c r="CP257" s="16">
        <v>13000</v>
      </c>
      <c r="CQ257" s="16">
        <v>500</v>
      </c>
      <c r="CR257" s="16">
        <v>365</v>
      </c>
      <c r="CS257" s="16">
        <v>3995</v>
      </c>
      <c r="CT257" s="16">
        <v>1625</v>
      </c>
      <c r="CU257" s="16">
        <v>885</v>
      </c>
      <c r="CV257" s="16">
        <v>285</v>
      </c>
      <c r="CW257" s="16">
        <v>2560</v>
      </c>
      <c r="CX257" s="16">
        <v>1285</v>
      </c>
      <c r="CY257" s="16">
        <v>390</v>
      </c>
      <c r="CZ257" s="16">
        <v>1670</v>
      </c>
      <c r="DA257" s="16">
        <v>595</v>
      </c>
      <c r="DB257" s="16">
        <v>385</v>
      </c>
      <c r="DC257" s="16">
        <v>410</v>
      </c>
      <c r="DD257" s="16">
        <v>1845</v>
      </c>
      <c r="DE257" s="16">
        <v>1580</v>
      </c>
      <c r="DF257" s="16">
        <v>340</v>
      </c>
      <c r="DG257" s="16">
        <v>925</v>
      </c>
      <c r="DH257" s="16">
        <v>1215</v>
      </c>
      <c r="DI257" s="16">
        <v>10</v>
      </c>
      <c r="DJ257" s="16">
        <v>660</v>
      </c>
      <c r="DK257" s="16">
        <v>740</v>
      </c>
      <c r="DL257" s="16">
        <v>2040</v>
      </c>
      <c r="DM257" s="16">
        <v>755</v>
      </c>
      <c r="DN257" s="16">
        <v>605</v>
      </c>
      <c r="DO257" s="16">
        <v>425</v>
      </c>
      <c r="DP257" s="16">
        <v>640</v>
      </c>
      <c r="DQ257" s="16">
        <v>2040</v>
      </c>
      <c r="DR257" s="16">
        <v>1445</v>
      </c>
      <c r="DS257" s="16">
        <v>750</v>
      </c>
      <c r="DT257" s="16">
        <v>595</v>
      </c>
      <c r="DU257" s="16">
        <v>800</v>
      </c>
      <c r="DV257" s="16">
        <v>1155</v>
      </c>
      <c r="DW257" s="16">
        <v>300</v>
      </c>
      <c r="DX257" s="16">
        <v>1410</v>
      </c>
      <c r="DY257" s="16">
        <v>1325</v>
      </c>
      <c r="DZ257" s="16">
        <v>505</v>
      </c>
      <c r="EA257" s="16">
        <v>775</v>
      </c>
      <c r="EB257" s="16">
        <v>1445</v>
      </c>
      <c r="EC257" s="16">
        <v>1295</v>
      </c>
      <c r="ED257" s="16">
        <v>405</v>
      </c>
      <c r="EE257" s="16">
        <v>525</v>
      </c>
      <c r="EF257" s="16">
        <v>775</v>
      </c>
      <c r="EG257" s="16">
        <v>205</v>
      </c>
      <c r="EH257" s="16">
        <v>800</v>
      </c>
      <c r="EI257" s="16">
        <v>195</v>
      </c>
      <c r="EJ257" s="16">
        <v>1095</v>
      </c>
      <c r="EK257" s="16">
        <v>365</v>
      </c>
      <c r="EL257" s="16">
        <v>4000</v>
      </c>
      <c r="EM257" s="16">
        <v>1305</v>
      </c>
      <c r="EN257" s="16">
        <v>10195</v>
      </c>
      <c r="EO257" s="16">
        <v>1280</v>
      </c>
      <c r="EP257" s="16">
        <v>5430</v>
      </c>
      <c r="EQ257" s="16">
        <v>20</v>
      </c>
      <c r="ER257" s="16">
        <v>1575</v>
      </c>
      <c r="ES257" s="16">
        <v>1000</v>
      </c>
      <c r="ET257" s="16">
        <v>695</v>
      </c>
      <c r="EU257" s="16">
        <v>2605</v>
      </c>
      <c r="EV257" s="16">
        <v>340</v>
      </c>
      <c r="EW257" s="16">
        <v>1030</v>
      </c>
      <c r="EX257" s="16">
        <v>1195</v>
      </c>
      <c r="EY257" s="16">
        <v>1535</v>
      </c>
    </row>
    <row r="258" spans="1:155">
      <c r="A258" s="41" t="s">
        <v>315</v>
      </c>
      <c r="B258" s="48" t="s">
        <v>384</v>
      </c>
      <c r="C258" s="20" t="s">
        <v>287</v>
      </c>
      <c r="D258" s="16">
        <v>0</v>
      </c>
      <c r="E258" s="16">
        <v>0</v>
      </c>
      <c r="F258" s="16">
        <v>0</v>
      </c>
      <c r="G258" s="16">
        <v>65</v>
      </c>
      <c r="H258" s="16">
        <v>155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5</v>
      </c>
      <c r="R258" s="16">
        <v>0</v>
      </c>
      <c r="S258" s="16">
        <v>0</v>
      </c>
      <c r="T258" s="16">
        <v>0</v>
      </c>
      <c r="U258" s="16">
        <v>0</v>
      </c>
      <c r="V258" s="16">
        <v>5</v>
      </c>
      <c r="W258" s="16">
        <v>0</v>
      </c>
      <c r="X258" s="16">
        <v>0</v>
      </c>
      <c r="Y258" s="16">
        <v>0</v>
      </c>
      <c r="Z258" s="16">
        <v>5</v>
      </c>
      <c r="AA258" s="16">
        <v>0</v>
      </c>
      <c r="AB258" s="16">
        <v>20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5</v>
      </c>
      <c r="AK258" s="16">
        <v>10</v>
      </c>
      <c r="AL258" s="16">
        <v>0</v>
      </c>
      <c r="AM258" s="16">
        <v>5</v>
      </c>
      <c r="AN258" s="16">
        <v>50</v>
      </c>
      <c r="AO258" s="16">
        <v>0</v>
      </c>
      <c r="AP258" s="16">
        <v>55</v>
      </c>
      <c r="AQ258" s="16">
        <v>5</v>
      </c>
      <c r="AR258" s="16">
        <v>0</v>
      </c>
      <c r="AS258" s="16">
        <v>0</v>
      </c>
      <c r="AT258" s="16">
        <v>5</v>
      </c>
      <c r="AU258" s="16">
        <v>0</v>
      </c>
      <c r="AV258" s="16">
        <v>5</v>
      </c>
      <c r="AW258" s="16">
        <v>0</v>
      </c>
      <c r="AX258" s="16">
        <v>5</v>
      </c>
      <c r="AY258" s="16">
        <v>25</v>
      </c>
      <c r="AZ258" s="16">
        <v>0</v>
      </c>
      <c r="BA258" s="16">
        <v>5</v>
      </c>
      <c r="BB258" s="16">
        <v>10</v>
      </c>
      <c r="BC258" s="16">
        <v>0</v>
      </c>
      <c r="BD258" s="16">
        <v>0</v>
      </c>
      <c r="BE258" s="16">
        <v>0</v>
      </c>
      <c r="BF258" s="16">
        <v>0</v>
      </c>
      <c r="BG258" s="16">
        <v>5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10</v>
      </c>
      <c r="BN258" s="16">
        <v>0</v>
      </c>
      <c r="BO258" s="16">
        <v>0</v>
      </c>
      <c r="BP258" s="16">
        <v>10</v>
      </c>
      <c r="BQ258" s="16">
        <v>0</v>
      </c>
      <c r="BR258" s="16">
        <v>5</v>
      </c>
      <c r="BS258" s="16">
        <v>0</v>
      </c>
      <c r="BT258" s="16">
        <v>5</v>
      </c>
      <c r="BU258" s="16">
        <v>160</v>
      </c>
      <c r="BV258" s="16">
        <v>0</v>
      </c>
      <c r="BW258" s="16">
        <v>10</v>
      </c>
      <c r="BX258" s="16">
        <v>0</v>
      </c>
      <c r="BY258" s="16">
        <v>0</v>
      </c>
      <c r="BZ258" s="16">
        <v>10</v>
      </c>
      <c r="CA258" s="16">
        <v>25</v>
      </c>
      <c r="CB258" s="16">
        <v>15</v>
      </c>
      <c r="CC258" s="16">
        <v>10</v>
      </c>
      <c r="CD258" s="16">
        <v>5</v>
      </c>
      <c r="CE258" s="16">
        <v>35</v>
      </c>
      <c r="CF258" s="16">
        <v>0</v>
      </c>
      <c r="CG258" s="16">
        <v>190</v>
      </c>
      <c r="CH258" s="16">
        <v>0</v>
      </c>
      <c r="CI258" s="16">
        <v>0</v>
      </c>
      <c r="CJ258" s="16">
        <v>0</v>
      </c>
      <c r="CK258" s="16">
        <v>75</v>
      </c>
      <c r="CL258" s="16">
        <v>0</v>
      </c>
      <c r="CM258" s="16">
        <v>5</v>
      </c>
      <c r="CN258" s="16">
        <v>0</v>
      </c>
      <c r="CO258" s="16">
        <v>5</v>
      </c>
      <c r="CP258" s="16">
        <v>30</v>
      </c>
      <c r="CQ258" s="16">
        <v>0</v>
      </c>
      <c r="CR258" s="16">
        <v>0</v>
      </c>
      <c r="CS258" s="16">
        <v>0</v>
      </c>
      <c r="CT258" s="16">
        <v>0</v>
      </c>
      <c r="CU258" s="16">
        <v>5</v>
      </c>
      <c r="CV258" s="16">
        <v>0</v>
      </c>
      <c r="CW258" s="16">
        <v>0</v>
      </c>
      <c r="CX258" s="16">
        <v>35</v>
      </c>
      <c r="CY258" s="16">
        <v>5</v>
      </c>
      <c r="CZ258" s="16">
        <v>0</v>
      </c>
      <c r="DA258" s="16">
        <v>0</v>
      </c>
      <c r="DB258" s="16">
        <v>0</v>
      </c>
      <c r="DC258" s="16">
        <v>0</v>
      </c>
      <c r="DD258" s="16">
        <v>0</v>
      </c>
      <c r="DE258" s="16">
        <v>0</v>
      </c>
      <c r="DF258" s="16">
        <v>0</v>
      </c>
      <c r="DG258" s="16">
        <v>0</v>
      </c>
      <c r="DH258" s="16">
        <v>5</v>
      </c>
      <c r="DI258" s="16">
        <v>0</v>
      </c>
      <c r="DJ258" s="16">
        <v>5</v>
      </c>
      <c r="DK258" s="16">
        <v>5</v>
      </c>
      <c r="DL258" s="16">
        <v>5</v>
      </c>
      <c r="DM258" s="16">
        <v>0</v>
      </c>
      <c r="DN258" s="16">
        <v>5</v>
      </c>
      <c r="DO258" s="16">
        <v>15</v>
      </c>
      <c r="DP258" s="16">
        <v>0</v>
      </c>
      <c r="DQ258" s="16">
        <v>5</v>
      </c>
      <c r="DR258" s="16">
        <v>0</v>
      </c>
      <c r="DS258" s="16">
        <v>0</v>
      </c>
      <c r="DT258" s="16">
        <v>0</v>
      </c>
      <c r="DU258" s="16">
        <v>0</v>
      </c>
      <c r="DV258" s="16">
        <v>20</v>
      </c>
      <c r="DW258" s="16">
        <v>0</v>
      </c>
      <c r="DX258" s="16">
        <v>0</v>
      </c>
      <c r="DY258" s="16">
        <v>20</v>
      </c>
      <c r="DZ258" s="16">
        <v>0</v>
      </c>
      <c r="EA258" s="16">
        <v>5</v>
      </c>
      <c r="EB258" s="16">
        <v>0</v>
      </c>
      <c r="EC258" s="16">
        <v>5</v>
      </c>
      <c r="ED258" s="16">
        <v>0</v>
      </c>
      <c r="EE258" s="16">
        <v>0</v>
      </c>
      <c r="EF258" s="16">
        <v>5</v>
      </c>
      <c r="EG258" s="16">
        <v>0</v>
      </c>
      <c r="EH258" s="16">
        <v>5</v>
      </c>
      <c r="EI258" s="16">
        <v>0</v>
      </c>
      <c r="EJ258" s="16">
        <v>0</v>
      </c>
      <c r="EK258" s="16">
        <v>0</v>
      </c>
      <c r="EL258" s="16">
        <v>0</v>
      </c>
      <c r="EM258" s="16">
        <v>40</v>
      </c>
      <c r="EN258" s="16">
        <v>0</v>
      </c>
      <c r="EO258" s="102">
        <v>0</v>
      </c>
      <c r="EP258" s="16">
        <v>0</v>
      </c>
      <c r="EQ258" s="16">
        <v>0</v>
      </c>
      <c r="ER258" s="16">
        <v>5</v>
      </c>
      <c r="ES258" s="16">
        <v>90</v>
      </c>
      <c r="ET258" s="16">
        <v>0</v>
      </c>
      <c r="EU258" s="16">
        <v>0</v>
      </c>
      <c r="EV258" s="16">
        <v>0</v>
      </c>
      <c r="EW258" s="16">
        <v>0</v>
      </c>
      <c r="EX258" s="16">
        <v>10</v>
      </c>
      <c r="EY258" s="16">
        <v>0</v>
      </c>
    </row>
    <row r="259" spans="1:155">
      <c r="A259" s="41" t="s">
        <v>316</v>
      </c>
      <c r="B259" s="48" t="s">
        <v>384</v>
      </c>
      <c r="C259" s="20" t="s">
        <v>287</v>
      </c>
      <c r="D259" s="16">
        <v>0</v>
      </c>
      <c r="E259" s="16">
        <v>0</v>
      </c>
      <c r="F259" s="16">
        <v>0</v>
      </c>
      <c r="G259" s="16">
        <v>10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75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5</v>
      </c>
      <c r="V259" s="16">
        <v>5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5</v>
      </c>
      <c r="AH259" s="16">
        <v>0</v>
      </c>
      <c r="AI259" s="16">
        <v>5</v>
      </c>
      <c r="AJ259" s="16">
        <v>10</v>
      </c>
      <c r="AK259" s="16">
        <v>5</v>
      </c>
      <c r="AL259" s="16">
        <v>0</v>
      </c>
      <c r="AM259" s="16">
        <v>50</v>
      </c>
      <c r="AN259" s="16">
        <v>5</v>
      </c>
      <c r="AO259" s="16">
        <v>0</v>
      </c>
      <c r="AP259" s="16">
        <v>15</v>
      </c>
      <c r="AQ259" s="16">
        <v>0</v>
      </c>
      <c r="AR259" s="16">
        <v>5</v>
      </c>
      <c r="AS259" s="16">
        <v>0</v>
      </c>
      <c r="AT259" s="16">
        <v>0</v>
      </c>
      <c r="AU259" s="16">
        <v>0</v>
      </c>
      <c r="AV259" s="16">
        <v>5</v>
      </c>
      <c r="AW259" s="16">
        <v>5</v>
      </c>
      <c r="AX259" s="16">
        <v>0</v>
      </c>
      <c r="AY259" s="16">
        <v>5</v>
      </c>
      <c r="AZ259" s="16">
        <v>0</v>
      </c>
      <c r="BA259" s="16">
        <v>5</v>
      </c>
      <c r="BB259" s="16">
        <v>10</v>
      </c>
      <c r="BC259" s="16">
        <v>5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5</v>
      </c>
      <c r="BK259" s="16">
        <v>5</v>
      </c>
      <c r="BL259" s="16">
        <v>0</v>
      </c>
      <c r="BM259" s="16">
        <v>20</v>
      </c>
      <c r="BN259" s="16">
        <v>0</v>
      </c>
      <c r="BO259" s="16">
        <v>5</v>
      </c>
      <c r="BP259" s="16">
        <v>0</v>
      </c>
      <c r="BQ259" s="16">
        <v>0</v>
      </c>
      <c r="BR259" s="16">
        <v>5</v>
      </c>
      <c r="BS259" s="16">
        <v>5</v>
      </c>
      <c r="BT259" s="16">
        <v>10</v>
      </c>
      <c r="BU259" s="16">
        <v>25</v>
      </c>
      <c r="BV259" s="16">
        <v>0</v>
      </c>
      <c r="BW259" s="16">
        <v>5</v>
      </c>
      <c r="BX259" s="16">
        <v>0</v>
      </c>
      <c r="BY259" s="16">
        <v>0</v>
      </c>
      <c r="BZ259" s="16">
        <v>0</v>
      </c>
      <c r="CA259" s="16">
        <v>30</v>
      </c>
      <c r="CB259" s="16">
        <v>55</v>
      </c>
      <c r="CC259" s="16">
        <v>35</v>
      </c>
      <c r="CD259" s="16">
        <v>5</v>
      </c>
      <c r="CE259" s="16">
        <v>15</v>
      </c>
      <c r="CF259" s="16">
        <v>0</v>
      </c>
      <c r="CG259" s="16">
        <v>0</v>
      </c>
      <c r="CH259" s="16">
        <v>0</v>
      </c>
      <c r="CI259" s="16">
        <v>0</v>
      </c>
      <c r="CJ259" s="16">
        <v>0</v>
      </c>
      <c r="CK259" s="16">
        <v>5</v>
      </c>
      <c r="CL259" s="16">
        <v>0</v>
      </c>
      <c r="CM259" s="16">
        <v>5</v>
      </c>
      <c r="CN259" s="16">
        <v>0</v>
      </c>
      <c r="CO259" s="16">
        <v>5</v>
      </c>
      <c r="CP259" s="16">
        <v>20</v>
      </c>
      <c r="CQ259" s="16">
        <v>0</v>
      </c>
      <c r="CR259" s="16">
        <v>0</v>
      </c>
      <c r="CS259" s="16">
        <v>5</v>
      </c>
      <c r="CT259" s="16">
        <v>0</v>
      </c>
      <c r="CU259" s="16">
        <v>0</v>
      </c>
      <c r="CV259" s="16">
        <v>0</v>
      </c>
      <c r="CW259" s="16">
        <v>0</v>
      </c>
      <c r="CX259" s="16">
        <v>5</v>
      </c>
      <c r="CY259" s="16">
        <v>5</v>
      </c>
      <c r="CZ259" s="16">
        <v>5</v>
      </c>
      <c r="DA259" s="16">
        <v>0</v>
      </c>
      <c r="DB259" s="16">
        <v>0</v>
      </c>
      <c r="DC259" s="16">
        <v>0</v>
      </c>
      <c r="DD259" s="16">
        <v>5</v>
      </c>
      <c r="DE259" s="16">
        <v>0</v>
      </c>
      <c r="DF259" s="16">
        <v>0</v>
      </c>
      <c r="DG259" s="16">
        <v>0</v>
      </c>
      <c r="DH259" s="16">
        <v>15</v>
      </c>
      <c r="DI259" s="16">
        <v>0</v>
      </c>
      <c r="DJ259" s="16">
        <v>0</v>
      </c>
      <c r="DK259" s="16">
        <v>0</v>
      </c>
      <c r="DL259" s="16">
        <v>20</v>
      </c>
      <c r="DM259" s="16">
        <v>0</v>
      </c>
      <c r="DN259" s="16">
        <v>5</v>
      </c>
      <c r="DO259" s="16">
        <v>5</v>
      </c>
      <c r="DP259" s="16">
        <v>0</v>
      </c>
      <c r="DQ259" s="16">
        <v>0</v>
      </c>
      <c r="DR259" s="16">
        <v>0</v>
      </c>
      <c r="DS259" s="16">
        <v>0</v>
      </c>
      <c r="DT259" s="16">
        <v>0</v>
      </c>
      <c r="DU259" s="16">
        <v>0</v>
      </c>
      <c r="DV259" s="16">
        <v>5</v>
      </c>
      <c r="DW259" s="16">
        <v>0</v>
      </c>
      <c r="DX259" s="16">
        <v>0</v>
      </c>
      <c r="DY259" s="16">
        <v>35</v>
      </c>
      <c r="DZ259" s="16">
        <v>0</v>
      </c>
      <c r="EA259" s="16">
        <v>5</v>
      </c>
      <c r="EB259" s="16">
        <v>0</v>
      </c>
      <c r="EC259" s="16">
        <v>5</v>
      </c>
      <c r="ED259" s="16">
        <v>5</v>
      </c>
      <c r="EE259" s="16">
        <v>0</v>
      </c>
      <c r="EF259" s="16">
        <v>0</v>
      </c>
      <c r="EG259" s="16">
        <v>0</v>
      </c>
      <c r="EH259" s="16">
        <v>5</v>
      </c>
      <c r="EI259" s="16">
        <v>0</v>
      </c>
      <c r="EJ259" s="16">
        <v>5</v>
      </c>
      <c r="EK259" s="16">
        <v>0</v>
      </c>
      <c r="EL259" s="16">
        <v>5</v>
      </c>
      <c r="EM259" s="16">
        <v>0</v>
      </c>
      <c r="EN259" s="16">
        <v>0</v>
      </c>
      <c r="EO259" s="16">
        <v>0</v>
      </c>
      <c r="EP259" s="16">
        <v>0</v>
      </c>
      <c r="EQ259" s="16">
        <v>0</v>
      </c>
      <c r="ER259" s="16">
        <v>50</v>
      </c>
      <c r="ES259" s="16">
        <v>0</v>
      </c>
      <c r="ET259" s="16">
        <v>0</v>
      </c>
      <c r="EU259" s="16">
        <v>10</v>
      </c>
      <c r="EV259" s="16">
        <v>0</v>
      </c>
      <c r="EW259" s="16">
        <v>0</v>
      </c>
      <c r="EX259" s="16">
        <v>5</v>
      </c>
      <c r="EY259" s="16">
        <v>0</v>
      </c>
    </row>
    <row r="260" spans="1:155">
      <c r="A260" s="41" t="s">
        <v>315</v>
      </c>
      <c r="B260" s="48" t="s">
        <v>385</v>
      </c>
      <c r="C260" s="20" t="s">
        <v>287</v>
      </c>
      <c r="D260" s="16">
        <v>205</v>
      </c>
      <c r="E260" s="16">
        <v>1760</v>
      </c>
      <c r="F260" s="16">
        <v>345</v>
      </c>
      <c r="G260" s="16">
        <v>445</v>
      </c>
      <c r="H260" s="16">
        <v>695</v>
      </c>
      <c r="I260" s="16">
        <v>1030</v>
      </c>
      <c r="J260" s="16">
        <v>230</v>
      </c>
      <c r="K260" s="16">
        <v>855</v>
      </c>
      <c r="L260" s="16">
        <v>195</v>
      </c>
      <c r="M260" s="16">
        <v>315</v>
      </c>
      <c r="N260" s="16">
        <v>275</v>
      </c>
      <c r="O260" s="16">
        <v>280</v>
      </c>
      <c r="P260" s="16">
        <v>865</v>
      </c>
      <c r="Q260" s="16">
        <v>1870</v>
      </c>
      <c r="R260" s="16">
        <v>95</v>
      </c>
      <c r="S260" s="16">
        <v>785</v>
      </c>
      <c r="T260" s="16">
        <v>2000</v>
      </c>
      <c r="U260" s="16">
        <v>735</v>
      </c>
      <c r="V260" s="16">
        <v>895</v>
      </c>
      <c r="W260" s="16">
        <v>790</v>
      </c>
      <c r="X260" s="16">
        <v>490</v>
      </c>
      <c r="Y260" s="16">
        <v>525</v>
      </c>
      <c r="Z260" s="16">
        <v>2025</v>
      </c>
      <c r="AA260" s="16">
        <v>370</v>
      </c>
      <c r="AB260" s="16">
        <v>825</v>
      </c>
      <c r="AC260" s="16">
        <v>430</v>
      </c>
      <c r="AD260" s="16">
        <v>350</v>
      </c>
      <c r="AE260" s="16">
        <v>100</v>
      </c>
      <c r="AF260" s="16">
        <v>290</v>
      </c>
      <c r="AG260" s="16">
        <v>160</v>
      </c>
      <c r="AH260" s="16">
        <v>285</v>
      </c>
      <c r="AI260" s="16">
        <v>45</v>
      </c>
      <c r="AJ260" s="16">
        <v>585</v>
      </c>
      <c r="AK260" s="16">
        <v>1580</v>
      </c>
      <c r="AL260" s="16">
        <v>640</v>
      </c>
      <c r="AM260" s="16">
        <v>210</v>
      </c>
      <c r="AN260" s="16">
        <v>3150</v>
      </c>
      <c r="AO260" s="16">
        <v>1180</v>
      </c>
      <c r="AP260" s="16">
        <v>2510</v>
      </c>
      <c r="AQ260" s="16">
        <v>590</v>
      </c>
      <c r="AR260" s="16">
        <v>205</v>
      </c>
      <c r="AS260" s="16">
        <v>835</v>
      </c>
      <c r="AT260" s="16">
        <v>650</v>
      </c>
      <c r="AU260" s="16">
        <v>25</v>
      </c>
      <c r="AV260" s="16">
        <v>600</v>
      </c>
      <c r="AW260" s="16">
        <v>1035</v>
      </c>
      <c r="AX260" s="16">
        <v>1040</v>
      </c>
      <c r="AY260" s="16">
        <v>695</v>
      </c>
      <c r="AZ260" s="16">
        <v>495</v>
      </c>
      <c r="BA260" s="16">
        <v>640</v>
      </c>
      <c r="BB260" s="16">
        <v>1845</v>
      </c>
      <c r="BC260" s="16">
        <v>410</v>
      </c>
      <c r="BD260" s="16">
        <v>1505</v>
      </c>
      <c r="BE260" s="16">
        <v>100</v>
      </c>
      <c r="BF260" s="16">
        <v>980</v>
      </c>
      <c r="BG260" s="16">
        <v>1460</v>
      </c>
      <c r="BH260" s="16">
        <v>230</v>
      </c>
      <c r="BI260" s="16">
        <v>770</v>
      </c>
      <c r="BJ260" s="16">
        <v>445</v>
      </c>
      <c r="BK260" s="16">
        <v>455</v>
      </c>
      <c r="BL260" s="16">
        <v>275</v>
      </c>
      <c r="BM260" s="16">
        <v>645</v>
      </c>
      <c r="BN260" s="16">
        <v>205</v>
      </c>
      <c r="BO260" s="16">
        <v>1180</v>
      </c>
      <c r="BP260" s="16">
        <v>505</v>
      </c>
      <c r="BQ260" s="16">
        <v>1105</v>
      </c>
      <c r="BR260" s="16">
        <v>475</v>
      </c>
      <c r="BS260" s="16">
        <v>570</v>
      </c>
      <c r="BT260" s="16">
        <v>2035</v>
      </c>
      <c r="BU260" s="16">
        <v>765</v>
      </c>
      <c r="BV260" s="16">
        <v>70</v>
      </c>
      <c r="BW260" s="16">
        <v>730</v>
      </c>
      <c r="BX260" s="16">
        <v>75</v>
      </c>
      <c r="BY260" s="16">
        <v>245</v>
      </c>
      <c r="BZ260" s="16">
        <v>1410</v>
      </c>
      <c r="CA260" s="16">
        <v>640</v>
      </c>
      <c r="CB260" s="16">
        <v>1610</v>
      </c>
      <c r="CC260" s="16">
        <v>1095</v>
      </c>
      <c r="CD260" s="16">
        <v>415</v>
      </c>
      <c r="CE260" s="16">
        <v>1555</v>
      </c>
      <c r="CF260" s="16">
        <v>260</v>
      </c>
      <c r="CG260" s="16">
        <v>205</v>
      </c>
      <c r="CH260" s="16">
        <v>1395</v>
      </c>
      <c r="CI260" s="16">
        <v>25</v>
      </c>
      <c r="CJ260" s="16">
        <v>165</v>
      </c>
      <c r="CK260" s="16">
        <v>720</v>
      </c>
      <c r="CL260" s="16">
        <v>805</v>
      </c>
      <c r="CM260" s="16">
        <v>1510</v>
      </c>
      <c r="CN260" s="16">
        <v>2275</v>
      </c>
      <c r="CO260" s="16">
        <v>590</v>
      </c>
      <c r="CP260" s="16">
        <v>2535</v>
      </c>
      <c r="CQ260" s="16">
        <v>225</v>
      </c>
      <c r="CR260" s="16">
        <v>185</v>
      </c>
      <c r="CS260" s="16">
        <v>380</v>
      </c>
      <c r="CT260" s="16">
        <v>215</v>
      </c>
      <c r="CU260" s="16">
        <v>510</v>
      </c>
      <c r="CV260" s="16">
        <v>140</v>
      </c>
      <c r="CW260" s="16">
        <v>715</v>
      </c>
      <c r="CX260" s="16">
        <v>1025</v>
      </c>
      <c r="CY260" s="16">
        <v>120</v>
      </c>
      <c r="CZ260" s="16">
        <v>120</v>
      </c>
      <c r="DA260" s="16">
        <v>120</v>
      </c>
      <c r="DB260" s="16">
        <v>50</v>
      </c>
      <c r="DC260" s="16">
        <v>1005</v>
      </c>
      <c r="DD260" s="16">
        <v>345</v>
      </c>
      <c r="DE260" s="16">
        <v>325</v>
      </c>
      <c r="DF260" s="16">
        <v>200</v>
      </c>
      <c r="DG260" s="16">
        <v>225</v>
      </c>
      <c r="DH260" s="16">
        <v>520</v>
      </c>
      <c r="DI260" s="16">
        <v>5</v>
      </c>
      <c r="DJ260" s="16">
        <v>175</v>
      </c>
      <c r="DK260" s="16">
        <v>670</v>
      </c>
      <c r="DL260" s="16">
        <v>320</v>
      </c>
      <c r="DM260" s="16">
        <v>425</v>
      </c>
      <c r="DN260" s="16">
        <v>515</v>
      </c>
      <c r="DO260" s="16">
        <v>215</v>
      </c>
      <c r="DP260" s="16">
        <v>510</v>
      </c>
      <c r="DQ260" s="16">
        <v>365</v>
      </c>
      <c r="DR260" s="16">
        <v>230</v>
      </c>
      <c r="DS260" s="16">
        <v>55</v>
      </c>
      <c r="DT260" s="16">
        <v>465</v>
      </c>
      <c r="DU260" s="16">
        <v>450</v>
      </c>
      <c r="DV260" s="16">
        <v>835</v>
      </c>
      <c r="DW260" s="16">
        <v>40</v>
      </c>
      <c r="DX260" s="16">
        <v>490</v>
      </c>
      <c r="DY260" s="16">
        <v>240</v>
      </c>
      <c r="DZ260" s="16">
        <v>265</v>
      </c>
      <c r="EA260" s="16">
        <v>305</v>
      </c>
      <c r="EB260" s="16">
        <v>770</v>
      </c>
      <c r="EC260" s="16">
        <v>250</v>
      </c>
      <c r="ED260" s="16">
        <v>360</v>
      </c>
      <c r="EE260" s="16">
        <v>295</v>
      </c>
      <c r="EF260" s="16">
        <v>1050</v>
      </c>
      <c r="EG260" s="16">
        <v>215</v>
      </c>
      <c r="EH260" s="16">
        <v>460</v>
      </c>
      <c r="EI260" s="16">
        <v>115</v>
      </c>
      <c r="EJ260" s="16">
        <v>490</v>
      </c>
      <c r="EK260" s="16">
        <v>305</v>
      </c>
      <c r="EL260" s="16">
        <v>645</v>
      </c>
      <c r="EM260" s="16">
        <v>505</v>
      </c>
      <c r="EN260" s="16">
        <v>200</v>
      </c>
      <c r="EO260" s="102">
        <v>0</v>
      </c>
      <c r="EP260" s="16">
        <v>1055</v>
      </c>
      <c r="EQ260" s="16">
        <v>5</v>
      </c>
      <c r="ER260" s="16">
        <v>300</v>
      </c>
      <c r="ES260" s="16">
        <v>605</v>
      </c>
      <c r="ET260" s="16">
        <v>360</v>
      </c>
      <c r="EU260" s="16">
        <v>475</v>
      </c>
      <c r="EV260" s="16">
        <v>75</v>
      </c>
      <c r="EW260" s="16">
        <v>335</v>
      </c>
      <c r="EX260" s="16">
        <v>295</v>
      </c>
      <c r="EY260" s="16">
        <v>490</v>
      </c>
    </row>
    <row r="261" spans="1:155">
      <c r="A261" s="41" t="s">
        <v>316</v>
      </c>
      <c r="B261" s="48" t="s">
        <v>385</v>
      </c>
      <c r="C261" s="20" t="s">
        <v>287</v>
      </c>
      <c r="D261" s="16">
        <v>195</v>
      </c>
      <c r="E261" s="16">
        <v>1710</v>
      </c>
      <c r="F261" s="16">
        <v>595</v>
      </c>
      <c r="G261" s="16">
        <v>765</v>
      </c>
      <c r="H261" s="16">
        <v>360</v>
      </c>
      <c r="I261" s="16">
        <v>250</v>
      </c>
      <c r="J261" s="16">
        <v>550</v>
      </c>
      <c r="K261" s="16">
        <v>1065</v>
      </c>
      <c r="L261" s="16">
        <v>515</v>
      </c>
      <c r="M261" s="16">
        <v>395</v>
      </c>
      <c r="N261" s="16">
        <v>755</v>
      </c>
      <c r="O261" s="16">
        <v>590</v>
      </c>
      <c r="P261" s="16">
        <v>940</v>
      </c>
      <c r="Q261" s="16">
        <v>555</v>
      </c>
      <c r="R261" s="16">
        <v>560</v>
      </c>
      <c r="S261" s="16">
        <v>580</v>
      </c>
      <c r="T261" s="16">
        <v>105</v>
      </c>
      <c r="U261" s="16">
        <v>1530</v>
      </c>
      <c r="V261" s="16">
        <v>845</v>
      </c>
      <c r="W261" s="16">
        <v>175</v>
      </c>
      <c r="X261" s="16">
        <v>585</v>
      </c>
      <c r="Y261" s="16">
        <v>60</v>
      </c>
      <c r="Z261" s="16">
        <v>225</v>
      </c>
      <c r="AA261" s="16">
        <v>1420</v>
      </c>
      <c r="AB261" s="16">
        <v>1085</v>
      </c>
      <c r="AC261" s="16">
        <v>765</v>
      </c>
      <c r="AD261" s="16">
        <v>480</v>
      </c>
      <c r="AE261" s="16">
        <v>275</v>
      </c>
      <c r="AF261" s="16">
        <v>75</v>
      </c>
      <c r="AG261" s="16">
        <v>840</v>
      </c>
      <c r="AH261" s="16">
        <v>265</v>
      </c>
      <c r="AI261" s="16">
        <v>1740</v>
      </c>
      <c r="AJ261" s="16">
        <v>1725</v>
      </c>
      <c r="AK261" s="16">
        <v>685</v>
      </c>
      <c r="AL261" s="16">
        <v>80</v>
      </c>
      <c r="AM261" s="16">
        <v>795</v>
      </c>
      <c r="AN261" s="16">
        <v>335</v>
      </c>
      <c r="AO261" s="16">
        <v>525</v>
      </c>
      <c r="AP261" s="16">
        <v>300</v>
      </c>
      <c r="AQ261" s="16">
        <v>410</v>
      </c>
      <c r="AR261" s="16">
        <v>1275</v>
      </c>
      <c r="AS261" s="16">
        <v>645</v>
      </c>
      <c r="AT261" s="16">
        <v>475</v>
      </c>
      <c r="AU261" s="16">
        <v>955</v>
      </c>
      <c r="AV261" s="16">
        <v>635</v>
      </c>
      <c r="AW261" s="16">
        <v>1460</v>
      </c>
      <c r="AX261" s="16">
        <v>820</v>
      </c>
      <c r="AY261" s="16">
        <v>1185</v>
      </c>
      <c r="AZ261" s="16">
        <v>570</v>
      </c>
      <c r="BA261" s="16">
        <v>495</v>
      </c>
      <c r="BB261" s="16">
        <v>3370</v>
      </c>
      <c r="BC261" s="16">
        <v>380</v>
      </c>
      <c r="BD261" s="16">
        <v>225</v>
      </c>
      <c r="BE261" s="16">
        <v>205</v>
      </c>
      <c r="BF261" s="16">
        <v>345</v>
      </c>
      <c r="BG261" s="16">
        <v>120</v>
      </c>
      <c r="BH261" s="16">
        <v>260</v>
      </c>
      <c r="BI261" s="16">
        <v>815</v>
      </c>
      <c r="BJ261" s="16">
        <v>1055</v>
      </c>
      <c r="BK261" s="16">
        <v>590</v>
      </c>
      <c r="BL261" s="16">
        <v>435</v>
      </c>
      <c r="BM261" s="16">
        <v>1240</v>
      </c>
      <c r="BN261" s="16">
        <v>380</v>
      </c>
      <c r="BO261" s="16">
        <v>715</v>
      </c>
      <c r="BP261" s="16">
        <v>410</v>
      </c>
      <c r="BQ261" s="16">
        <v>2200</v>
      </c>
      <c r="BR261" s="16">
        <v>335</v>
      </c>
      <c r="BS261" s="16">
        <v>780</v>
      </c>
      <c r="BT261" s="16">
        <v>35</v>
      </c>
      <c r="BU261" s="16">
        <v>415</v>
      </c>
      <c r="BV261" s="16">
        <v>360</v>
      </c>
      <c r="BW261" s="16">
        <v>1095</v>
      </c>
      <c r="BX261" s="16">
        <v>50</v>
      </c>
      <c r="BY261" s="16">
        <v>455</v>
      </c>
      <c r="BZ261" s="16">
        <v>185</v>
      </c>
      <c r="CA261" s="16">
        <v>820</v>
      </c>
      <c r="CB261" s="16">
        <v>6195</v>
      </c>
      <c r="CC261" s="16">
        <v>2905</v>
      </c>
      <c r="CD261" s="16">
        <v>400</v>
      </c>
      <c r="CE261" s="16">
        <v>1220</v>
      </c>
      <c r="CF261" s="16">
        <v>585</v>
      </c>
      <c r="CG261" s="16">
        <v>35</v>
      </c>
      <c r="CH261" s="16">
        <v>440</v>
      </c>
      <c r="CI261" s="16">
        <v>270</v>
      </c>
      <c r="CJ261" s="16">
        <v>255</v>
      </c>
      <c r="CK261" s="16">
        <v>130</v>
      </c>
      <c r="CL261" s="16">
        <v>335</v>
      </c>
      <c r="CM261" s="16">
        <v>500</v>
      </c>
      <c r="CN261" s="16">
        <v>1645</v>
      </c>
      <c r="CO261" s="16">
        <v>260</v>
      </c>
      <c r="CP261" s="16">
        <v>3320</v>
      </c>
      <c r="CQ261" s="16">
        <v>290</v>
      </c>
      <c r="CR261" s="16">
        <v>135</v>
      </c>
      <c r="CS261" s="16">
        <v>1040</v>
      </c>
      <c r="CT261" s="16">
        <v>980</v>
      </c>
      <c r="CU261" s="16">
        <v>260</v>
      </c>
      <c r="CV261" s="16">
        <v>85</v>
      </c>
      <c r="CW261" s="16">
        <v>50</v>
      </c>
      <c r="CX261" s="16">
        <v>705</v>
      </c>
      <c r="CY261" s="16">
        <v>225</v>
      </c>
      <c r="CZ261" s="16">
        <v>1055</v>
      </c>
      <c r="DA261" s="16">
        <v>210</v>
      </c>
      <c r="DB261" s="16">
        <v>225</v>
      </c>
      <c r="DC261" s="16">
        <v>180</v>
      </c>
      <c r="DD261" s="16">
        <v>1100</v>
      </c>
      <c r="DE261" s="16">
        <v>225</v>
      </c>
      <c r="DF261" s="16">
        <v>460</v>
      </c>
      <c r="DG261" s="16">
        <v>80</v>
      </c>
      <c r="DH261" s="16">
        <v>750</v>
      </c>
      <c r="DI261" s="16">
        <v>5</v>
      </c>
      <c r="DJ261" s="16">
        <v>165</v>
      </c>
      <c r="DK261" s="16">
        <v>375</v>
      </c>
      <c r="DL261" s="16">
        <v>1505</v>
      </c>
      <c r="DM261" s="16">
        <v>85</v>
      </c>
      <c r="DN261" s="16">
        <v>370</v>
      </c>
      <c r="DO261" s="16">
        <v>125</v>
      </c>
      <c r="DP261" s="16">
        <v>270</v>
      </c>
      <c r="DQ261" s="16">
        <v>1395</v>
      </c>
      <c r="DR261" s="16">
        <v>790</v>
      </c>
      <c r="DS261" s="16">
        <v>320</v>
      </c>
      <c r="DT261" s="16">
        <v>50</v>
      </c>
      <c r="DU261" s="16">
        <v>460</v>
      </c>
      <c r="DV261" s="16">
        <v>345</v>
      </c>
      <c r="DW261" s="16">
        <v>35</v>
      </c>
      <c r="DX261" s="16">
        <v>1240</v>
      </c>
      <c r="DY261" s="16">
        <v>1125</v>
      </c>
      <c r="DZ261" s="16">
        <v>570</v>
      </c>
      <c r="EA261" s="16">
        <v>440</v>
      </c>
      <c r="EB261" s="16">
        <v>45</v>
      </c>
      <c r="EC261" s="16">
        <v>150</v>
      </c>
      <c r="ED261" s="16">
        <v>525</v>
      </c>
      <c r="EE261" s="16">
        <v>170</v>
      </c>
      <c r="EF261" s="16">
        <v>285</v>
      </c>
      <c r="EG261" s="16">
        <v>70</v>
      </c>
      <c r="EH261" s="16">
        <v>380</v>
      </c>
      <c r="EI261" s="16">
        <v>150</v>
      </c>
      <c r="EJ261" s="16">
        <v>360</v>
      </c>
      <c r="EK261" s="16">
        <v>5</v>
      </c>
      <c r="EL261" s="16">
        <v>1370</v>
      </c>
      <c r="EM261" s="16">
        <v>465</v>
      </c>
      <c r="EN261" s="16">
        <v>4710</v>
      </c>
      <c r="EO261" s="16">
        <v>90</v>
      </c>
      <c r="EP261" s="16">
        <v>1735</v>
      </c>
      <c r="EQ261" s="16">
        <v>0</v>
      </c>
      <c r="ER261" s="16">
        <v>935</v>
      </c>
      <c r="ES261" s="16">
        <v>170</v>
      </c>
      <c r="ET261" s="16">
        <v>70</v>
      </c>
      <c r="EU261" s="16">
        <v>1505</v>
      </c>
      <c r="EV261" s="16">
        <v>150</v>
      </c>
      <c r="EW261" s="16">
        <v>460</v>
      </c>
      <c r="EX261" s="16">
        <v>495</v>
      </c>
      <c r="EY261" s="16">
        <v>1105</v>
      </c>
    </row>
    <row r="262" spans="1:155">
      <c r="A262" s="41" t="s">
        <v>315</v>
      </c>
      <c r="B262" s="48" t="s">
        <v>211</v>
      </c>
      <c r="C262" s="20" t="s">
        <v>287</v>
      </c>
      <c r="D262" s="16">
        <v>80</v>
      </c>
      <c r="E262" s="16">
        <v>535</v>
      </c>
      <c r="F262" s="16">
        <v>125</v>
      </c>
      <c r="G262" s="16">
        <v>135</v>
      </c>
      <c r="H262" s="16">
        <v>180</v>
      </c>
      <c r="I262" s="16">
        <v>280</v>
      </c>
      <c r="J262" s="16">
        <v>120</v>
      </c>
      <c r="K262" s="16">
        <v>345</v>
      </c>
      <c r="L262" s="16">
        <v>65</v>
      </c>
      <c r="M262" s="16">
        <v>85</v>
      </c>
      <c r="N262" s="16">
        <v>80</v>
      </c>
      <c r="O262" s="16">
        <v>135</v>
      </c>
      <c r="P262" s="16">
        <v>280</v>
      </c>
      <c r="Q262" s="16">
        <v>665</v>
      </c>
      <c r="R262" s="16">
        <v>30</v>
      </c>
      <c r="S262" s="16">
        <v>240</v>
      </c>
      <c r="T262" s="16">
        <v>910</v>
      </c>
      <c r="U262" s="16">
        <v>200</v>
      </c>
      <c r="V262" s="16">
        <v>330</v>
      </c>
      <c r="W262" s="16">
        <v>360</v>
      </c>
      <c r="X262" s="16">
        <v>185</v>
      </c>
      <c r="Y262" s="16">
        <v>235</v>
      </c>
      <c r="Z262" s="16">
        <v>860</v>
      </c>
      <c r="AA262" s="16">
        <v>120</v>
      </c>
      <c r="AB262" s="16">
        <v>315</v>
      </c>
      <c r="AC262" s="16">
        <v>130</v>
      </c>
      <c r="AD262" s="16">
        <v>140</v>
      </c>
      <c r="AE262" s="16">
        <v>30</v>
      </c>
      <c r="AF262" s="16">
        <v>80</v>
      </c>
      <c r="AG262" s="16">
        <v>55</v>
      </c>
      <c r="AH262" s="16">
        <v>105</v>
      </c>
      <c r="AI262" s="16">
        <v>10</v>
      </c>
      <c r="AJ262" s="16">
        <v>115</v>
      </c>
      <c r="AK262" s="16">
        <v>730</v>
      </c>
      <c r="AL262" s="16">
        <v>150</v>
      </c>
      <c r="AM262" s="16">
        <v>100</v>
      </c>
      <c r="AN262" s="16">
        <v>1270</v>
      </c>
      <c r="AO262" s="16">
        <v>605</v>
      </c>
      <c r="AP262" s="16">
        <v>560</v>
      </c>
      <c r="AQ262" s="16">
        <v>205</v>
      </c>
      <c r="AR262" s="16">
        <v>50</v>
      </c>
      <c r="AS262" s="16">
        <v>260</v>
      </c>
      <c r="AT262" s="16">
        <v>235</v>
      </c>
      <c r="AU262" s="16">
        <v>15</v>
      </c>
      <c r="AV262" s="16">
        <v>225</v>
      </c>
      <c r="AW262" s="16">
        <v>290</v>
      </c>
      <c r="AX262" s="16">
        <v>340</v>
      </c>
      <c r="AY262" s="16">
        <v>140</v>
      </c>
      <c r="AZ262" s="16">
        <v>195</v>
      </c>
      <c r="BA262" s="16">
        <v>175</v>
      </c>
      <c r="BB262" s="16">
        <v>430</v>
      </c>
      <c r="BC262" s="16">
        <v>110</v>
      </c>
      <c r="BD262" s="16">
        <v>395</v>
      </c>
      <c r="BE262" s="16">
        <v>55</v>
      </c>
      <c r="BF262" s="16">
        <v>255</v>
      </c>
      <c r="BG262" s="16">
        <v>655</v>
      </c>
      <c r="BH262" s="16">
        <v>105</v>
      </c>
      <c r="BI262" s="16">
        <v>345</v>
      </c>
      <c r="BJ262" s="16">
        <v>180</v>
      </c>
      <c r="BK262" s="16">
        <v>170</v>
      </c>
      <c r="BL262" s="16">
        <v>150</v>
      </c>
      <c r="BM262" s="16">
        <v>330</v>
      </c>
      <c r="BN262" s="16">
        <v>100</v>
      </c>
      <c r="BO262" s="16">
        <v>530</v>
      </c>
      <c r="BP262" s="16">
        <v>205</v>
      </c>
      <c r="BQ262" s="16">
        <v>490</v>
      </c>
      <c r="BR262" s="16">
        <v>120</v>
      </c>
      <c r="BS262" s="16">
        <v>215</v>
      </c>
      <c r="BT262" s="16">
        <v>930</v>
      </c>
      <c r="BU262" s="16">
        <v>415</v>
      </c>
      <c r="BV262" s="16">
        <v>25</v>
      </c>
      <c r="BW262" s="16">
        <v>255</v>
      </c>
      <c r="BX262" s="16">
        <v>90</v>
      </c>
      <c r="BY262" s="16">
        <v>120</v>
      </c>
      <c r="BZ262" s="16">
        <v>655</v>
      </c>
      <c r="CA262" s="16">
        <v>85</v>
      </c>
      <c r="CB262" s="16">
        <v>600</v>
      </c>
      <c r="CC262" s="16">
        <v>485</v>
      </c>
      <c r="CD262" s="16">
        <v>110</v>
      </c>
      <c r="CE262" s="16">
        <v>885</v>
      </c>
      <c r="CF262" s="16">
        <v>120</v>
      </c>
      <c r="CG262" s="16">
        <v>90</v>
      </c>
      <c r="CH262" s="16">
        <v>685</v>
      </c>
      <c r="CI262" s="16">
        <v>15</v>
      </c>
      <c r="CJ262" s="16">
        <v>80</v>
      </c>
      <c r="CK262" s="16">
        <v>170</v>
      </c>
      <c r="CL262" s="16">
        <v>385</v>
      </c>
      <c r="CM262" s="16">
        <v>690</v>
      </c>
      <c r="CN262" s="16">
        <v>870</v>
      </c>
      <c r="CO262" s="16">
        <v>330</v>
      </c>
      <c r="CP262" s="16">
        <v>825</v>
      </c>
      <c r="CQ262" s="16">
        <v>50</v>
      </c>
      <c r="CR262" s="16">
        <v>65</v>
      </c>
      <c r="CS262" s="16">
        <v>200</v>
      </c>
      <c r="CT262" s="16">
        <v>60</v>
      </c>
      <c r="CU262" s="16">
        <v>160</v>
      </c>
      <c r="CV262" s="16">
        <v>30</v>
      </c>
      <c r="CW262" s="16">
        <v>250</v>
      </c>
      <c r="CX262" s="16">
        <v>395</v>
      </c>
      <c r="CY262" s="16">
        <v>45</v>
      </c>
      <c r="CZ262" s="16">
        <v>45</v>
      </c>
      <c r="DA262" s="16">
        <v>35</v>
      </c>
      <c r="DB262" s="16">
        <v>20</v>
      </c>
      <c r="DC262" s="16">
        <v>235</v>
      </c>
      <c r="DD262" s="16">
        <v>115</v>
      </c>
      <c r="DE262" s="16">
        <v>165</v>
      </c>
      <c r="DF262" s="16">
        <v>5</v>
      </c>
      <c r="DG262" s="16">
        <v>145</v>
      </c>
      <c r="DH262" s="16">
        <v>145</v>
      </c>
      <c r="DI262" s="16">
        <v>5</v>
      </c>
      <c r="DJ262" s="16">
        <v>55</v>
      </c>
      <c r="DK262" s="16">
        <v>185</v>
      </c>
      <c r="DL262" s="16">
        <v>135</v>
      </c>
      <c r="DM262" s="16">
        <v>115</v>
      </c>
      <c r="DN262" s="16">
        <v>80</v>
      </c>
      <c r="DO262" s="16">
        <v>60</v>
      </c>
      <c r="DP262" s="16">
        <v>100</v>
      </c>
      <c r="DQ262" s="16">
        <v>115</v>
      </c>
      <c r="DR262" s="16">
        <v>95</v>
      </c>
      <c r="DS262" s="16">
        <v>25</v>
      </c>
      <c r="DT262" s="16">
        <v>145</v>
      </c>
      <c r="DU262" s="16">
        <v>85</v>
      </c>
      <c r="DV262" s="16">
        <v>140</v>
      </c>
      <c r="DW262" s="16">
        <v>30</v>
      </c>
      <c r="DX262" s="16">
        <v>110</v>
      </c>
      <c r="DY262" s="16">
        <v>55</v>
      </c>
      <c r="DZ262" s="16">
        <v>85</v>
      </c>
      <c r="EA262" s="16">
        <v>55</v>
      </c>
      <c r="EB262" s="16">
        <v>210</v>
      </c>
      <c r="EC262" s="16">
        <v>120</v>
      </c>
      <c r="ED262" s="16">
        <v>50</v>
      </c>
      <c r="EE262" s="16">
        <v>90</v>
      </c>
      <c r="EF262" s="16">
        <v>130</v>
      </c>
      <c r="EG262" s="16">
        <v>80</v>
      </c>
      <c r="EH262" s="16">
        <v>135</v>
      </c>
      <c r="EI262" s="16">
        <v>25</v>
      </c>
      <c r="EJ262" s="16">
        <v>155</v>
      </c>
      <c r="EK262" s="16">
        <v>130</v>
      </c>
      <c r="EL262" s="16">
        <v>325</v>
      </c>
      <c r="EM262" s="16">
        <v>180</v>
      </c>
      <c r="EN262" s="16">
        <v>80</v>
      </c>
      <c r="EO262" s="102">
        <v>0</v>
      </c>
      <c r="EP262" s="16">
        <v>655</v>
      </c>
      <c r="EQ262" s="16">
        <v>5</v>
      </c>
      <c r="ER262" s="16">
        <v>105</v>
      </c>
      <c r="ES262" s="16">
        <v>250</v>
      </c>
      <c r="ET262" s="16">
        <v>170</v>
      </c>
      <c r="EU262" s="16">
        <v>240</v>
      </c>
      <c r="EV262" s="16">
        <v>30</v>
      </c>
      <c r="EW262" s="16">
        <v>100</v>
      </c>
      <c r="EX262" s="16">
        <v>125</v>
      </c>
      <c r="EY262" s="16">
        <v>250</v>
      </c>
    </row>
    <row r="263" spans="1:155">
      <c r="A263" s="41" t="s">
        <v>316</v>
      </c>
      <c r="B263" s="48" t="s">
        <v>211</v>
      </c>
      <c r="C263" s="20" t="s">
        <v>287</v>
      </c>
      <c r="D263" s="16">
        <v>100</v>
      </c>
      <c r="E263" s="16">
        <v>530</v>
      </c>
      <c r="F263" s="16">
        <v>240</v>
      </c>
      <c r="G263" s="16">
        <v>220</v>
      </c>
      <c r="H263" s="16">
        <v>105</v>
      </c>
      <c r="I263" s="16">
        <v>60</v>
      </c>
      <c r="J263" s="16">
        <v>220</v>
      </c>
      <c r="K263" s="16">
        <v>330</v>
      </c>
      <c r="L263" s="16">
        <v>170</v>
      </c>
      <c r="M263" s="16">
        <v>130</v>
      </c>
      <c r="N263" s="16">
        <v>195</v>
      </c>
      <c r="O263" s="16">
        <v>160</v>
      </c>
      <c r="P263" s="16">
        <v>280</v>
      </c>
      <c r="Q263" s="16">
        <v>120</v>
      </c>
      <c r="R263" s="16">
        <v>140</v>
      </c>
      <c r="S263" s="16">
        <v>145</v>
      </c>
      <c r="T263" s="16">
        <v>30</v>
      </c>
      <c r="U263" s="16">
        <v>420</v>
      </c>
      <c r="V263" s="16">
        <v>315</v>
      </c>
      <c r="W263" s="16">
        <v>110</v>
      </c>
      <c r="X263" s="16">
        <v>160</v>
      </c>
      <c r="Y263" s="16">
        <v>40</v>
      </c>
      <c r="Z263" s="16">
        <v>80</v>
      </c>
      <c r="AA263" s="16">
        <v>445</v>
      </c>
      <c r="AB263" s="16">
        <v>540</v>
      </c>
      <c r="AC263" s="16">
        <v>245</v>
      </c>
      <c r="AD263" s="16">
        <v>160</v>
      </c>
      <c r="AE263" s="16">
        <v>170</v>
      </c>
      <c r="AF263" s="16">
        <v>55</v>
      </c>
      <c r="AG263" s="16">
        <v>255</v>
      </c>
      <c r="AH263" s="16">
        <v>80</v>
      </c>
      <c r="AI263" s="16">
        <v>590</v>
      </c>
      <c r="AJ263" s="16">
        <v>395</v>
      </c>
      <c r="AK263" s="16">
        <v>335</v>
      </c>
      <c r="AL263" s="16">
        <v>35</v>
      </c>
      <c r="AM263" s="16">
        <v>220</v>
      </c>
      <c r="AN263" s="16">
        <v>135</v>
      </c>
      <c r="AO263" s="16">
        <v>85</v>
      </c>
      <c r="AP263" s="16">
        <v>60</v>
      </c>
      <c r="AQ263" s="16">
        <v>40</v>
      </c>
      <c r="AR263" s="16">
        <v>355</v>
      </c>
      <c r="AS263" s="16">
        <v>200</v>
      </c>
      <c r="AT263" s="16">
        <v>130</v>
      </c>
      <c r="AU263" s="16">
        <v>480</v>
      </c>
      <c r="AV263" s="16">
        <v>225</v>
      </c>
      <c r="AW263" s="16">
        <v>310</v>
      </c>
      <c r="AX263" s="16">
        <v>255</v>
      </c>
      <c r="AY263" s="16">
        <v>255</v>
      </c>
      <c r="AZ263" s="16">
        <v>195</v>
      </c>
      <c r="BA263" s="16">
        <v>145</v>
      </c>
      <c r="BB263" s="16">
        <v>955</v>
      </c>
      <c r="BC263" s="16">
        <v>145</v>
      </c>
      <c r="BD263" s="16">
        <v>135</v>
      </c>
      <c r="BE263" s="16">
        <v>105</v>
      </c>
      <c r="BF263" s="16">
        <v>80</v>
      </c>
      <c r="BG263" s="16">
        <v>100</v>
      </c>
      <c r="BH263" s="16">
        <v>115</v>
      </c>
      <c r="BI263" s="16">
        <v>305</v>
      </c>
      <c r="BJ263" s="16">
        <v>245</v>
      </c>
      <c r="BK263" s="16">
        <v>245</v>
      </c>
      <c r="BL263" s="16">
        <v>240</v>
      </c>
      <c r="BM263" s="16">
        <v>650</v>
      </c>
      <c r="BN263" s="16">
        <v>120</v>
      </c>
      <c r="BO263" s="16">
        <v>295</v>
      </c>
      <c r="BP263" s="16">
        <v>120</v>
      </c>
      <c r="BQ263" s="16">
        <v>955</v>
      </c>
      <c r="BR263" s="16">
        <v>100</v>
      </c>
      <c r="BS263" s="16">
        <v>335</v>
      </c>
      <c r="BT263" s="16">
        <v>10</v>
      </c>
      <c r="BU263" s="16">
        <v>265</v>
      </c>
      <c r="BV263" s="16">
        <v>95</v>
      </c>
      <c r="BW263" s="16">
        <v>495</v>
      </c>
      <c r="BX263" s="16">
        <v>30</v>
      </c>
      <c r="BY263" s="16">
        <v>115</v>
      </c>
      <c r="BZ263" s="16">
        <v>35</v>
      </c>
      <c r="CA263" s="16">
        <v>110</v>
      </c>
      <c r="CB263" s="16">
        <v>1995</v>
      </c>
      <c r="CC263" s="16">
        <v>1100</v>
      </c>
      <c r="CD263" s="16">
        <v>130</v>
      </c>
      <c r="CE263" s="16">
        <v>260</v>
      </c>
      <c r="CF263" s="16">
        <v>200</v>
      </c>
      <c r="CG263" s="16">
        <v>10</v>
      </c>
      <c r="CH263" s="16">
        <v>215</v>
      </c>
      <c r="CI263" s="16">
        <v>100</v>
      </c>
      <c r="CJ263" s="16">
        <v>90</v>
      </c>
      <c r="CK263" s="16">
        <v>60</v>
      </c>
      <c r="CL263" s="16">
        <v>160</v>
      </c>
      <c r="CM263" s="16">
        <v>210</v>
      </c>
      <c r="CN263" s="16">
        <v>630</v>
      </c>
      <c r="CO263" s="16">
        <v>150</v>
      </c>
      <c r="CP263" s="16">
        <v>1440</v>
      </c>
      <c r="CQ263" s="16">
        <v>90</v>
      </c>
      <c r="CR263" s="16">
        <v>40</v>
      </c>
      <c r="CS263" s="16">
        <v>470</v>
      </c>
      <c r="CT263" s="16">
        <v>345</v>
      </c>
      <c r="CU263" s="16">
        <v>70</v>
      </c>
      <c r="CV263" s="16">
        <v>30</v>
      </c>
      <c r="CW263" s="16">
        <v>30</v>
      </c>
      <c r="CX263" s="16">
        <v>155</v>
      </c>
      <c r="CY263" s="16">
        <v>90</v>
      </c>
      <c r="CZ263" s="16">
        <v>380</v>
      </c>
      <c r="DA263" s="16">
        <v>65</v>
      </c>
      <c r="DB263" s="16">
        <v>70</v>
      </c>
      <c r="DC263" s="16">
        <v>0</v>
      </c>
      <c r="DD263" s="16">
        <v>330</v>
      </c>
      <c r="DE263" s="16">
        <v>630</v>
      </c>
      <c r="DF263" s="16">
        <v>100</v>
      </c>
      <c r="DG263" s="16">
        <v>55</v>
      </c>
      <c r="DH263" s="16">
        <v>40</v>
      </c>
      <c r="DI263" s="16">
        <v>5</v>
      </c>
      <c r="DJ263" s="16">
        <v>110</v>
      </c>
      <c r="DK263" s="16">
        <v>90</v>
      </c>
      <c r="DL263" s="16">
        <v>415</v>
      </c>
      <c r="DM263" s="16">
        <v>15</v>
      </c>
      <c r="DN263" s="16">
        <v>85</v>
      </c>
      <c r="DO263" s="16">
        <v>50</v>
      </c>
      <c r="DP263" s="16">
        <v>60</v>
      </c>
      <c r="DQ263" s="16">
        <v>455</v>
      </c>
      <c r="DR263" s="16">
        <v>210</v>
      </c>
      <c r="DS263" s="16">
        <v>150</v>
      </c>
      <c r="DT263" s="16">
        <v>5</v>
      </c>
      <c r="DU263" s="16">
        <v>85</v>
      </c>
      <c r="DV263" s="16">
        <v>130</v>
      </c>
      <c r="DW263" s="16">
        <v>20</v>
      </c>
      <c r="DX263" s="16">
        <v>205</v>
      </c>
      <c r="DY263" s="16">
        <v>250</v>
      </c>
      <c r="DZ263" s="16">
        <v>150</v>
      </c>
      <c r="EA263" s="16">
        <v>70</v>
      </c>
      <c r="EB263" s="16">
        <v>30</v>
      </c>
      <c r="EC263" s="16">
        <v>95</v>
      </c>
      <c r="ED263" s="16">
        <v>70</v>
      </c>
      <c r="EE263" s="16">
        <v>40</v>
      </c>
      <c r="EF263" s="16">
        <v>40</v>
      </c>
      <c r="EG263" s="16">
        <v>30</v>
      </c>
      <c r="EH263" s="16">
        <v>110</v>
      </c>
      <c r="EI263" s="16">
        <v>30</v>
      </c>
      <c r="EJ263" s="16">
        <v>120</v>
      </c>
      <c r="EK263" s="16">
        <v>0</v>
      </c>
      <c r="EL263" s="16">
        <v>530</v>
      </c>
      <c r="EM263" s="16">
        <v>280</v>
      </c>
      <c r="EN263" s="16">
        <v>2240</v>
      </c>
      <c r="EO263" s="16">
        <v>50</v>
      </c>
      <c r="EP263" s="16">
        <v>615</v>
      </c>
      <c r="EQ263" s="16">
        <v>0</v>
      </c>
      <c r="ER263" s="16">
        <v>315</v>
      </c>
      <c r="ES263" s="16">
        <v>65</v>
      </c>
      <c r="ET263" s="16">
        <v>35</v>
      </c>
      <c r="EU263" s="16">
        <v>565</v>
      </c>
      <c r="EV263" s="16">
        <v>65</v>
      </c>
      <c r="EW263" s="16">
        <v>175</v>
      </c>
      <c r="EX263" s="16">
        <v>210</v>
      </c>
      <c r="EY263" s="16">
        <v>445</v>
      </c>
    </row>
    <row r="264" spans="1:155" s="8" customFormat="1" ht="12">
      <c r="A264" s="41" t="s">
        <v>319</v>
      </c>
      <c r="B264" s="48" t="s">
        <v>307</v>
      </c>
      <c r="C264" s="20" t="s">
        <v>287</v>
      </c>
      <c r="D264" s="16">
        <v>50</v>
      </c>
      <c r="E264" s="16">
        <v>470</v>
      </c>
      <c r="F264" s="16">
        <v>145</v>
      </c>
      <c r="G264" s="16">
        <v>160</v>
      </c>
      <c r="H264" s="16">
        <v>155</v>
      </c>
      <c r="I264" s="16">
        <v>360</v>
      </c>
      <c r="J264" s="16">
        <v>175</v>
      </c>
      <c r="K264" s="16">
        <v>465</v>
      </c>
      <c r="L264" s="16">
        <v>70</v>
      </c>
      <c r="M264" s="16">
        <v>70</v>
      </c>
      <c r="N264" s="16">
        <v>80</v>
      </c>
      <c r="O264" s="16">
        <v>145</v>
      </c>
      <c r="P264" s="16">
        <v>245</v>
      </c>
      <c r="Q264" s="16">
        <v>620</v>
      </c>
      <c r="R264" s="16">
        <v>60</v>
      </c>
      <c r="S264" s="16">
        <v>225</v>
      </c>
      <c r="T264" s="16">
        <v>865</v>
      </c>
      <c r="U264" s="16">
        <v>200</v>
      </c>
      <c r="V264" s="16">
        <v>330</v>
      </c>
      <c r="W264" s="16">
        <v>1525</v>
      </c>
      <c r="X264" s="16">
        <v>205</v>
      </c>
      <c r="Y264" s="16">
        <v>265</v>
      </c>
      <c r="Z264" s="16">
        <v>1135</v>
      </c>
      <c r="AA264" s="16">
        <v>115</v>
      </c>
      <c r="AB264" s="16">
        <v>445</v>
      </c>
      <c r="AC264" s="16">
        <v>120</v>
      </c>
      <c r="AD264" s="16">
        <v>145</v>
      </c>
      <c r="AE264" s="16">
        <v>70</v>
      </c>
      <c r="AF264" s="16">
        <v>65</v>
      </c>
      <c r="AG264" s="16">
        <v>90</v>
      </c>
      <c r="AH264" s="16">
        <v>95</v>
      </c>
      <c r="AI264" s="16">
        <v>20</v>
      </c>
      <c r="AJ264" s="16">
        <v>195</v>
      </c>
      <c r="AK264" s="16">
        <v>1665</v>
      </c>
      <c r="AL264" s="16">
        <v>95</v>
      </c>
      <c r="AM264" s="16">
        <v>210</v>
      </c>
      <c r="AN264" s="16">
        <v>1760</v>
      </c>
      <c r="AO264" s="16">
        <v>250</v>
      </c>
      <c r="AP264" s="16">
        <v>400</v>
      </c>
      <c r="AQ264" s="16">
        <v>150</v>
      </c>
      <c r="AR264" s="16">
        <v>30</v>
      </c>
      <c r="AS264" s="16">
        <v>285</v>
      </c>
      <c r="AT264" s="16">
        <v>380</v>
      </c>
      <c r="AU264" s="16">
        <v>5</v>
      </c>
      <c r="AV264" s="16">
        <v>320</v>
      </c>
      <c r="AW264" s="16">
        <v>260</v>
      </c>
      <c r="AX264" s="16">
        <v>295</v>
      </c>
      <c r="AY264" s="16">
        <v>45</v>
      </c>
      <c r="AZ264" s="16">
        <v>95</v>
      </c>
      <c r="BA264" s="16">
        <v>235</v>
      </c>
      <c r="BB264" s="16">
        <v>455</v>
      </c>
      <c r="BC264" s="16">
        <v>135</v>
      </c>
      <c r="BD264" s="16">
        <v>650</v>
      </c>
      <c r="BE264" s="16">
        <v>80</v>
      </c>
      <c r="BF264" s="16">
        <v>175</v>
      </c>
      <c r="BG264" s="16">
        <v>710</v>
      </c>
      <c r="BH264" s="16">
        <v>135</v>
      </c>
      <c r="BI264" s="16">
        <v>375</v>
      </c>
      <c r="BJ264" s="16">
        <v>175</v>
      </c>
      <c r="BK264" s="16">
        <v>90</v>
      </c>
      <c r="BL264" s="16">
        <v>155</v>
      </c>
      <c r="BM264" s="16">
        <v>320</v>
      </c>
      <c r="BN264" s="16">
        <v>145</v>
      </c>
      <c r="BO264" s="16">
        <v>525</v>
      </c>
      <c r="BP264" s="16">
        <v>460</v>
      </c>
      <c r="BQ264" s="16">
        <v>685</v>
      </c>
      <c r="BR264" s="16">
        <v>100</v>
      </c>
      <c r="BS264" s="16">
        <v>280</v>
      </c>
      <c r="BT264" s="16">
        <v>895</v>
      </c>
      <c r="BU264" s="16">
        <v>385</v>
      </c>
      <c r="BV264" s="16">
        <v>35</v>
      </c>
      <c r="BW264" s="16">
        <v>280</v>
      </c>
      <c r="BX264" s="16">
        <v>95</v>
      </c>
      <c r="BY264" s="16">
        <v>110</v>
      </c>
      <c r="BZ264" s="16">
        <v>685</v>
      </c>
      <c r="CA264" s="16">
        <v>40</v>
      </c>
      <c r="CB264" s="16">
        <v>610</v>
      </c>
      <c r="CC264" s="16">
        <v>895</v>
      </c>
      <c r="CD264" s="16">
        <v>105</v>
      </c>
      <c r="CE264" s="16">
        <v>2430</v>
      </c>
      <c r="CF264" s="16">
        <v>160</v>
      </c>
      <c r="CG264" s="16">
        <v>370</v>
      </c>
      <c r="CH264" s="16">
        <v>910</v>
      </c>
      <c r="CI264" s="16">
        <v>20</v>
      </c>
      <c r="CJ264" s="16">
        <v>120</v>
      </c>
      <c r="CK264" s="16">
        <v>170</v>
      </c>
      <c r="CL264" s="16">
        <v>430</v>
      </c>
      <c r="CM264" s="16">
        <v>875</v>
      </c>
      <c r="CN264" s="16">
        <v>1855</v>
      </c>
      <c r="CO264" s="16">
        <v>455</v>
      </c>
      <c r="CP264" s="16">
        <v>1120</v>
      </c>
      <c r="CQ264" s="16">
        <v>45</v>
      </c>
      <c r="CR264" s="16">
        <v>70</v>
      </c>
      <c r="CS264" s="16">
        <v>310</v>
      </c>
      <c r="CT264" s="16">
        <v>70</v>
      </c>
      <c r="CU264" s="16">
        <v>150</v>
      </c>
      <c r="CV264" s="16">
        <v>50</v>
      </c>
      <c r="CW264" s="16">
        <v>405</v>
      </c>
      <c r="CX264" s="16">
        <v>610</v>
      </c>
      <c r="CY264" s="16">
        <v>40</v>
      </c>
      <c r="CZ264" s="16">
        <v>50</v>
      </c>
      <c r="DA264" s="16">
        <v>100</v>
      </c>
      <c r="DB264" s="16">
        <v>40</v>
      </c>
      <c r="DC264" s="16">
        <v>175</v>
      </c>
      <c r="DD264" s="16">
        <v>145</v>
      </c>
      <c r="DE264" s="16">
        <v>125</v>
      </c>
      <c r="DF264" s="16">
        <v>15</v>
      </c>
      <c r="DG264" s="16">
        <v>325</v>
      </c>
      <c r="DH264" s="16">
        <v>90</v>
      </c>
      <c r="DI264" s="16">
        <v>0</v>
      </c>
      <c r="DJ264" s="16">
        <v>115</v>
      </c>
      <c r="DK264" s="16">
        <v>145</v>
      </c>
      <c r="DL264" s="16">
        <v>180</v>
      </c>
      <c r="DM264" s="16">
        <v>160</v>
      </c>
      <c r="DN264" s="16">
        <v>45</v>
      </c>
      <c r="DO264" s="16">
        <v>165</v>
      </c>
      <c r="DP264" s="16">
        <v>85</v>
      </c>
      <c r="DQ264" s="16">
        <v>140</v>
      </c>
      <c r="DR264" s="16">
        <v>110</v>
      </c>
      <c r="DS264" s="16">
        <v>45</v>
      </c>
      <c r="DT264" s="16">
        <v>120</v>
      </c>
      <c r="DU264" s="16">
        <v>75</v>
      </c>
      <c r="DV264" s="16">
        <v>110</v>
      </c>
      <c r="DW264" s="16">
        <v>50</v>
      </c>
      <c r="DX264" s="16">
        <v>105</v>
      </c>
      <c r="DY264" s="16">
        <v>75</v>
      </c>
      <c r="DZ264" s="16">
        <v>85</v>
      </c>
      <c r="EA264" s="16">
        <v>50</v>
      </c>
      <c r="EB264" s="16">
        <v>850</v>
      </c>
      <c r="EC264" s="16">
        <v>120</v>
      </c>
      <c r="ED264" s="16">
        <v>45</v>
      </c>
      <c r="EE264" s="16">
        <v>125</v>
      </c>
      <c r="EF264" s="16">
        <v>85</v>
      </c>
      <c r="EG264" s="16">
        <v>70</v>
      </c>
      <c r="EH264" s="16">
        <v>90</v>
      </c>
      <c r="EI264" s="16">
        <v>15</v>
      </c>
      <c r="EJ264" s="16">
        <v>190</v>
      </c>
      <c r="EK264" s="16">
        <v>210</v>
      </c>
      <c r="EL264" s="16">
        <v>290</v>
      </c>
      <c r="EM264" s="16">
        <v>140</v>
      </c>
      <c r="EN264" s="16">
        <v>95</v>
      </c>
      <c r="EO264" s="102"/>
      <c r="EP264" s="16">
        <v>1525</v>
      </c>
      <c r="EQ264" s="16">
        <v>5</v>
      </c>
      <c r="ER264" s="16">
        <v>140</v>
      </c>
      <c r="ES264" s="16">
        <v>260</v>
      </c>
      <c r="ET264" s="16">
        <v>220</v>
      </c>
      <c r="EU264" s="16">
        <v>365</v>
      </c>
      <c r="EV264" s="16">
        <v>45</v>
      </c>
      <c r="EW264" s="16">
        <v>145</v>
      </c>
      <c r="EX264" s="16">
        <v>125</v>
      </c>
      <c r="EY264" s="16">
        <v>390</v>
      </c>
    </row>
    <row r="265" spans="1:155" s="8" customFormat="1" ht="12">
      <c r="A265" s="41" t="s">
        <v>316</v>
      </c>
      <c r="B265" s="48" t="s">
        <v>307</v>
      </c>
      <c r="C265" s="20" t="s">
        <v>287</v>
      </c>
      <c r="D265" s="16">
        <v>65</v>
      </c>
      <c r="E265" s="16">
        <v>530</v>
      </c>
      <c r="F265" s="16">
        <v>190</v>
      </c>
      <c r="G265" s="16">
        <v>205</v>
      </c>
      <c r="H265" s="16">
        <v>50</v>
      </c>
      <c r="I265" s="16">
        <v>105</v>
      </c>
      <c r="J265" s="16">
        <v>320</v>
      </c>
      <c r="K265" s="16">
        <v>625</v>
      </c>
      <c r="L265" s="16">
        <v>135</v>
      </c>
      <c r="M265" s="16">
        <v>350</v>
      </c>
      <c r="N265" s="16">
        <v>150</v>
      </c>
      <c r="O265" s="16">
        <v>220</v>
      </c>
      <c r="P265" s="16">
        <v>285</v>
      </c>
      <c r="Q265" s="16">
        <v>95</v>
      </c>
      <c r="R265" s="16">
        <v>315</v>
      </c>
      <c r="S265" s="16">
        <v>160</v>
      </c>
      <c r="T265" s="16">
        <v>60</v>
      </c>
      <c r="U265" s="16">
        <v>295</v>
      </c>
      <c r="V265" s="16">
        <v>310</v>
      </c>
      <c r="W265" s="16">
        <v>440</v>
      </c>
      <c r="X265" s="16">
        <v>180</v>
      </c>
      <c r="Y265" s="16">
        <v>35</v>
      </c>
      <c r="Z265" s="16">
        <v>180</v>
      </c>
      <c r="AA265" s="16">
        <v>355</v>
      </c>
      <c r="AB265" s="16">
        <v>1020</v>
      </c>
      <c r="AC265" s="16">
        <v>300</v>
      </c>
      <c r="AD265" s="16">
        <v>200</v>
      </c>
      <c r="AE265" s="16">
        <v>195</v>
      </c>
      <c r="AF265" s="16">
        <v>45</v>
      </c>
      <c r="AG265" s="16">
        <v>485</v>
      </c>
      <c r="AH265" s="16">
        <v>125</v>
      </c>
      <c r="AI265" s="16">
        <v>530</v>
      </c>
      <c r="AJ265" s="16">
        <v>230</v>
      </c>
      <c r="AK265" s="16">
        <v>840</v>
      </c>
      <c r="AL265" s="16">
        <v>25</v>
      </c>
      <c r="AM265" s="16">
        <v>370</v>
      </c>
      <c r="AN265" s="16">
        <v>185</v>
      </c>
      <c r="AO265" s="16">
        <v>270</v>
      </c>
      <c r="AP265" s="16">
        <v>55</v>
      </c>
      <c r="AQ265" s="16">
        <v>55</v>
      </c>
      <c r="AR265" s="16">
        <v>425</v>
      </c>
      <c r="AS265" s="16">
        <v>250</v>
      </c>
      <c r="AT265" s="16">
        <v>265</v>
      </c>
      <c r="AU265" s="16">
        <v>865</v>
      </c>
      <c r="AV265" s="16">
        <v>450</v>
      </c>
      <c r="AW265" s="16">
        <v>315</v>
      </c>
      <c r="AX265" s="16">
        <v>205</v>
      </c>
      <c r="AY265" s="16">
        <v>250</v>
      </c>
      <c r="AZ265" s="16">
        <v>165</v>
      </c>
      <c r="BA265" s="16">
        <v>275</v>
      </c>
      <c r="BB265" s="16">
        <v>1430</v>
      </c>
      <c r="BC265" s="16">
        <v>155</v>
      </c>
      <c r="BD265" s="16">
        <v>190</v>
      </c>
      <c r="BE265" s="16">
        <v>145</v>
      </c>
      <c r="BF265" s="16">
        <v>80</v>
      </c>
      <c r="BG265" s="16">
        <v>105</v>
      </c>
      <c r="BH265" s="16">
        <v>150</v>
      </c>
      <c r="BI265" s="16">
        <v>290</v>
      </c>
      <c r="BJ265" s="16">
        <v>290</v>
      </c>
      <c r="BK265" s="16">
        <v>175</v>
      </c>
      <c r="BL265" s="16">
        <v>160</v>
      </c>
      <c r="BM265" s="16">
        <v>860</v>
      </c>
      <c r="BN265" s="16">
        <v>270</v>
      </c>
      <c r="BO265" s="16">
        <v>320</v>
      </c>
      <c r="BP265" s="16">
        <v>215</v>
      </c>
      <c r="BQ265" s="16">
        <v>1390</v>
      </c>
      <c r="BR265" s="16">
        <v>85</v>
      </c>
      <c r="BS265" s="16">
        <v>365</v>
      </c>
      <c r="BT265" s="16">
        <v>15</v>
      </c>
      <c r="BU265" s="16">
        <v>185</v>
      </c>
      <c r="BV265" s="16">
        <v>115</v>
      </c>
      <c r="BW265" s="16">
        <v>530</v>
      </c>
      <c r="BX265" s="16">
        <v>135</v>
      </c>
      <c r="BY265" s="16">
        <v>220</v>
      </c>
      <c r="BZ265" s="16">
        <v>25</v>
      </c>
      <c r="CA265" s="16">
        <v>50</v>
      </c>
      <c r="CB265" s="16">
        <v>2190</v>
      </c>
      <c r="CC265" s="16">
        <v>2140</v>
      </c>
      <c r="CD265" s="16">
        <v>135</v>
      </c>
      <c r="CE265" s="16">
        <v>645</v>
      </c>
      <c r="CF265" s="16">
        <v>255</v>
      </c>
      <c r="CG265" s="16">
        <v>50</v>
      </c>
      <c r="CH265" s="16">
        <v>370</v>
      </c>
      <c r="CI265" s="16">
        <v>365</v>
      </c>
      <c r="CJ265" s="16">
        <v>85</v>
      </c>
      <c r="CK265" s="16">
        <v>75</v>
      </c>
      <c r="CL265" s="16">
        <v>170</v>
      </c>
      <c r="CM265" s="16">
        <v>275</v>
      </c>
      <c r="CN265" s="16">
        <v>1340</v>
      </c>
      <c r="CO265" s="16">
        <v>205</v>
      </c>
      <c r="CP265" s="16">
        <v>2350</v>
      </c>
      <c r="CQ265" s="16">
        <v>160</v>
      </c>
      <c r="CR265" s="16">
        <v>50</v>
      </c>
      <c r="CS265" s="16">
        <v>775</v>
      </c>
      <c r="CT265" s="16">
        <v>255</v>
      </c>
      <c r="CU265" s="16">
        <v>55</v>
      </c>
      <c r="CV265" s="16">
        <v>30</v>
      </c>
      <c r="CW265" s="16">
        <v>50</v>
      </c>
      <c r="CX265" s="16">
        <v>115</v>
      </c>
      <c r="CY265" s="16">
        <v>90</v>
      </c>
      <c r="CZ265" s="16">
        <v>600</v>
      </c>
      <c r="DA265" s="16">
        <v>210</v>
      </c>
      <c r="DB265" s="16">
        <v>85</v>
      </c>
      <c r="DC265" s="16">
        <v>0</v>
      </c>
      <c r="DD265" s="16">
        <v>385</v>
      </c>
      <c r="DE265" s="16">
        <v>490</v>
      </c>
      <c r="DF265" s="16">
        <v>85</v>
      </c>
      <c r="DG265" s="16">
        <v>85</v>
      </c>
      <c r="DH265" s="16">
        <v>65</v>
      </c>
      <c r="DI265" s="16">
        <v>0</v>
      </c>
      <c r="DJ265" s="16">
        <v>370</v>
      </c>
      <c r="DK265" s="16">
        <v>95</v>
      </c>
      <c r="DL265" s="16">
        <v>445</v>
      </c>
      <c r="DM265" s="16">
        <v>10</v>
      </c>
      <c r="DN265" s="16">
        <v>55</v>
      </c>
      <c r="DO265" s="16">
        <v>145</v>
      </c>
      <c r="DP265" s="16">
        <v>50</v>
      </c>
      <c r="DQ265" s="16">
        <v>440</v>
      </c>
      <c r="DR265" s="16">
        <v>290</v>
      </c>
      <c r="DS265" s="16">
        <v>395</v>
      </c>
      <c r="DT265" s="16">
        <v>15</v>
      </c>
      <c r="DU265" s="16">
        <v>115</v>
      </c>
      <c r="DV265" s="16">
        <v>80</v>
      </c>
      <c r="DW265" s="16">
        <v>40</v>
      </c>
      <c r="DX265" s="16">
        <v>165</v>
      </c>
      <c r="DY265" s="16">
        <v>475</v>
      </c>
      <c r="DZ265" s="16">
        <v>150</v>
      </c>
      <c r="EA265" s="16">
        <v>80</v>
      </c>
      <c r="EB265" s="16">
        <v>115</v>
      </c>
      <c r="EC265" s="16">
        <v>90</v>
      </c>
      <c r="ED265" s="16">
        <v>70</v>
      </c>
      <c r="EE265" s="16">
        <v>55</v>
      </c>
      <c r="EF265" s="16">
        <v>35</v>
      </c>
      <c r="EG265" s="16">
        <v>15</v>
      </c>
      <c r="EH265" s="16">
        <v>110</v>
      </c>
      <c r="EI265" s="16">
        <v>35</v>
      </c>
      <c r="EJ265" s="16">
        <v>210</v>
      </c>
      <c r="EK265" s="16">
        <v>5</v>
      </c>
      <c r="EL265" s="16">
        <v>465</v>
      </c>
      <c r="EM265" s="16">
        <v>270</v>
      </c>
      <c r="EN265" s="16">
        <v>3085</v>
      </c>
      <c r="EO265" s="16">
        <v>110</v>
      </c>
      <c r="EP265" s="16">
        <v>590</v>
      </c>
      <c r="EQ265" s="16">
        <v>0</v>
      </c>
      <c r="ER265" s="16">
        <v>580</v>
      </c>
      <c r="ES265" s="16">
        <v>70</v>
      </c>
      <c r="ET265" s="16">
        <v>50</v>
      </c>
      <c r="EU265" s="16">
        <v>615</v>
      </c>
      <c r="EV265" s="16">
        <v>110</v>
      </c>
      <c r="EW265" s="16">
        <v>195</v>
      </c>
      <c r="EX265" s="16">
        <v>260</v>
      </c>
      <c r="EY265" s="16">
        <v>645</v>
      </c>
    </row>
    <row r="266" spans="1:155" s="8" customFormat="1" ht="12">
      <c r="A266" s="45" t="s">
        <v>319</v>
      </c>
      <c r="B266" s="99" t="s">
        <v>243</v>
      </c>
      <c r="C266" s="20" t="s">
        <v>287</v>
      </c>
      <c r="D266" s="16">
        <f t="shared" ref="D266:I266" si="114">SUM(D262+D264)</f>
        <v>130</v>
      </c>
      <c r="E266" s="16">
        <f t="shared" si="114"/>
        <v>1005</v>
      </c>
      <c r="F266" s="16">
        <f t="shared" si="114"/>
        <v>270</v>
      </c>
      <c r="G266" s="16">
        <f t="shared" si="114"/>
        <v>295</v>
      </c>
      <c r="H266" s="16">
        <f t="shared" si="114"/>
        <v>335</v>
      </c>
      <c r="I266" s="16">
        <f t="shared" si="114"/>
        <v>640</v>
      </c>
      <c r="J266" s="16">
        <f t="shared" ref="J266:BU266" si="115">SUM(J262+J264)</f>
        <v>295</v>
      </c>
      <c r="K266" s="16">
        <f t="shared" si="115"/>
        <v>810</v>
      </c>
      <c r="L266" s="16">
        <f t="shared" si="115"/>
        <v>135</v>
      </c>
      <c r="M266" s="16">
        <f t="shared" si="115"/>
        <v>155</v>
      </c>
      <c r="N266" s="16">
        <f t="shared" si="115"/>
        <v>160</v>
      </c>
      <c r="O266" s="16">
        <f t="shared" si="115"/>
        <v>280</v>
      </c>
      <c r="P266" s="16">
        <f t="shared" si="115"/>
        <v>525</v>
      </c>
      <c r="Q266" s="16">
        <f t="shared" si="115"/>
        <v>1285</v>
      </c>
      <c r="R266" s="16">
        <f t="shared" si="115"/>
        <v>90</v>
      </c>
      <c r="S266" s="16">
        <f t="shared" si="115"/>
        <v>465</v>
      </c>
      <c r="T266" s="16">
        <f t="shared" si="115"/>
        <v>1775</v>
      </c>
      <c r="U266" s="16">
        <f t="shared" si="115"/>
        <v>400</v>
      </c>
      <c r="V266" s="16">
        <f t="shared" si="115"/>
        <v>660</v>
      </c>
      <c r="W266" s="16">
        <f t="shared" si="115"/>
        <v>1885</v>
      </c>
      <c r="X266" s="16">
        <f t="shared" si="115"/>
        <v>390</v>
      </c>
      <c r="Y266" s="16">
        <f t="shared" si="115"/>
        <v>500</v>
      </c>
      <c r="Z266" s="16">
        <f t="shared" si="115"/>
        <v>1995</v>
      </c>
      <c r="AA266" s="16">
        <f t="shared" si="115"/>
        <v>235</v>
      </c>
      <c r="AB266" s="16">
        <f t="shared" si="115"/>
        <v>760</v>
      </c>
      <c r="AC266" s="16">
        <f t="shared" si="115"/>
        <v>250</v>
      </c>
      <c r="AD266" s="16">
        <f t="shared" si="115"/>
        <v>285</v>
      </c>
      <c r="AE266" s="16">
        <f t="shared" si="115"/>
        <v>100</v>
      </c>
      <c r="AF266" s="16">
        <f t="shared" si="115"/>
        <v>145</v>
      </c>
      <c r="AG266" s="16">
        <f t="shared" si="115"/>
        <v>145</v>
      </c>
      <c r="AH266" s="16">
        <f t="shared" si="115"/>
        <v>200</v>
      </c>
      <c r="AI266" s="16">
        <f t="shared" si="115"/>
        <v>30</v>
      </c>
      <c r="AJ266" s="16">
        <f t="shared" si="115"/>
        <v>310</v>
      </c>
      <c r="AK266" s="16">
        <f t="shared" si="115"/>
        <v>2395</v>
      </c>
      <c r="AL266" s="16">
        <f t="shared" si="115"/>
        <v>245</v>
      </c>
      <c r="AM266" s="16">
        <f t="shared" si="115"/>
        <v>310</v>
      </c>
      <c r="AN266" s="16">
        <f t="shared" si="115"/>
        <v>3030</v>
      </c>
      <c r="AO266" s="16">
        <f t="shared" si="115"/>
        <v>855</v>
      </c>
      <c r="AP266" s="16">
        <f t="shared" si="115"/>
        <v>960</v>
      </c>
      <c r="AQ266" s="16">
        <f t="shared" si="115"/>
        <v>355</v>
      </c>
      <c r="AR266" s="16">
        <f t="shared" si="115"/>
        <v>80</v>
      </c>
      <c r="AS266" s="16">
        <f t="shared" si="115"/>
        <v>545</v>
      </c>
      <c r="AT266" s="16">
        <f t="shared" si="115"/>
        <v>615</v>
      </c>
      <c r="AU266" s="16">
        <f t="shared" si="115"/>
        <v>20</v>
      </c>
      <c r="AV266" s="16">
        <f t="shared" si="115"/>
        <v>545</v>
      </c>
      <c r="AW266" s="16">
        <f t="shared" si="115"/>
        <v>550</v>
      </c>
      <c r="AX266" s="16">
        <f t="shared" si="115"/>
        <v>635</v>
      </c>
      <c r="AY266" s="16">
        <f t="shared" si="115"/>
        <v>185</v>
      </c>
      <c r="AZ266" s="16">
        <f t="shared" si="115"/>
        <v>290</v>
      </c>
      <c r="BA266" s="16">
        <f t="shared" si="115"/>
        <v>410</v>
      </c>
      <c r="BB266" s="16">
        <f t="shared" si="115"/>
        <v>885</v>
      </c>
      <c r="BC266" s="16">
        <f t="shared" si="115"/>
        <v>245</v>
      </c>
      <c r="BD266" s="16">
        <f t="shared" si="115"/>
        <v>1045</v>
      </c>
      <c r="BE266" s="16">
        <f t="shared" si="115"/>
        <v>135</v>
      </c>
      <c r="BF266" s="16">
        <f t="shared" si="115"/>
        <v>430</v>
      </c>
      <c r="BG266" s="16">
        <f t="shared" si="115"/>
        <v>1365</v>
      </c>
      <c r="BH266" s="16">
        <f t="shared" si="115"/>
        <v>240</v>
      </c>
      <c r="BI266" s="16">
        <f t="shared" si="115"/>
        <v>720</v>
      </c>
      <c r="BJ266" s="16">
        <f t="shared" si="115"/>
        <v>355</v>
      </c>
      <c r="BK266" s="16">
        <f t="shared" si="115"/>
        <v>260</v>
      </c>
      <c r="BL266" s="16">
        <f t="shared" si="115"/>
        <v>305</v>
      </c>
      <c r="BM266" s="16">
        <f t="shared" si="115"/>
        <v>650</v>
      </c>
      <c r="BN266" s="16">
        <f t="shared" si="115"/>
        <v>245</v>
      </c>
      <c r="BO266" s="16">
        <f t="shared" si="115"/>
        <v>1055</v>
      </c>
      <c r="BP266" s="16">
        <f t="shared" si="115"/>
        <v>665</v>
      </c>
      <c r="BQ266" s="16">
        <f t="shared" si="115"/>
        <v>1175</v>
      </c>
      <c r="BR266" s="16">
        <f t="shared" si="115"/>
        <v>220</v>
      </c>
      <c r="BS266" s="16">
        <f t="shared" si="115"/>
        <v>495</v>
      </c>
      <c r="BT266" s="16">
        <f t="shared" si="115"/>
        <v>1825</v>
      </c>
      <c r="BU266" s="16">
        <f t="shared" si="115"/>
        <v>800</v>
      </c>
      <c r="BV266" s="16">
        <f t="shared" ref="BV266:EG266" si="116">SUM(BV262+BV264)</f>
        <v>60</v>
      </c>
      <c r="BW266" s="16">
        <f t="shared" si="116"/>
        <v>535</v>
      </c>
      <c r="BX266" s="16">
        <f t="shared" si="116"/>
        <v>185</v>
      </c>
      <c r="BY266" s="16">
        <f t="shared" si="116"/>
        <v>230</v>
      </c>
      <c r="BZ266" s="16">
        <f t="shared" si="116"/>
        <v>1340</v>
      </c>
      <c r="CA266" s="16">
        <f t="shared" si="116"/>
        <v>125</v>
      </c>
      <c r="CB266" s="16">
        <f t="shared" si="116"/>
        <v>1210</v>
      </c>
      <c r="CC266" s="16">
        <f t="shared" si="116"/>
        <v>1380</v>
      </c>
      <c r="CD266" s="16">
        <f t="shared" si="116"/>
        <v>215</v>
      </c>
      <c r="CE266" s="16">
        <f t="shared" si="116"/>
        <v>3315</v>
      </c>
      <c r="CF266" s="16">
        <f t="shared" si="116"/>
        <v>280</v>
      </c>
      <c r="CG266" s="16">
        <f t="shared" si="116"/>
        <v>460</v>
      </c>
      <c r="CH266" s="16">
        <f t="shared" si="116"/>
        <v>1595</v>
      </c>
      <c r="CI266" s="16">
        <f t="shared" si="116"/>
        <v>35</v>
      </c>
      <c r="CJ266" s="16">
        <f t="shared" si="116"/>
        <v>200</v>
      </c>
      <c r="CK266" s="16">
        <f t="shared" si="116"/>
        <v>340</v>
      </c>
      <c r="CL266" s="16">
        <f t="shared" si="116"/>
        <v>815</v>
      </c>
      <c r="CM266" s="16">
        <f t="shared" si="116"/>
        <v>1565</v>
      </c>
      <c r="CN266" s="16">
        <f t="shared" si="116"/>
        <v>2725</v>
      </c>
      <c r="CO266" s="16">
        <f t="shared" si="116"/>
        <v>785</v>
      </c>
      <c r="CP266" s="16">
        <f t="shared" si="116"/>
        <v>1945</v>
      </c>
      <c r="CQ266" s="16">
        <f t="shared" si="116"/>
        <v>95</v>
      </c>
      <c r="CR266" s="16">
        <f t="shared" si="116"/>
        <v>135</v>
      </c>
      <c r="CS266" s="16">
        <f t="shared" si="116"/>
        <v>510</v>
      </c>
      <c r="CT266" s="16">
        <f t="shared" si="116"/>
        <v>130</v>
      </c>
      <c r="CU266" s="16">
        <f t="shared" si="116"/>
        <v>310</v>
      </c>
      <c r="CV266" s="16">
        <f t="shared" si="116"/>
        <v>80</v>
      </c>
      <c r="CW266" s="16">
        <f t="shared" si="116"/>
        <v>655</v>
      </c>
      <c r="CX266" s="16">
        <f t="shared" si="116"/>
        <v>1005</v>
      </c>
      <c r="CY266" s="16">
        <f t="shared" si="116"/>
        <v>85</v>
      </c>
      <c r="CZ266" s="16">
        <f t="shared" si="116"/>
        <v>95</v>
      </c>
      <c r="DA266" s="16">
        <f t="shared" si="116"/>
        <v>135</v>
      </c>
      <c r="DB266" s="16">
        <f t="shared" si="116"/>
        <v>60</v>
      </c>
      <c r="DC266" s="16">
        <f t="shared" si="116"/>
        <v>410</v>
      </c>
      <c r="DD266" s="16">
        <f t="shared" si="116"/>
        <v>260</v>
      </c>
      <c r="DE266" s="16">
        <f t="shared" si="116"/>
        <v>290</v>
      </c>
      <c r="DF266" s="16">
        <f t="shared" si="116"/>
        <v>20</v>
      </c>
      <c r="DG266" s="16">
        <f t="shared" si="116"/>
        <v>470</v>
      </c>
      <c r="DH266" s="16">
        <f t="shared" si="116"/>
        <v>235</v>
      </c>
      <c r="DI266" s="16">
        <f t="shared" si="116"/>
        <v>5</v>
      </c>
      <c r="DJ266" s="16">
        <f t="shared" si="116"/>
        <v>170</v>
      </c>
      <c r="DK266" s="16">
        <f t="shared" si="116"/>
        <v>330</v>
      </c>
      <c r="DL266" s="16">
        <f t="shared" si="116"/>
        <v>315</v>
      </c>
      <c r="DM266" s="16">
        <f t="shared" si="116"/>
        <v>275</v>
      </c>
      <c r="DN266" s="16">
        <f t="shared" si="116"/>
        <v>125</v>
      </c>
      <c r="DO266" s="16">
        <f t="shared" si="116"/>
        <v>225</v>
      </c>
      <c r="DP266" s="16">
        <f t="shared" si="116"/>
        <v>185</v>
      </c>
      <c r="DQ266" s="16">
        <f t="shared" si="116"/>
        <v>255</v>
      </c>
      <c r="DR266" s="16">
        <f t="shared" si="116"/>
        <v>205</v>
      </c>
      <c r="DS266" s="16">
        <f t="shared" si="116"/>
        <v>70</v>
      </c>
      <c r="DT266" s="16">
        <f t="shared" si="116"/>
        <v>265</v>
      </c>
      <c r="DU266" s="16">
        <f t="shared" si="116"/>
        <v>160</v>
      </c>
      <c r="DV266" s="16">
        <f t="shared" si="116"/>
        <v>250</v>
      </c>
      <c r="DW266" s="16">
        <f t="shared" si="116"/>
        <v>80</v>
      </c>
      <c r="DX266" s="16">
        <f t="shared" si="116"/>
        <v>215</v>
      </c>
      <c r="DY266" s="16">
        <f t="shared" si="116"/>
        <v>130</v>
      </c>
      <c r="DZ266" s="16">
        <f t="shared" si="116"/>
        <v>170</v>
      </c>
      <c r="EA266" s="16">
        <f t="shared" si="116"/>
        <v>105</v>
      </c>
      <c r="EB266" s="16">
        <f t="shared" si="116"/>
        <v>1060</v>
      </c>
      <c r="EC266" s="16">
        <f t="shared" si="116"/>
        <v>240</v>
      </c>
      <c r="ED266" s="16">
        <f t="shared" si="116"/>
        <v>95</v>
      </c>
      <c r="EE266" s="16">
        <f t="shared" si="116"/>
        <v>215</v>
      </c>
      <c r="EF266" s="16">
        <f t="shared" si="116"/>
        <v>215</v>
      </c>
      <c r="EG266" s="16">
        <f t="shared" si="116"/>
        <v>150</v>
      </c>
      <c r="EH266" s="16">
        <f t="shared" ref="EH266:EY266" si="117">SUM(EH262+EH264)</f>
        <v>225</v>
      </c>
      <c r="EI266" s="16">
        <f t="shared" si="117"/>
        <v>40</v>
      </c>
      <c r="EJ266" s="16">
        <f t="shared" si="117"/>
        <v>345</v>
      </c>
      <c r="EK266" s="16">
        <f t="shared" si="117"/>
        <v>340</v>
      </c>
      <c r="EL266" s="16">
        <f t="shared" si="117"/>
        <v>615</v>
      </c>
      <c r="EM266" s="16">
        <f t="shared" si="117"/>
        <v>320</v>
      </c>
      <c r="EN266" s="16">
        <f t="shared" si="117"/>
        <v>175</v>
      </c>
      <c r="EO266" s="102">
        <f t="shared" si="117"/>
        <v>0</v>
      </c>
      <c r="EP266" s="16">
        <f t="shared" si="117"/>
        <v>2180</v>
      </c>
      <c r="EQ266" s="16">
        <f t="shared" si="117"/>
        <v>10</v>
      </c>
      <c r="ER266" s="16">
        <f t="shared" si="117"/>
        <v>245</v>
      </c>
      <c r="ES266" s="16">
        <f t="shared" si="117"/>
        <v>510</v>
      </c>
      <c r="ET266" s="16">
        <f t="shared" si="117"/>
        <v>390</v>
      </c>
      <c r="EU266" s="16">
        <f t="shared" si="117"/>
        <v>605</v>
      </c>
      <c r="EV266" s="16">
        <f t="shared" si="117"/>
        <v>75</v>
      </c>
      <c r="EW266" s="16">
        <f t="shared" si="117"/>
        <v>245</v>
      </c>
      <c r="EX266" s="16">
        <f t="shared" si="117"/>
        <v>250</v>
      </c>
      <c r="EY266" s="16">
        <f t="shared" si="117"/>
        <v>640</v>
      </c>
    </row>
    <row r="267" spans="1:155" s="8" customFormat="1" ht="12">
      <c r="A267" s="45" t="s">
        <v>319</v>
      </c>
      <c r="B267" s="100" t="s">
        <v>243</v>
      </c>
      <c r="C267" s="20" t="s">
        <v>287</v>
      </c>
      <c r="D267" s="16">
        <f>SUM(D266:EY266)</f>
        <v>79120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</row>
    <row r="268" spans="1:155" s="8" customFormat="1" ht="12">
      <c r="A268" s="41" t="s">
        <v>317</v>
      </c>
      <c r="B268" s="48" t="s">
        <v>248</v>
      </c>
      <c r="C268" s="20" t="s">
        <v>287</v>
      </c>
      <c r="D268" s="16">
        <v>700</v>
      </c>
      <c r="E268" s="16">
        <v>5535</v>
      </c>
      <c r="F268" s="16">
        <v>1645</v>
      </c>
      <c r="G268" s="16">
        <v>2005</v>
      </c>
      <c r="H268" s="16">
        <v>1710</v>
      </c>
      <c r="I268" s="16">
        <v>2090</v>
      </c>
      <c r="J268" s="16">
        <v>1615</v>
      </c>
      <c r="K268" s="16">
        <v>3690</v>
      </c>
      <c r="L268" s="16">
        <v>1150</v>
      </c>
      <c r="M268" s="16">
        <v>1335</v>
      </c>
      <c r="N268" s="16">
        <v>1605</v>
      </c>
      <c r="O268" s="16">
        <v>1530</v>
      </c>
      <c r="P268" s="16">
        <v>2895</v>
      </c>
      <c r="Q268" s="16">
        <v>3930</v>
      </c>
      <c r="R268" s="16">
        <v>1200</v>
      </c>
      <c r="S268" s="16">
        <v>2140</v>
      </c>
      <c r="T268" s="16">
        <v>3975</v>
      </c>
      <c r="U268" s="16">
        <v>3385</v>
      </c>
      <c r="V268" s="16">
        <v>3035</v>
      </c>
      <c r="W268" s="16">
        <v>3405</v>
      </c>
      <c r="X268" s="16">
        <v>1805</v>
      </c>
      <c r="Y268" s="16">
        <v>1165</v>
      </c>
      <c r="Z268" s="16">
        <v>4505</v>
      </c>
      <c r="AA268" s="16">
        <v>2830</v>
      </c>
      <c r="AB268" s="16">
        <v>4250</v>
      </c>
      <c r="AC268" s="16">
        <v>1990</v>
      </c>
      <c r="AD268" s="16">
        <v>1475</v>
      </c>
      <c r="AE268" s="16">
        <v>840</v>
      </c>
      <c r="AF268" s="16">
        <v>610</v>
      </c>
      <c r="AG268" s="16">
        <v>1890</v>
      </c>
      <c r="AH268" s="16">
        <v>955</v>
      </c>
      <c r="AI268" s="16">
        <v>2940</v>
      </c>
      <c r="AJ268" s="16">
        <v>3260</v>
      </c>
      <c r="AK268" s="16">
        <v>5850</v>
      </c>
      <c r="AL268" s="16">
        <v>1025</v>
      </c>
      <c r="AM268" s="16">
        <v>1970</v>
      </c>
      <c r="AN268" s="16">
        <v>6885</v>
      </c>
      <c r="AO268" s="16">
        <v>2920</v>
      </c>
      <c r="AP268" s="16">
        <v>3960</v>
      </c>
      <c r="AQ268" s="16">
        <v>1455</v>
      </c>
      <c r="AR268" s="16">
        <v>2350</v>
      </c>
      <c r="AS268" s="16">
        <v>2480</v>
      </c>
      <c r="AT268" s="16">
        <v>2145</v>
      </c>
      <c r="AU268" s="16">
        <v>2345</v>
      </c>
      <c r="AV268" s="16">
        <v>2470</v>
      </c>
      <c r="AW268" s="16">
        <v>3680</v>
      </c>
      <c r="AX268" s="16">
        <v>2965</v>
      </c>
      <c r="AY268" s="16">
        <v>2600</v>
      </c>
      <c r="AZ268" s="16">
        <v>1715</v>
      </c>
      <c r="BA268" s="16">
        <v>1970</v>
      </c>
      <c r="BB268" s="16">
        <v>8500</v>
      </c>
      <c r="BC268" s="16">
        <v>1345</v>
      </c>
      <c r="BD268" s="16">
        <v>3100</v>
      </c>
      <c r="BE268" s="16">
        <v>685</v>
      </c>
      <c r="BF268" s="16">
        <v>1915</v>
      </c>
      <c r="BG268" s="16">
        <v>3160</v>
      </c>
      <c r="BH268" s="16">
        <v>1000</v>
      </c>
      <c r="BI268" s="16">
        <v>2900</v>
      </c>
      <c r="BJ268" s="16">
        <v>2395</v>
      </c>
      <c r="BK268" s="16">
        <v>1725</v>
      </c>
      <c r="BL268" s="16">
        <v>1410</v>
      </c>
      <c r="BM268" s="16">
        <v>4070</v>
      </c>
      <c r="BN268" s="16">
        <v>1225</v>
      </c>
      <c r="BO268" s="16">
        <v>3575</v>
      </c>
      <c r="BP268" s="16">
        <v>1920</v>
      </c>
      <c r="BQ268" s="16">
        <v>6820</v>
      </c>
      <c r="BR268" s="16">
        <v>1235</v>
      </c>
      <c r="BS268" s="16">
        <v>2550</v>
      </c>
      <c r="BT268" s="16">
        <v>3930</v>
      </c>
      <c r="BU268" s="16">
        <v>2615</v>
      </c>
      <c r="BV268" s="16">
        <v>705</v>
      </c>
      <c r="BW268" s="16">
        <v>3405</v>
      </c>
      <c r="BX268" s="16">
        <v>475</v>
      </c>
      <c r="BY268" s="16">
        <v>1260</v>
      </c>
      <c r="BZ268" s="16">
        <v>3010</v>
      </c>
      <c r="CA268" s="16">
        <v>1800</v>
      </c>
      <c r="CB268" s="16">
        <v>13265</v>
      </c>
      <c r="CC268" s="16">
        <v>8665</v>
      </c>
      <c r="CD268" s="16">
        <v>1305</v>
      </c>
      <c r="CE268" s="16">
        <v>7040</v>
      </c>
      <c r="CF268" s="16">
        <v>1575</v>
      </c>
      <c r="CG268" s="16">
        <v>960</v>
      </c>
      <c r="CH268" s="16">
        <v>4015</v>
      </c>
      <c r="CI268" s="16">
        <v>805</v>
      </c>
      <c r="CJ268" s="16">
        <v>800</v>
      </c>
      <c r="CK268" s="16">
        <v>1405</v>
      </c>
      <c r="CL268" s="16">
        <v>2280</v>
      </c>
      <c r="CM268" s="16">
        <v>4065</v>
      </c>
      <c r="CN268" s="16">
        <v>8615</v>
      </c>
      <c r="CO268" s="16">
        <v>2005</v>
      </c>
      <c r="CP268" s="16">
        <v>11645</v>
      </c>
      <c r="CQ268" s="16">
        <v>865</v>
      </c>
      <c r="CR268" s="16">
        <v>540</v>
      </c>
      <c r="CS268" s="16">
        <v>3180</v>
      </c>
      <c r="CT268" s="16">
        <v>1930</v>
      </c>
      <c r="CU268" s="16">
        <v>1205</v>
      </c>
      <c r="CV268" s="16">
        <v>370</v>
      </c>
      <c r="CW268" s="16">
        <v>1505</v>
      </c>
      <c r="CX268" s="16">
        <v>3045</v>
      </c>
      <c r="CY268" s="16">
        <v>620</v>
      </c>
      <c r="CZ268" s="16">
        <v>2250</v>
      </c>
      <c r="DA268" s="16">
        <v>745</v>
      </c>
      <c r="DB268" s="16">
        <v>490</v>
      </c>
      <c r="DC268" s="16">
        <v>1595</v>
      </c>
      <c r="DD268" s="16">
        <v>2430</v>
      </c>
      <c r="DE268" s="16">
        <v>1960</v>
      </c>
      <c r="DF268" s="16">
        <v>860</v>
      </c>
      <c r="DG268" s="16">
        <v>915</v>
      </c>
      <c r="DH268" s="16">
        <v>1630</v>
      </c>
      <c r="DI268" s="16">
        <v>20</v>
      </c>
      <c r="DJ268" s="16">
        <v>1000</v>
      </c>
      <c r="DK268" s="16">
        <v>1565</v>
      </c>
      <c r="DL268" s="16">
        <v>3020</v>
      </c>
      <c r="DM268" s="16">
        <v>810</v>
      </c>
      <c r="DN268" s="16">
        <v>1155</v>
      </c>
      <c r="DO268" s="16">
        <v>775</v>
      </c>
      <c r="DP268" s="16">
        <v>1075</v>
      </c>
      <c r="DQ268" s="16">
        <v>2915</v>
      </c>
      <c r="DR268" s="16">
        <v>1720</v>
      </c>
      <c r="DS268" s="16">
        <v>990</v>
      </c>
      <c r="DT268" s="16">
        <v>800</v>
      </c>
      <c r="DU268" s="16">
        <v>1270</v>
      </c>
      <c r="DV268" s="16">
        <v>1655</v>
      </c>
      <c r="DW268" s="16">
        <v>210</v>
      </c>
      <c r="DX268" s="16">
        <v>2320</v>
      </c>
      <c r="DY268" s="16">
        <v>2265</v>
      </c>
      <c r="DZ268" s="16">
        <v>1305</v>
      </c>
      <c r="EA268" s="16">
        <v>1015</v>
      </c>
      <c r="EB268" s="16">
        <v>2025</v>
      </c>
      <c r="EC268" s="16">
        <v>835</v>
      </c>
      <c r="ED268" s="16">
        <v>1125</v>
      </c>
      <c r="EE268" s="16">
        <v>775</v>
      </c>
      <c r="EF268" s="16">
        <v>1635</v>
      </c>
      <c r="EG268" s="16">
        <v>475</v>
      </c>
      <c r="EH268" s="16">
        <v>1295</v>
      </c>
      <c r="EI268" s="16">
        <v>370</v>
      </c>
      <c r="EJ268" s="16">
        <v>1535</v>
      </c>
      <c r="EK268" s="16">
        <v>660</v>
      </c>
      <c r="EL268" s="16">
        <v>3630</v>
      </c>
      <c r="EM268" s="16">
        <v>1870</v>
      </c>
      <c r="EN268" s="16">
        <v>10410</v>
      </c>
      <c r="EO268" s="16">
        <v>1365</v>
      </c>
      <c r="EP268" s="16">
        <v>6180</v>
      </c>
      <c r="EQ268" s="16">
        <v>15</v>
      </c>
      <c r="ER268" s="16">
        <v>2435</v>
      </c>
      <c r="ES268" s="16">
        <v>1505</v>
      </c>
      <c r="ET268" s="16">
        <v>905</v>
      </c>
      <c r="EU268" s="16">
        <v>3775</v>
      </c>
      <c r="EV268" s="16">
        <v>470</v>
      </c>
      <c r="EW268" s="16">
        <v>1415</v>
      </c>
      <c r="EX268" s="16">
        <v>1525</v>
      </c>
      <c r="EY268" s="16">
        <v>3325</v>
      </c>
    </row>
    <row r="269" spans="1:155" s="8" customFormat="1" ht="12">
      <c r="A269" s="41" t="s">
        <v>475</v>
      </c>
      <c r="B269" s="48" t="s">
        <v>243</v>
      </c>
      <c r="C269" s="20" t="s">
        <v>287</v>
      </c>
      <c r="D269" s="8">
        <f t="shared" ref="D269:AI269" si="118">SUM(D262:D265)</f>
        <v>295</v>
      </c>
      <c r="E269" s="8">
        <f t="shared" si="118"/>
        <v>2065</v>
      </c>
      <c r="F269" s="8">
        <f t="shared" si="118"/>
        <v>700</v>
      </c>
      <c r="G269" s="8">
        <f t="shared" si="118"/>
        <v>720</v>
      </c>
      <c r="H269" s="8">
        <f t="shared" si="118"/>
        <v>490</v>
      </c>
      <c r="I269" s="8">
        <f t="shared" si="118"/>
        <v>805</v>
      </c>
      <c r="J269" s="8">
        <f t="shared" si="118"/>
        <v>835</v>
      </c>
      <c r="K269" s="8">
        <f t="shared" si="118"/>
        <v>1765</v>
      </c>
      <c r="L269" s="8">
        <f t="shared" si="118"/>
        <v>440</v>
      </c>
      <c r="M269" s="8">
        <f t="shared" si="118"/>
        <v>635</v>
      </c>
      <c r="N269" s="8">
        <f t="shared" si="118"/>
        <v>505</v>
      </c>
      <c r="O269" s="8">
        <f t="shared" si="118"/>
        <v>660</v>
      </c>
      <c r="P269" s="8">
        <f t="shared" si="118"/>
        <v>1090</v>
      </c>
      <c r="Q269" s="8">
        <f t="shared" si="118"/>
        <v>1500</v>
      </c>
      <c r="R269" s="8">
        <f t="shared" si="118"/>
        <v>545</v>
      </c>
      <c r="S269" s="8">
        <f t="shared" si="118"/>
        <v>770</v>
      </c>
      <c r="T269" s="8">
        <f t="shared" si="118"/>
        <v>1865</v>
      </c>
      <c r="U269" s="8">
        <f t="shared" si="118"/>
        <v>1115</v>
      </c>
      <c r="V269" s="8">
        <f t="shared" si="118"/>
        <v>1285</v>
      </c>
      <c r="W269" s="8">
        <f t="shared" si="118"/>
        <v>2435</v>
      </c>
      <c r="X269" s="8">
        <f t="shared" si="118"/>
        <v>730</v>
      </c>
      <c r="Y269" s="8">
        <f t="shared" si="118"/>
        <v>575</v>
      </c>
      <c r="Z269" s="8">
        <f t="shared" si="118"/>
        <v>2255</v>
      </c>
      <c r="AA269" s="8">
        <f t="shared" si="118"/>
        <v>1035</v>
      </c>
      <c r="AB269" s="8">
        <f t="shared" si="118"/>
        <v>2320</v>
      </c>
      <c r="AC269" s="8">
        <f t="shared" si="118"/>
        <v>795</v>
      </c>
      <c r="AD269" s="8">
        <f t="shared" si="118"/>
        <v>645</v>
      </c>
      <c r="AE269" s="8">
        <f t="shared" si="118"/>
        <v>465</v>
      </c>
      <c r="AF269" s="8">
        <f t="shared" si="118"/>
        <v>245</v>
      </c>
      <c r="AG269" s="8">
        <f t="shared" si="118"/>
        <v>885</v>
      </c>
      <c r="AH269" s="8">
        <f t="shared" si="118"/>
        <v>405</v>
      </c>
      <c r="AI269" s="8">
        <f t="shared" si="118"/>
        <v>1150</v>
      </c>
      <c r="AJ269" s="8">
        <f t="shared" ref="AJ269:BO269" si="119">SUM(AJ262:AJ265)</f>
        <v>935</v>
      </c>
      <c r="AK269" s="8">
        <f t="shared" si="119"/>
        <v>3570</v>
      </c>
      <c r="AL269" s="8">
        <f t="shared" si="119"/>
        <v>305</v>
      </c>
      <c r="AM269" s="8">
        <f t="shared" si="119"/>
        <v>900</v>
      </c>
      <c r="AN269" s="8">
        <f t="shared" si="119"/>
        <v>3350</v>
      </c>
      <c r="AO269" s="8">
        <f t="shared" si="119"/>
        <v>1210</v>
      </c>
      <c r="AP269" s="8">
        <f t="shared" si="119"/>
        <v>1075</v>
      </c>
      <c r="AQ269" s="8">
        <f t="shared" si="119"/>
        <v>450</v>
      </c>
      <c r="AR269" s="8">
        <f t="shared" si="119"/>
        <v>860</v>
      </c>
      <c r="AS269" s="8">
        <f t="shared" si="119"/>
        <v>995</v>
      </c>
      <c r="AT269" s="8">
        <f t="shared" si="119"/>
        <v>1010</v>
      </c>
      <c r="AU269" s="8">
        <f t="shared" si="119"/>
        <v>1365</v>
      </c>
      <c r="AV269" s="8">
        <f t="shared" si="119"/>
        <v>1220</v>
      </c>
      <c r="AW269" s="8">
        <f t="shared" si="119"/>
        <v>1175</v>
      </c>
      <c r="AX269" s="8">
        <f t="shared" si="119"/>
        <v>1095</v>
      </c>
      <c r="AY269" s="8">
        <f t="shared" si="119"/>
        <v>690</v>
      </c>
      <c r="AZ269" s="8">
        <f t="shared" si="119"/>
        <v>650</v>
      </c>
      <c r="BA269" s="8">
        <f t="shared" si="119"/>
        <v>830</v>
      </c>
      <c r="BB269" s="8">
        <f t="shared" si="119"/>
        <v>3270</v>
      </c>
      <c r="BC269" s="8">
        <f t="shared" si="119"/>
        <v>545</v>
      </c>
      <c r="BD269" s="8">
        <f t="shared" si="119"/>
        <v>1370</v>
      </c>
      <c r="BE269" s="8">
        <f t="shared" si="119"/>
        <v>385</v>
      </c>
      <c r="BF269" s="8">
        <f t="shared" si="119"/>
        <v>590</v>
      </c>
      <c r="BG269" s="8">
        <f t="shared" si="119"/>
        <v>1570</v>
      </c>
      <c r="BH269" s="8">
        <f t="shared" si="119"/>
        <v>505</v>
      </c>
      <c r="BI269" s="8">
        <f t="shared" si="119"/>
        <v>1315</v>
      </c>
      <c r="BJ269" s="8">
        <f t="shared" si="119"/>
        <v>890</v>
      </c>
      <c r="BK269" s="8">
        <f t="shared" si="119"/>
        <v>680</v>
      </c>
      <c r="BL269" s="8">
        <f t="shared" si="119"/>
        <v>705</v>
      </c>
      <c r="BM269" s="8">
        <f t="shared" si="119"/>
        <v>2160</v>
      </c>
      <c r="BN269" s="8">
        <f t="shared" si="119"/>
        <v>635</v>
      </c>
      <c r="BO269" s="8">
        <f t="shared" si="119"/>
        <v>1670</v>
      </c>
      <c r="BP269" s="8">
        <f t="shared" ref="BP269:CU269" si="120">SUM(BP262:BP265)</f>
        <v>1000</v>
      </c>
      <c r="BQ269" s="8">
        <f t="shared" si="120"/>
        <v>3520</v>
      </c>
      <c r="BR269" s="8">
        <f t="shared" si="120"/>
        <v>405</v>
      </c>
      <c r="BS269" s="8">
        <f t="shared" si="120"/>
        <v>1195</v>
      </c>
      <c r="BT269" s="8">
        <f t="shared" si="120"/>
        <v>1850</v>
      </c>
      <c r="BU269" s="8">
        <f t="shared" si="120"/>
        <v>1250</v>
      </c>
      <c r="BV269" s="8">
        <f t="shared" si="120"/>
        <v>270</v>
      </c>
      <c r="BW269" s="8">
        <f t="shared" si="120"/>
        <v>1560</v>
      </c>
      <c r="BX269" s="8">
        <f t="shared" si="120"/>
        <v>350</v>
      </c>
      <c r="BY269" s="8">
        <f t="shared" si="120"/>
        <v>565</v>
      </c>
      <c r="BZ269" s="8">
        <f t="shared" si="120"/>
        <v>1400</v>
      </c>
      <c r="CA269" s="8">
        <f t="shared" si="120"/>
        <v>285</v>
      </c>
      <c r="CB269" s="8">
        <f t="shared" si="120"/>
        <v>5395</v>
      </c>
      <c r="CC269" s="8">
        <f t="shared" si="120"/>
        <v>4620</v>
      </c>
      <c r="CD269" s="8">
        <f t="shared" si="120"/>
        <v>480</v>
      </c>
      <c r="CE269" s="8">
        <f t="shared" si="120"/>
        <v>4220</v>
      </c>
      <c r="CF269" s="8">
        <f t="shared" si="120"/>
        <v>735</v>
      </c>
      <c r="CG269" s="8">
        <f t="shared" si="120"/>
        <v>520</v>
      </c>
      <c r="CH269" s="8">
        <f t="shared" si="120"/>
        <v>2180</v>
      </c>
      <c r="CI269" s="8">
        <f t="shared" si="120"/>
        <v>500</v>
      </c>
      <c r="CJ269" s="8">
        <f t="shared" si="120"/>
        <v>375</v>
      </c>
      <c r="CK269" s="8">
        <f t="shared" si="120"/>
        <v>475</v>
      </c>
      <c r="CL269" s="8">
        <f t="shared" si="120"/>
        <v>1145</v>
      </c>
      <c r="CM269" s="8">
        <f t="shared" si="120"/>
        <v>2050</v>
      </c>
      <c r="CN269" s="8">
        <f t="shared" si="120"/>
        <v>4695</v>
      </c>
      <c r="CO269" s="8">
        <f t="shared" si="120"/>
        <v>1140</v>
      </c>
      <c r="CP269" s="8">
        <f t="shared" si="120"/>
        <v>5735</v>
      </c>
      <c r="CQ269" s="8">
        <f t="shared" si="120"/>
        <v>345</v>
      </c>
      <c r="CR269" s="8">
        <f t="shared" si="120"/>
        <v>225</v>
      </c>
      <c r="CS269" s="8">
        <f t="shared" si="120"/>
        <v>1755</v>
      </c>
      <c r="CT269" s="8">
        <f t="shared" si="120"/>
        <v>730</v>
      </c>
      <c r="CU269" s="8">
        <f t="shared" si="120"/>
        <v>435</v>
      </c>
      <c r="CV269" s="8">
        <f t="shared" ref="CV269:EA269" si="121">SUM(CV262:CV265)</f>
        <v>140</v>
      </c>
      <c r="CW269" s="8">
        <f t="shared" si="121"/>
        <v>735</v>
      </c>
      <c r="CX269" s="8">
        <f t="shared" si="121"/>
        <v>1275</v>
      </c>
      <c r="CY269" s="8">
        <f t="shared" si="121"/>
        <v>265</v>
      </c>
      <c r="CZ269" s="8">
        <f t="shared" si="121"/>
        <v>1075</v>
      </c>
      <c r="DA269" s="8">
        <f t="shared" si="121"/>
        <v>410</v>
      </c>
      <c r="DB269" s="8">
        <f t="shared" si="121"/>
        <v>215</v>
      </c>
      <c r="DC269" s="8">
        <f t="shared" si="121"/>
        <v>410</v>
      </c>
      <c r="DD269" s="8">
        <f t="shared" si="121"/>
        <v>975</v>
      </c>
      <c r="DE269" s="8">
        <f t="shared" si="121"/>
        <v>1410</v>
      </c>
      <c r="DF269" s="8">
        <f t="shared" si="121"/>
        <v>205</v>
      </c>
      <c r="DG269" s="8">
        <f t="shared" si="121"/>
        <v>610</v>
      </c>
      <c r="DH269" s="8">
        <f t="shared" si="121"/>
        <v>340</v>
      </c>
      <c r="DI269" s="8">
        <f t="shared" si="121"/>
        <v>10</v>
      </c>
      <c r="DJ269" s="8">
        <f t="shared" si="121"/>
        <v>650</v>
      </c>
      <c r="DK269" s="8">
        <f t="shared" si="121"/>
        <v>515</v>
      </c>
      <c r="DL269" s="8">
        <f t="shared" si="121"/>
        <v>1175</v>
      </c>
      <c r="DM269" s="8">
        <f t="shared" si="121"/>
        <v>300</v>
      </c>
      <c r="DN269" s="8">
        <f t="shared" si="121"/>
        <v>265</v>
      </c>
      <c r="DO269" s="8">
        <f t="shared" si="121"/>
        <v>420</v>
      </c>
      <c r="DP269" s="8">
        <f t="shared" si="121"/>
        <v>295</v>
      </c>
      <c r="DQ269" s="8">
        <f t="shared" si="121"/>
        <v>1150</v>
      </c>
      <c r="DR269" s="8">
        <f t="shared" si="121"/>
        <v>705</v>
      </c>
      <c r="DS269" s="8">
        <f t="shared" si="121"/>
        <v>615</v>
      </c>
      <c r="DT269" s="8">
        <f t="shared" si="121"/>
        <v>285</v>
      </c>
      <c r="DU269" s="8">
        <f t="shared" si="121"/>
        <v>360</v>
      </c>
      <c r="DV269" s="8">
        <f t="shared" si="121"/>
        <v>460</v>
      </c>
      <c r="DW269" s="8">
        <f t="shared" si="121"/>
        <v>140</v>
      </c>
      <c r="DX269" s="8">
        <f t="shared" si="121"/>
        <v>585</v>
      </c>
      <c r="DY269" s="8">
        <f t="shared" si="121"/>
        <v>855</v>
      </c>
      <c r="DZ269" s="8">
        <f t="shared" si="121"/>
        <v>470</v>
      </c>
      <c r="EA269" s="8">
        <f t="shared" si="121"/>
        <v>255</v>
      </c>
      <c r="EB269" s="8">
        <f t="shared" ref="EB269:EY269" si="122">SUM(EB262:EB265)</f>
        <v>1205</v>
      </c>
      <c r="EC269" s="8">
        <f t="shared" si="122"/>
        <v>425</v>
      </c>
      <c r="ED269" s="8">
        <f t="shared" si="122"/>
        <v>235</v>
      </c>
      <c r="EE269" s="8">
        <f t="shared" si="122"/>
        <v>310</v>
      </c>
      <c r="EF269" s="8">
        <f t="shared" si="122"/>
        <v>290</v>
      </c>
      <c r="EG269" s="8">
        <f t="shared" si="122"/>
        <v>195</v>
      </c>
      <c r="EH269" s="8">
        <f t="shared" si="122"/>
        <v>445</v>
      </c>
      <c r="EI269" s="8">
        <f t="shared" si="122"/>
        <v>105</v>
      </c>
      <c r="EJ269" s="8">
        <f t="shared" si="122"/>
        <v>675</v>
      </c>
      <c r="EK269" s="8">
        <f t="shared" si="122"/>
        <v>345</v>
      </c>
      <c r="EL269" s="8">
        <f t="shared" si="122"/>
        <v>1610</v>
      </c>
      <c r="EM269" s="8">
        <f t="shared" si="122"/>
        <v>870</v>
      </c>
      <c r="EN269" s="8">
        <f t="shared" si="122"/>
        <v>5500</v>
      </c>
      <c r="EO269" s="8">
        <f t="shared" si="122"/>
        <v>160</v>
      </c>
      <c r="EP269" s="8">
        <f t="shared" si="122"/>
        <v>3385</v>
      </c>
      <c r="EQ269" s="8">
        <f t="shared" si="122"/>
        <v>10</v>
      </c>
      <c r="ER269" s="8">
        <f t="shared" si="122"/>
        <v>1140</v>
      </c>
      <c r="ES269" s="8">
        <f t="shared" si="122"/>
        <v>645</v>
      </c>
      <c r="ET269" s="8">
        <f t="shared" si="122"/>
        <v>475</v>
      </c>
      <c r="EU269" s="8">
        <f t="shared" si="122"/>
        <v>1785</v>
      </c>
      <c r="EV269" s="8">
        <f t="shared" si="122"/>
        <v>250</v>
      </c>
      <c r="EW269" s="8">
        <f t="shared" si="122"/>
        <v>615</v>
      </c>
      <c r="EX269" s="8">
        <f t="shared" si="122"/>
        <v>720</v>
      </c>
      <c r="EY269" s="8">
        <f t="shared" si="122"/>
        <v>1730</v>
      </c>
    </row>
    <row r="270" spans="1:155" s="8" customFormat="1" ht="12">
      <c r="A270" s="41" t="s">
        <v>320</v>
      </c>
      <c r="B270" s="48" t="s">
        <v>243</v>
      </c>
      <c r="C270" s="20" t="s">
        <v>287</v>
      </c>
      <c r="D270" s="8">
        <f t="shared" ref="D270:AI270" si="123">D263+D265</f>
        <v>165</v>
      </c>
      <c r="E270" s="8">
        <f t="shared" si="123"/>
        <v>1060</v>
      </c>
      <c r="F270" s="8">
        <f t="shared" si="123"/>
        <v>430</v>
      </c>
      <c r="G270" s="8">
        <f t="shared" si="123"/>
        <v>425</v>
      </c>
      <c r="H270" s="8">
        <f t="shared" si="123"/>
        <v>155</v>
      </c>
      <c r="I270" s="8">
        <f t="shared" si="123"/>
        <v>165</v>
      </c>
      <c r="J270" s="8">
        <f t="shared" si="123"/>
        <v>540</v>
      </c>
      <c r="K270" s="8">
        <f t="shared" si="123"/>
        <v>955</v>
      </c>
      <c r="L270" s="8">
        <f t="shared" si="123"/>
        <v>305</v>
      </c>
      <c r="M270" s="8">
        <f t="shared" si="123"/>
        <v>480</v>
      </c>
      <c r="N270" s="8">
        <f t="shared" si="123"/>
        <v>345</v>
      </c>
      <c r="O270" s="8">
        <f t="shared" si="123"/>
        <v>380</v>
      </c>
      <c r="P270" s="8">
        <f t="shared" si="123"/>
        <v>565</v>
      </c>
      <c r="Q270" s="8">
        <f t="shared" si="123"/>
        <v>215</v>
      </c>
      <c r="R270" s="8">
        <f t="shared" si="123"/>
        <v>455</v>
      </c>
      <c r="S270" s="8">
        <f t="shared" si="123"/>
        <v>305</v>
      </c>
      <c r="T270" s="8">
        <f t="shared" si="123"/>
        <v>90</v>
      </c>
      <c r="U270" s="8">
        <f t="shared" si="123"/>
        <v>715</v>
      </c>
      <c r="V270" s="8">
        <f t="shared" si="123"/>
        <v>625</v>
      </c>
      <c r="W270" s="8">
        <f t="shared" si="123"/>
        <v>550</v>
      </c>
      <c r="X270" s="8">
        <f t="shared" si="123"/>
        <v>340</v>
      </c>
      <c r="Y270" s="8">
        <f t="shared" si="123"/>
        <v>75</v>
      </c>
      <c r="Z270" s="8">
        <f t="shared" si="123"/>
        <v>260</v>
      </c>
      <c r="AA270" s="8">
        <f t="shared" si="123"/>
        <v>800</v>
      </c>
      <c r="AB270" s="8">
        <f t="shared" si="123"/>
        <v>1560</v>
      </c>
      <c r="AC270" s="8">
        <f t="shared" si="123"/>
        <v>545</v>
      </c>
      <c r="AD270" s="8">
        <f t="shared" si="123"/>
        <v>360</v>
      </c>
      <c r="AE270" s="8">
        <f t="shared" si="123"/>
        <v>365</v>
      </c>
      <c r="AF270" s="8">
        <f t="shared" si="123"/>
        <v>100</v>
      </c>
      <c r="AG270" s="8">
        <f t="shared" si="123"/>
        <v>740</v>
      </c>
      <c r="AH270" s="8">
        <f t="shared" si="123"/>
        <v>205</v>
      </c>
      <c r="AI270" s="8">
        <f t="shared" si="123"/>
        <v>1120</v>
      </c>
      <c r="AJ270" s="8">
        <f t="shared" ref="AJ270:BO270" si="124">AJ263+AJ265</f>
        <v>625</v>
      </c>
      <c r="AK270" s="8">
        <f t="shared" si="124"/>
        <v>1175</v>
      </c>
      <c r="AL270" s="8">
        <f t="shared" si="124"/>
        <v>60</v>
      </c>
      <c r="AM270" s="8">
        <f t="shared" si="124"/>
        <v>590</v>
      </c>
      <c r="AN270" s="8">
        <f t="shared" si="124"/>
        <v>320</v>
      </c>
      <c r="AO270" s="8">
        <f t="shared" si="124"/>
        <v>355</v>
      </c>
      <c r="AP270" s="8">
        <f t="shared" si="124"/>
        <v>115</v>
      </c>
      <c r="AQ270" s="8">
        <f t="shared" si="124"/>
        <v>95</v>
      </c>
      <c r="AR270" s="8">
        <f t="shared" si="124"/>
        <v>780</v>
      </c>
      <c r="AS270" s="8">
        <f t="shared" si="124"/>
        <v>450</v>
      </c>
      <c r="AT270" s="8">
        <f t="shared" si="124"/>
        <v>395</v>
      </c>
      <c r="AU270" s="8">
        <f t="shared" si="124"/>
        <v>1345</v>
      </c>
      <c r="AV270" s="8">
        <f t="shared" si="124"/>
        <v>675</v>
      </c>
      <c r="AW270" s="8">
        <f t="shared" si="124"/>
        <v>625</v>
      </c>
      <c r="AX270" s="8">
        <f t="shared" si="124"/>
        <v>460</v>
      </c>
      <c r="AY270" s="8">
        <f t="shared" si="124"/>
        <v>505</v>
      </c>
      <c r="AZ270" s="8">
        <f t="shared" si="124"/>
        <v>360</v>
      </c>
      <c r="BA270" s="8">
        <f t="shared" si="124"/>
        <v>420</v>
      </c>
      <c r="BB270" s="8">
        <f t="shared" si="124"/>
        <v>2385</v>
      </c>
      <c r="BC270" s="8">
        <f t="shared" si="124"/>
        <v>300</v>
      </c>
      <c r="BD270" s="8">
        <f t="shared" si="124"/>
        <v>325</v>
      </c>
      <c r="BE270" s="8">
        <f t="shared" si="124"/>
        <v>250</v>
      </c>
      <c r="BF270" s="8">
        <f t="shared" si="124"/>
        <v>160</v>
      </c>
      <c r="BG270" s="8">
        <f t="shared" si="124"/>
        <v>205</v>
      </c>
      <c r="BH270" s="8">
        <f t="shared" si="124"/>
        <v>265</v>
      </c>
      <c r="BI270" s="8">
        <f t="shared" si="124"/>
        <v>595</v>
      </c>
      <c r="BJ270" s="8">
        <f t="shared" si="124"/>
        <v>535</v>
      </c>
      <c r="BK270" s="8">
        <f t="shared" si="124"/>
        <v>420</v>
      </c>
      <c r="BL270" s="8">
        <f t="shared" si="124"/>
        <v>400</v>
      </c>
      <c r="BM270" s="8">
        <f t="shared" si="124"/>
        <v>1510</v>
      </c>
      <c r="BN270" s="8">
        <f t="shared" si="124"/>
        <v>390</v>
      </c>
      <c r="BO270" s="8">
        <f t="shared" si="124"/>
        <v>615</v>
      </c>
      <c r="BP270" s="8">
        <f t="shared" ref="BP270:CU270" si="125">BP263+BP265</f>
        <v>335</v>
      </c>
      <c r="BQ270" s="8">
        <f t="shared" si="125"/>
        <v>2345</v>
      </c>
      <c r="BR270" s="8">
        <f t="shared" si="125"/>
        <v>185</v>
      </c>
      <c r="BS270" s="8">
        <f t="shared" si="125"/>
        <v>700</v>
      </c>
      <c r="BT270" s="8">
        <f t="shared" si="125"/>
        <v>25</v>
      </c>
      <c r="BU270" s="8">
        <f t="shared" si="125"/>
        <v>450</v>
      </c>
      <c r="BV270" s="8">
        <f t="shared" si="125"/>
        <v>210</v>
      </c>
      <c r="BW270" s="8">
        <f t="shared" si="125"/>
        <v>1025</v>
      </c>
      <c r="BX270" s="8">
        <f t="shared" si="125"/>
        <v>165</v>
      </c>
      <c r="BY270" s="8">
        <f t="shared" si="125"/>
        <v>335</v>
      </c>
      <c r="BZ270" s="8">
        <f t="shared" si="125"/>
        <v>60</v>
      </c>
      <c r="CA270" s="8">
        <f t="shared" si="125"/>
        <v>160</v>
      </c>
      <c r="CB270" s="8">
        <f t="shared" si="125"/>
        <v>4185</v>
      </c>
      <c r="CC270" s="8">
        <f t="shared" si="125"/>
        <v>3240</v>
      </c>
      <c r="CD270" s="8">
        <f t="shared" si="125"/>
        <v>265</v>
      </c>
      <c r="CE270" s="8">
        <f t="shared" si="125"/>
        <v>905</v>
      </c>
      <c r="CF270" s="8">
        <f t="shared" si="125"/>
        <v>455</v>
      </c>
      <c r="CG270" s="8">
        <f t="shared" si="125"/>
        <v>60</v>
      </c>
      <c r="CH270" s="8">
        <f t="shared" si="125"/>
        <v>585</v>
      </c>
      <c r="CI270" s="8">
        <f t="shared" si="125"/>
        <v>465</v>
      </c>
      <c r="CJ270" s="8">
        <f t="shared" si="125"/>
        <v>175</v>
      </c>
      <c r="CK270" s="8">
        <f t="shared" si="125"/>
        <v>135</v>
      </c>
      <c r="CL270" s="8">
        <f t="shared" si="125"/>
        <v>330</v>
      </c>
      <c r="CM270" s="8">
        <f t="shared" si="125"/>
        <v>485</v>
      </c>
      <c r="CN270" s="8">
        <f t="shared" si="125"/>
        <v>1970</v>
      </c>
      <c r="CO270" s="8">
        <f t="shared" si="125"/>
        <v>355</v>
      </c>
      <c r="CP270" s="8">
        <f t="shared" si="125"/>
        <v>3790</v>
      </c>
      <c r="CQ270" s="8">
        <f t="shared" si="125"/>
        <v>250</v>
      </c>
      <c r="CR270" s="8">
        <f t="shared" si="125"/>
        <v>90</v>
      </c>
      <c r="CS270" s="8">
        <f t="shared" si="125"/>
        <v>1245</v>
      </c>
      <c r="CT270" s="8">
        <f t="shared" si="125"/>
        <v>600</v>
      </c>
      <c r="CU270" s="8">
        <f t="shared" si="125"/>
        <v>125</v>
      </c>
      <c r="CV270" s="8">
        <f t="shared" ref="CV270:EA270" si="126">CV263+CV265</f>
        <v>60</v>
      </c>
      <c r="CW270" s="8">
        <f t="shared" si="126"/>
        <v>80</v>
      </c>
      <c r="CX270" s="8">
        <f t="shared" si="126"/>
        <v>270</v>
      </c>
      <c r="CY270" s="8">
        <f t="shared" si="126"/>
        <v>180</v>
      </c>
      <c r="CZ270" s="8">
        <f t="shared" si="126"/>
        <v>980</v>
      </c>
      <c r="DA270" s="8">
        <f t="shared" si="126"/>
        <v>275</v>
      </c>
      <c r="DB270" s="8">
        <f t="shared" si="126"/>
        <v>155</v>
      </c>
      <c r="DC270" s="8">
        <f t="shared" si="126"/>
        <v>0</v>
      </c>
      <c r="DD270" s="8">
        <f t="shared" si="126"/>
        <v>715</v>
      </c>
      <c r="DE270" s="8">
        <f t="shared" si="126"/>
        <v>1120</v>
      </c>
      <c r="DF270" s="8">
        <f t="shared" si="126"/>
        <v>185</v>
      </c>
      <c r="DG270" s="8">
        <f t="shared" si="126"/>
        <v>140</v>
      </c>
      <c r="DH270" s="8">
        <f t="shared" si="126"/>
        <v>105</v>
      </c>
      <c r="DI270" s="8">
        <f t="shared" si="126"/>
        <v>5</v>
      </c>
      <c r="DJ270" s="8">
        <f t="shared" si="126"/>
        <v>480</v>
      </c>
      <c r="DK270" s="8">
        <f t="shared" si="126"/>
        <v>185</v>
      </c>
      <c r="DL270" s="8">
        <f t="shared" si="126"/>
        <v>860</v>
      </c>
      <c r="DM270" s="8">
        <f t="shared" si="126"/>
        <v>25</v>
      </c>
      <c r="DN270" s="8">
        <f t="shared" si="126"/>
        <v>140</v>
      </c>
      <c r="DO270" s="8">
        <f t="shared" si="126"/>
        <v>195</v>
      </c>
      <c r="DP270" s="8">
        <f t="shared" si="126"/>
        <v>110</v>
      </c>
      <c r="DQ270" s="8">
        <f t="shared" si="126"/>
        <v>895</v>
      </c>
      <c r="DR270" s="8">
        <f t="shared" si="126"/>
        <v>500</v>
      </c>
      <c r="DS270" s="8">
        <f t="shared" si="126"/>
        <v>545</v>
      </c>
      <c r="DT270" s="8">
        <f t="shared" si="126"/>
        <v>20</v>
      </c>
      <c r="DU270" s="8">
        <f t="shared" si="126"/>
        <v>200</v>
      </c>
      <c r="DV270" s="8">
        <f t="shared" si="126"/>
        <v>210</v>
      </c>
      <c r="DW270" s="8">
        <f t="shared" si="126"/>
        <v>60</v>
      </c>
      <c r="DX270" s="8">
        <f t="shared" si="126"/>
        <v>370</v>
      </c>
      <c r="DY270" s="8">
        <f t="shared" si="126"/>
        <v>725</v>
      </c>
      <c r="DZ270" s="8">
        <f t="shared" si="126"/>
        <v>300</v>
      </c>
      <c r="EA270" s="8">
        <f t="shared" si="126"/>
        <v>150</v>
      </c>
      <c r="EB270" s="8">
        <f t="shared" ref="EB270:EY270" si="127">EB263+EB265</f>
        <v>145</v>
      </c>
      <c r="EC270" s="8">
        <f t="shared" si="127"/>
        <v>185</v>
      </c>
      <c r="ED270" s="8">
        <f t="shared" si="127"/>
        <v>140</v>
      </c>
      <c r="EE270" s="8">
        <f t="shared" si="127"/>
        <v>95</v>
      </c>
      <c r="EF270" s="8">
        <f t="shared" si="127"/>
        <v>75</v>
      </c>
      <c r="EG270" s="8">
        <f t="shared" si="127"/>
        <v>45</v>
      </c>
      <c r="EH270" s="8">
        <f t="shared" si="127"/>
        <v>220</v>
      </c>
      <c r="EI270" s="8">
        <f t="shared" si="127"/>
        <v>65</v>
      </c>
      <c r="EJ270" s="8">
        <f t="shared" si="127"/>
        <v>330</v>
      </c>
      <c r="EK270" s="8">
        <f t="shared" si="127"/>
        <v>5</v>
      </c>
      <c r="EL270" s="8">
        <f t="shared" si="127"/>
        <v>995</v>
      </c>
      <c r="EM270" s="8">
        <f t="shared" si="127"/>
        <v>550</v>
      </c>
      <c r="EN270" s="8">
        <f t="shared" si="127"/>
        <v>5325</v>
      </c>
      <c r="EO270" s="8">
        <f t="shared" si="127"/>
        <v>160</v>
      </c>
      <c r="EP270" s="8">
        <f t="shared" si="127"/>
        <v>1205</v>
      </c>
      <c r="EQ270" s="8">
        <f t="shared" si="127"/>
        <v>0</v>
      </c>
      <c r="ER270" s="8">
        <f t="shared" si="127"/>
        <v>895</v>
      </c>
      <c r="ES270" s="8">
        <f t="shared" si="127"/>
        <v>135</v>
      </c>
      <c r="ET270" s="8">
        <f t="shared" si="127"/>
        <v>85</v>
      </c>
      <c r="EU270" s="8">
        <f t="shared" si="127"/>
        <v>1180</v>
      </c>
      <c r="EV270" s="8">
        <f t="shared" si="127"/>
        <v>175</v>
      </c>
      <c r="EW270" s="8">
        <f t="shared" si="127"/>
        <v>370</v>
      </c>
      <c r="EX270" s="8">
        <f t="shared" si="127"/>
        <v>470</v>
      </c>
      <c r="EY270" s="8">
        <f t="shared" si="127"/>
        <v>1090</v>
      </c>
    </row>
    <row r="271" spans="1:155" s="8" customFormat="1" ht="12">
      <c r="A271" s="42" t="s">
        <v>387</v>
      </c>
      <c r="B271" s="152" t="s">
        <v>411</v>
      </c>
      <c r="C271" s="20" t="s">
        <v>287</v>
      </c>
      <c r="D271" s="16">
        <v>79</v>
      </c>
      <c r="E271" s="16">
        <v>168</v>
      </c>
      <c r="F271" s="16">
        <v>299</v>
      </c>
      <c r="G271" s="16">
        <v>105</v>
      </c>
      <c r="H271" s="16">
        <v>80</v>
      </c>
      <c r="I271" s="16">
        <v>200</v>
      </c>
      <c r="J271" s="16">
        <v>209</v>
      </c>
      <c r="K271" s="16">
        <v>512</v>
      </c>
      <c r="L271" s="16">
        <v>144</v>
      </c>
      <c r="M271" s="16">
        <v>-79</v>
      </c>
      <c r="N271" s="16">
        <v>135</v>
      </c>
      <c r="O271" s="16">
        <v>301</v>
      </c>
      <c r="P271" s="16">
        <v>178</v>
      </c>
      <c r="Q271" s="16">
        <v>351</v>
      </c>
      <c r="R271" s="16">
        <v>204</v>
      </c>
      <c r="S271" s="16">
        <v>252</v>
      </c>
      <c r="T271" s="16">
        <v>0</v>
      </c>
      <c r="U271" s="16">
        <v>313</v>
      </c>
      <c r="V271" s="16">
        <v>178</v>
      </c>
      <c r="W271" s="16">
        <v>287</v>
      </c>
      <c r="X271" s="16">
        <v>172</v>
      </c>
      <c r="Y271" s="16">
        <v>225</v>
      </c>
      <c r="Z271" s="16">
        <v>224</v>
      </c>
      <c r="AA271" s="16">
        <v>149</v>
      </c>
      <c r="AB271" s="16">
        <v>47</v>
      </c>
      <c r="AC271" s="16">
        <v>151</v>
      </c>
      <c r="AD271" s="16">
        <v>1268</v>
      </c>
      <c r="AE271" s="16">
        <v>1646</v>
      </c>
      <c r="AF271" s="16">
        <v>100</v>
      </c>
      <c r="AG271" s="16">
        <v>177</v>
      </c>
      <c r="AH271" s="16">
        <v>55</v>
      </c>
      <c r="AI271" s="16">
        <v>147</v>
      </c>
      <c r="AJ271" s="16">
        <v>214</v>
      </c>
      <c r="AK271" s="16">
        <v>215</v>
      </c>
      <c r="AL271" s="16">
        <v>177</v>
      </c>
      <c r="AM271" s="16">
        <v>179</v>
      </c>
      <c r="AN271" s="16">
        <v>340</v>
      </c>
      <c r="AO271" s="16">
        <v>313</v>
      </c>
      <c r="AP271" s="16">
        <v>160</v>
      </c>
      <c r="AQ271" s="16">
        <v>182</v>
      </c>
      <c r="AR271" s="16">
        <v>94</v>
      </c>
      <c r="AS271" s="16">
        <v>174</v>
      </c>
      <c r="AT271" s="16">
        <v>126</v>
      </c>
      <c r="AU271" s="16">
        <v>253</v>
      </c>
      <c r="AV271" s="16">
        <v>220</v>
      </c>
      <c r="AW271" s="16">
        <v>367</v>
      </c>
      <c r="AX271" s="16">
        <v>316</v>
      </c>
      <c r="AY271" s="16">
        <v>448</v>
      </c>
      <c r="AZ271" s="16">
        <v>103</v>
      </c>
      <c r="BA271" s="16">
        <v>166</v>
      </c>
      <c r="BB271" s="16">
        <v>301</v>
      </c>
      <c r="BC271" s="16">
        <v>532</v>
      </c>
      <c r="BD271" s="16">
        <v>90</v>
      </c>
      <c r="BE271" s="16">
        <v>189</v>
      </c>
      <c r="BF271" s="16">
        <v>372</v>
      </c>
      <c r="BG271" s="16">
        <v>151</v>
      </c>
      <c r="BH271" s="16">
        <v>222</v>
      </c>
      <c r="BI271" s="16">
        <v>317</v>
      </c>
      <c r="BJ271" s="16">
        <v>322</v>
      </c>
      <c r="BK271" s="16">
        <v>0</v>
      </c>
      <c r="BL271" s="16">
        <v>238</v>
      </c>
      <c r="BM271" s="16">
        <v>207</v>
      </c>
      <c r="BN271" s="16">
        <v>1229</v>
      </c>
      <c r="BO271" s="16">
        <v>308</v>
      </c>
      <c r="BP271" s="16">
        <v>0</v>
      </c>
      <c r="BQ271" s="16">
        <v>597</v>
      </c>
      <c r="BR271" s="16">
        <v>310</v>
      </c>
      <c r="BS271" s="16">
        <v>227</v>
      </c>
      <c r="BT271" s="16">
        <v>1318</v>
      </c>
      <c r="BU271" s="16">
        <v>0</v>
      </c>
      <c r="BV271" s="16">
        <v>11</v>
      </c>
      <c r="BW271" s="16">
        <v>324</v>
      </c>
      <c r="BX271" s="16">
        <v>174</v>
      </c>
      <c r="BY271" s="16">
        <v>235</v>
      </c>
      <c r="BZ271" s="16">
        <v>270</v>
      </c>
      <c r="CA271" s="16">
        <v>247</v>
      </c>
      <c r="CB271" s="16">
        <v>169</v>
      </c>
      <c r="CC271" s="16">
        <v>206</v>
      </c>
      <c r="CD271" s="16">
        <v>374</v>
      </c>
      <c r="CE271" s="16">
        <v>542</v>
      </c>
      <c r="CF271" s="16">
        <v>569</v>
      </c>
      <c r="CG271" s="16">
        <v>170</v>
      </c>
      <c r="CH271" s="16">
        <v>153</v>
      </c>
      <c r="CI271" s="16">
        <v>0</v>
      </c>
      <c r="CJ271" s="16">
        <v>26</v>
      </c>
      <c r="CK271" s="16">
        <v>-2643</v>
      </c>
      <c r="CL271" s="16">
        <v>173</v>
      </c>
      <c r="CM271" s="16">
        <v>375</v>
      </c>
      <c r="CN271" s="16">
        <v>508</v>
      </c>
      <c r="CO271" s="16">
        <v>231</v>
      </c>
      <c r="CP271" s="16">
        <v>348</v>
      </c>
      <c r="CQ271" s="16">
        <v>203</v>
      </c>
      <c r="CR271" s="16">
        <v>119</v>
      </c>
      <c r="CS271" s="16">
        <v>260</v>
      </c>
      <c r="CT271" s="16">
        <v>0</v>
      </c>
      <c r="CU271" s="16">
        <v>86</v>
      </c>
      <c r="CV271" s="16">
        <v>45</v>
      </c>
      <c r="CW271" s="16">
        <v>351</v>
      </c>
      <c r="CX271" s="16">
        <v>223</v>
      </c>
      <c r="CY271" s="16">
        <v>109</v>
      </c>
      <c r="CZ271" s="16">
        <v>60</v>
      </c>
      <c r="DA271" s="16">
        <v>187</v>
      </c>
      <c r="DB271" s="16">
        <v>-896</v>
      </c>
      <c r="DC271" s="16">
        <v>544</v>
      </c>
      <c r="DD271" s="16">
        <v>904</v>
      </c>
      <c r="DE271" s="16">
        <v>320</v>
      </c>
      <c r="DF271" s="16">
        <v>458</v>
      </c>
      <c r="DG271" s="16">
        <v>404</v>
      </c>
      <c r="DH271" s="16">
        <v>455</v>
      </c>
      <c r="DI271" s="16">
        <v>169</v>
      </c>
      <c r="DJ271" s="16">
        <v>253</v>
      </c>
      <c r="DK271" s="16">
        <v>167</v>
      </c>
      <c r="DL271" s="16">
        <v>1358</v>
      </c>
      <c r="DM271" s="16">
        <v>674</v>
      </c>
      <c r="DN271" s="16">
        <v>0</v>
      </c>
      <c r="DO271" s="16">
        <v>62</v>
      </c>
      <c r="DP271" s="16">
        <v>308</v>
      </c>
      <c r="DQ271" s="16">
        <v>221</v>
      </c>
      <c r="DR271" s="16">
        <v>769</v>
      </c>
      <c r="DS271" s="16">
        <v>376</v>
      </c>
      <c r="DT271" s="16">
        <v>76</v>
      </c>
      <c r="DU271" s="16">
        <v>260</v>
      </c>
      <c r="DV271" s="16">
        <v>257</v>
      </c>
      <c r="DW271" s="16">
        <v>53</v>
      </c>
      <c r="DX271" s="16">
        <v>286</v>
      </c>
      <c r="DY271" s="16">
        <v>193</v>
      </c>
      <c r="DZ271" s="16">
        <v>293</v>
      </c>
      <c r="EA271" s="16">
        <v>502</v>
      </c>
      <c r="EB271" s="16">
        <v>767</v>
      </c>
      <c r="EC271" s="16">
        <v>85</v>
      </c>
      <c r="ED271" s="16">
        <v>289</v>
      </c>
      <c r="EE271" s="16">
        <v>137</v>
      </c>
      <c r="EF271" s="16">
        <v>1033</v>
      </c>
      <c r="EG271" s="16">
        <v>293</v>
      </c>
      <c r="EH271" s="16">
        <v>350</v>
      </c>
      <c r="EI271" s="16">
        <v>816</v>
      </c>
      <c r="EJ271" s="16">
        <v>234</v>
      </c>
      <c r="EK271" s="16">
        <v>53</v>
      </c>
      <c r="EL271" s="16">
        <v>770</v>
      </c>
      <c r="EM271" s="16">
        <v>185</v>
      </c>
      <c r="EN271" s="16">
        <v>196</v>
      </c>
      <c r="EO271" s="16">
        <v>315</v>
      </c>
      <c r="EP271" s="16">
        <v>336</v>
      </c>
      <c r="EQ271" s="16">
        <v>148</v>
      </c>
      <c r="ER271" s="16">
        <v>186</v>
      </c>
      <c r="ES271" s="16">
        <v>167</v>
      </c>
      <c r="ET271" s="16">
        <v>84</v>
      </c>
      <c r="EU271" s="16">
        <v>123</v>
      </c>
      <c r="EV271" s="16">
        <v>123</v>
      </c>
      <c r="EW271" s="16">
        <v>111</v>
      </c>
      <c r="EX271" s="16">
        <v>0</v>
      </c>
      <c r="EY271" s="16">
        <v>1168</v>
      </c>
    </row>
    <row r="272" spans="1:155" s="8" customFormat="1" ht="12">
      <c r="A272" s="42" t="s">
        <v>388</v>
      </c>
      <c r="B272" s="152"/>
      <c r="C272" s="20" t="s">
        <v>287</v>
      </c>
      <c r="D272" s="16">
        <v>0</v>
      </c>
      <c r="E272" s="16">
        <v>47</v>
      </c>
      <c r="F272" s="16">
        <v>40</v>
      </c>
      <c r="G272" s="16">
        <v>56</v>
      </c>
      <c r="H272" s="16">
        <v>23</v>
      </c>
      <c r="I272" s="16">
        <v>62</v>
      </c>
      <c r="J272" s="16">
        <v>0</v>
      </c>
      <c r="K272" s="16">
        <v>193</v>
      </c>
      <c r="L272" s="16">
        <v>0</v>
      </c>
      <c r="M272" s="16">
        <v>47</v>
      </c>
      <c r="N272" s="16">
        <v>57</v>
      </c>
      <c r="O272" s="16">
        <v>71</v>
      </c>
      <c r="P272" s="16">
        <v>71</v>
      </c>
      <c r="Q272" s="16">
        <v>240</v>
      </c>
      <c r="R272" s="16">
        <v>47</v>
      </c>
      <c r="S272" s="16">
        <v>39</v>
      </c>
      <c r="T272" s="16">
        <v>90</v>
      </c>
      <c r="U272" s="16">
        <v>53</v>
      </c>
      <c r="V272" s="16">
        <v>44</v>
      </c>
      <c r="W272" s="16">
        <v>236</v>
      </c>
      <c r="X272" s="16">
        <v>80</v>
      </c>
      <c r="Y272" s="16">
        <v>23</v>
      </c>
      <c r="Z272" s="16">
        <v>109</v>
      </c>
      <c r="AA272" s="16">
        <v>36</v>
      </c>
      <c r="AB272" s="16">
        <v>0</v>
      </c>
      <c r="AC272" s="16">
        <v>81</v>
      </c>
      <c r="AD272" s="16">
        <v>0</v>
      </c>
      <c r="AE272" s="16">
        <v>0</v>
      </c>
      <c r="AF272" s="16">
        <v>0</v>
      </c>
      <c r="AG272" s="16">
        <v>0</v>
      </c>
      <c r="AH272" s="16">
        <v>89</v>
      </c>
      <c r="AI272" s="16">
        <v>39</v>
      </c>
      <c r="AJ272" s="16">
        <v>0</v>
      </c>
      <c r="AK272" s="16">
        <v>71</v>
      </c>
      <c r="AL272" s="16">
        <v>155</v>
      </c>
      <c r="AM272" s="16">
        <v>0</v>
      </c>
      <c r="AN272" s="16">
        <v>140</v>
      </c>
      <c r="AO272" s="16">
        <v>159</v>
      </c>
      <c r="AP272" s="16">
        <v>67</v>
      </c>
      <c r="AQ272" s="16">
        <v>0</v>
      </c>
      <c r="AR272" s="16">
        <v>0</v>
      </c>
      <c r="AS272" s="16">
        <v>0</v>
      </c>
      <c r="AT272" s="16">
        <v>32</v>
      </c>
      <c r="AU272" s="16">
        <v>5</v>
      </c>
      <c r="AV272" s="16">
        <v>95</v>
      </c>
      <c r="AW272" s="16">
        <v>55</v>
      </c>
      <c r="AX272" s="16">
        <v>45</v>
      </c>
      <c r="AY272" s="16">
        <v>22</v>
      </c>
      <c r="AZ272" s="16">
        <v>276</v>
      </c>
      <c r="BA272" s="16">
        <v>137</v>
      </c>
      <c r="BB272" s="16">
        <v>316</v>
      </c>
      <c r="BC272" s="16">
        <v>0</v>
      </c>
      <c r="BD272" s="16">
        <v>79</v>
      </c>
      <c r="BE272" s="16">
        <v>38</v>
      </c>
      <c r="BF272" s="16">
        <v>55</v>
      </c>
      <c r="BG272" s="16">
        <v>0</v>
      </c>
      <c r="BH272" s="16">
        <v>51</v>
      </c>
      <c r="BI272" s="16">
        <v>185</v>
      </c>
      <c r="BJ272" s="16">
        <v>69</v>
      </c>
      <c r="BK272" s="16">
        <v>0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26</v>
      </c>
      <c r="BT272" s="16">
        <v>0</v>
      </c>
      <c r="BU272" s="16">
        <v>0</v>
      </c>
      <c r="BV272" s="16">
        <v>79</v>
      </c>
      <c r="BW272" s="16">
        <v>0</v>
      </c>
      <c r="BX272" s="16">
        <v>0</v>
      </c>
      <c r="BY272" s="16">
        <v>0</v>
      </c>
      <c r="BZ272" s="16">
        <v>99</v>
      </c>
      <c r="CA272" s="16">
        <v>85</v>
      </c>
      <c r="CB272" s="16">
        <v>170</v>
      </c>
      <c r="CC272" s="16">
        <v>81</v>
      </c>
      <c r="CD272" s="16">
        <v>44</v>
      </c>
      <c r="CE272" s="16">
        <v>0</v>
      </c>
      <c r="CF272" s="16">
        <v>36</v>
      </c>
      <c r="CG272" s="16">
        <v>54</v>
      </c>
      <c r="CH272" s="16">
        <v>190</v>
      </c>
      <c r="CI272" s="16">
        <v>0</v>
      </c>
      <c r="CJ272" s="16">
        <v>27</v>
      </c>
      <c r="CK272" s="16">
        <v>0</v>
      </c>
      <c r="CL272" s="16">
        <v>64</v>
      </c>
      <c r="CM272" s="16">
        <v>271</v>
      </c>
      <c r="CN272" s="16">
        <v>159</v>
      </c>
      <c r="CO272" s="16">
        <v>11</v>
      </c>
      <c r="CP272" s="16">
        <v>192</v>
      </c>
      <c r="CQ272" s="16">
        <v>12</v>
      </c>
      <c r="CR272" s="16">
        <v>32</v>
      </c>
      <c r="CS272" s="16">
        <v>103</v>
      </c>
      <c r="CT272" s="16">
        <v>44</v>
      </c>
      <c r="CU272" s="16">
        <v>109</v>
      </c>
      <c r="CV272" s="16">
        <v>0</v>
      </c>
      <c r="CW272" s="16">
        <v>40</v>
      </c>
      <c r="CX272" s="16">
        <v>81</v>
      </c>
      <c r="CY272" s="16">
        <v>43</v>
      </c>
      <c r="CZ272" s="16">
        <v>0</v>
      </c>
      <c r="DA272" s="16">
        <v>38</v>
      </c>
      <c r="DB272" s="16">
        <v>0</v>
      </c>
      <c r="DC272" s="16">
        <v>79</v>
      </c>
      <c r="DD272" s="16">
        <v>73</v>
      </c>
      <c r="DE272" s="16">
        <v>100</v>
      </c>
      <c r="DF272" s="16">
        <v>0</v>
      </c>
      <c r="DG272" s="16">
        <v>93</v>
      </c>
      <c r="DH272" s="16">
        <v>124</v>
      </c>
      <c r="DI272" s="16">
        <v>0</v>
      </c>
      <c r="DJ272" s="16">
        <v>244</v>
      </c>
      <c r="DK272" s="16">
        <v>92</v>
      </c>
      <c r="DL272" s="16">
        <v>98</v>
      </c>
      <c r="DM272" s="16">
        <v>52</v>
      </c>
      <c r="DN272" s="16">
        <v>0</v>
      </c>
      <c r="DO272" s="16">
        <v>40</v>
      </c>
      <c r="DP272" s="16">
        <v>44</v>
      </c>
      <c r="DQ272" s="16">
        <v>113</v>
      </c>
      <c r="DR272" s="16">
        <v>47</v>
      </c>
      <c r="DS272" s="16">
        <v>0</v>
      </c>
      <c r="DT272" s="16">
        <v>0</v>
      </c>
      <c r="DU272" s="16">
        <v>163</v>
      </c>
      <c r="DV272" s="16">
        <v>73</v>
      </c>
      <c r="DW272" s="16">
        <v>34</v>
      </c>
      <c r="DX272" s="16">
        <v>40</v>
      </c>
      <c r="DY272" s="16">
        <v>117</v>
      </c>
      <c r="DZ272" s="16">
        <v>0</v>
      </c>
      <c r="EA272" s="16">
        <v>135</v>
      </c>
      <c r="EB272" s="16">
        <v>0</v>
      </c>
      <c r="EC272" s="16">
        <v>0</v>
      </c>
      <c r="ED272" s="16">
        <v>42</v>
      </c>
      <c r="EE272" s="16">
        <v>0</v>
      </c>
      <c r="EF272" s="16">
        <v>79</v>
      </c>
      <c r="EG272" s="16">
        <v>196</v>
      </c>
      <c r="EH272" s="16">
        <v>135</v>
      </c>
      <c r="EI272" s="16">
        <v>0</v>
      </c>
      <c r="EJ272" s="16">
        <v>0</v>
      </c>
      <c r="EK272" s="16">
        <v>21</v>
      </c>
      <c r="EL272" s="16">
        <v>84</v>
      </c>
      <c r="EM272" s="16">
        <v>47</v>
      </c>
      <c r="EN272" s="16">
        <v>217</v>
      </c>
      <c r="EO272" s="16">
        <v>84</v>
      </c>
      <c r="EP272" s="16">
        <v>117</v>
      </c>
      <c r="EQ272" s="16">
        <v>0</v>
      </c>
      <c r="ER272" s="16">
        <v>19</v>
      </c>
      <c r="ES272" s="16">
        <v>60</v>
      </c>
      <c r="ET272" s="16">
        <v>0</v>
      </c>
      <c r="EU272" s="16">
        <v>0</v>
      </c>
      <c r="EV272" s="16">
        <v>20</v>
      </c>
      <c r="EW272" s="16">
        <v>31</v>
      </c>
      <c r="EX272" s="16">
        <v>0</v>
      </c>
      <c r="EY272" s="16">
        <v>0</v>
      </c>
    </row>
    <row r="273" spans="1:155" s="8" customFormat="1" ht="12">
      <c r="A273" s="42" t="s">
        <v>389</v>
      </c>
      <c r="B273" s="148" t="s">
        <v>390</v>
      </c>
      <c r="C273" s="20" t="s">
        <v>287</v>
      </c>
      <c r="D273" s="16">
        <v>2865</v>
      </c>
      <c r="E273" s="16">
        <v>9711</v>
      </c>
      <c r="F273" s="16">
        <v>5423</v>
      </c>
      <c r="G273" s="16">
        <v>2108</v>
      </c>
      <c r="H273" s="16">
        <v>2026</v>
      </c>
      <c r="I273" s="16">
        <v>4001</v>
      </c>
      <c r="J273" s="16">
        <v>3874</v>
      </c>
      <c r="K273" s="16">
        <v>8616</v>
      </c>
      <c r="L273" s="16">
        <v>1823</v>
      </c>
      <c r="M273" s="16">
        <v>3818</v>
      </c>
      <c r="N273" s="16">
        <v>2579</v>
      </c>
      <c r="O273" s="16">
        <v>5740</v>
      </c>
      <c r="P273" s="16">
        <v>4682</v>
      </c>
      <c r="Q273" s="16">
        <v>7924</v>
      </c>
      <c r="R273" s="16">
        <v>2511</v>
      </c>
      <c r="S273" s="16">
        <v>7172</v>
      </c>
      <c r="T273" s="16">
        <v>5543</v>
      </c>
      <c r="U273" s="16">
        <v>2213</v>
      </c>
      <c r="V273" s="16">
        <v>9506</v>
      </c>
      <c r="W273" s="16">
        <v>11418</v>
      </c>
      <c r="X273" s="16">
        <v>3125</v>
      </c>
      <c r="Y273" s="16">
        <v>3172</v>
      </c>
      <c r="Z273" s="16">
        <v>8469</v>
      </c>
      <c r="AA273" s="16">
        <v>2350</v>
      </c>
      <c r="AB273" s="16">
        <v>8756</v>
      </c>
      <c r="AC273" s="16">
        <v>5618</v>
      </c>
      <c r="AD273" s="16">
        <v>3367</v>
      </c>
      <c r="AE273" s="16">
        <v>1783</v>
      </c>
      <c r="AF273" s="16">
        <v>2834</v>
      </c>
      <c r="AG273" s="16">
        <v>4334</v>
      </c>
      <c r="AH273" s="16">
        <v>3323</v>
      </c>
      <c r="AI273" s="16">
        <v>14371</v>
      </c>
      <c r="AJ273" s="16">
        <v>6227</v>
      </c>
      <c r="AK273" s="16">
        <v>21846</v>
      </c>
      <c r="AL273" s="16">
        <v>2510</v>
      </c>
      <c r="AM273" s="16">
        <v>1369</v>
      </c>
      <c r="AN273" s="16">
        <v>13932</v>
      </c>
      <c r="AO273" s="16">
        <v>6677</v>
      </c>
      <c r="AP273" s="16">
        <v>5010</v>
      </c>
      <c r="AQ273" s="16">
        <v>2937</v>
      </c>
      <c r="AR273" s="16">
        <v>3978</v>
      </c>
      <c r="AS273" s="16">
        <v>3262</v>
      </c>
      <c r="AT273" s="16">
        <v>5194</v>
      </c>
      <c r="AU273" s="16">
        <v>2988</v>
      </c>
      <c r="AV273" s="16">
        <v>5645</v>
      </c>
      <c r="AW273" s="16">
        <v>5899</v>
      </c>
      <c r="AX273" s="16">
        <v>4445</v>
      </c>
      <c r="AY273" s="16">
        <v>3872</v>
      </c>
      <c r="AZ273" s="16">
        <v>4627</v>
      </c>
      <c r="BA273" s="16">
        <v>5424</v>
      </c>
      <c r="BB273" s="16">
        <v>23049</v>
      </c>
      <c r="BC273" s="16">
        <v>5674</v>
      </c>
      <c r="BD273" s="16">
        <v>5661</v>
      </c>
      <c r="BE273" s="16">
        <v>3168</v>
      </c>
      <c r="BF273" s="16">
        <v>6967</v>
      </c>
      <c r="BG273" s="16">
        <v>5454</v>
      </c>
      <c r="BH273" s="16">
        <v>4370</v>
      </c>
      <c r="BI273" s="16">
        <v>16145</v>
      </c>
      <c r="BJ273" s="16">
        <v>4133</v>
      </c>
      <c r="BK273" s="16">
        <v>3215</v>
      </c>
      <c r="BL273" s="16">
        <v>8551</v>
      </c>
      <c r="BM273" s="16">
        <v>11758</v>
      </c>
      <c r="BN273" s="16">
        <v>3417</v>
      </c>
      <c r="BO273" s="16">
        <v>10349</v>
      </c>
      <c r="BP273" s="16">
        <v>3207</v>
      </c>
      <c r="BQ273" s="16">
        <v>5821</v>
      </c>
      <c r="BR273" s="16">
        <v>4281</v>
      </c>
      <c r="BS273" s="16">
        <v>4870</v>
      </c>
      <c r="BT273" s="16">
        <v>11033</v>
      </c>
      <c r="BU273" s="16">
        <v>6202</v>
      </c>
      <c r="BV273" s="16">
        <v>4584</v>
      </c>
      <c r="BW273" s="16">
        <v>17520</v>
      </c>
      <c r="BX273" s="16">
        <v>1087</v>
      </c>
      <c r="BY273" s="16">
        <v>5297</v>
      </c>
      <c r="BZ273" s="16">
        <v>14454</v>
      </c>
      <c r="CA273" s="16">
        <v>4121</v>
      </c>
      <c r="CB273" s="16">
        <v>19263</v>
      </c>
      <c r="CC273" s="16">
        <v>17264</v>
      </c>
      <c r="CD273" s="16">
        <v>5251</v>
      </c>
      <c r="CE273" s="16">
        <v>15367</v>
      </c>
      <c r="CF273" s="16">
        <v>3927</v>
      </c>
      <c r="CG273" s="16">
        <v>2621</v>
      </c>
      <c r="CH273" s="16">
        <v>7434</v>
      </c>
      <c r="CI273" s="16">
        <v>2475</v>
      </c>
      <c r="CJ273" s="16">
        <v>2492</v>
      </c>
      <c r="CK273" s="16">
        <v>4887</v>
      </c>
      <c r="CL273" s="16">
        <v>9347</v>
      </c>
      <c r="CM273" s="16">
        <v>20851</v>
      </c>
      <c r="CN273" s="16">
        <v>22545</v>
      </c>
      <c r="CO273" s="16">
        <v>3172</v>
      </c>
      <c r="CP273" s="16">
        <v>22978</v>
      </c>
      <c r="CQ273" s="16">
        <v>4468</v>
      </c>
      <c r="CR273" s="16">
        <v>4783</v>
      </c>
      <c r="CS273" s="16">
        <v>17549</v>
      </c>
      <c r="CT273" s="16">
        <v>6194</v>
      </c>
      <c r="CU273" s="16">
        <v>2308</v>
      </c>
      <c r="CV273" s="16">
        <v>2289</v>
      </c>
      <c r="CW273" s="16">
        <v>5130</v>
      </c>
      <c r="CX273" s="16">
        <v>36834</v>
      </c>
      <c r="CY273" s="16">
        <v>2720</v>
      </c>
      <c r="CZ273" s="16">
        <v>19256</v>
      </c>
      <c r="DA273" s="16">
        <v>3654</v>
      </c>
      <c r="DB273" s="16">
        <v>4563</v>
      </c>
      <c r="DC273" s="16">
        <v>4851</v>
      </c>
      <c r="DD273" s="16">
        <v>6763</v>
      </c>
      <c r="DE273" s="16">
        <v>3164</v>
      </c>
      <c r="DF273" s="16">
        <v>4311</v>
      </c>
      <c r="DG273" s="16">
        <v>7312</v>
      </c>
      <c r="DH273" s="16">
        <v>8399</v>
      </c>
      <c r="DI273" s="16">
        <v>425</v>
      </c>
      <c r="DJ273" s="16">
        <v>9083</v>
      </c>
      <c r="DK273" s="16">
        <v>9759</v>
      </c>
      <c r="DL273" s="16">
        <v>5470</v>
      </c>
      <c r="DM273" s="16">
        <v>5058</v>
      </c>
      <c r="DN273" s="16">
        <v>3786</v>
      </c>
      <c r="DO273" s="16">
        <v>4567</v>
      </c>
      <c r="DP273" s="16">
        <v>2625</v>
      </c>
      <c r="DQ273" s="16">
        <v>7355</v>
      </c>
      <c r="DR273" s="16">
        <v>6449</v>
      </c>
      <c r="DS273" s="16">
        <v>6208</v>
      </c>
      <c r="DT273" s="16">
        <v>2515</v>
      </c>
      <c r="DU273" s="16">
        <v>5341</v>
      </c>
      <c r="DV273" s="16">
        <v>5938</v>
      </c>
      <c r="DW273" s="16">
        <v>4922</v>
      </c>
      <c r="DX273" s="16">
        <v>5576</v>
      </c>
      <c r="DY273" s="16">
        <v>7587</v>
      </c>
      <c r="DZ273" s="16">
        <v>5056</v>
      </c>
      <c r="EA273" s="16">
        <v>7376</v>
      </c>
      <c r="EB273" s="16">
        <v>3427</v>
      </c>
      <c r="EC273" s="16">
        <v>6686</v>
      </c>
      <c r="ED273" s="16">
        <v>6203</v>
      </c>
      <c r="EE273" s="16">
        <v>2950</v>
      </c>
      <c r="EF273" s="16">
        <v>7506</v>
      </c>
      <c r="EG273" s="16">
        <v>5893</v>
      </c>
      <c r="EH273" s="16">
        <v>6503</v>
      </c>
      <c r="EI273" s="16">
        <v>4174</v>
      </c>
      <c r="EJ273" s="16">
        <v>4620</v>
      </c>
      <c r="EK273" s="16">
        <v>5709</v>
      </c>
      <c r="EL273" s="16">
        <v>8653</v>
      </c>
      <c r="EM273" s="16">
        <v>10005</v>
      </c>
      <c r="EN273" s="16">
        <v>11811</v>
      </c>
      <c r="EO273" s="16">
        <v>7929</v>
      </c>
      <c r="EP273" s="16">
        <v>10586</v>
      </c>
      <c r="EQ273" s="16">
        <v>125</v>
      </c>
      <c r="ER273" s="16">
        <v>3663</v>
      </c>
      <c r="ES273" s="16">
        <v>7963</v>
      </c>
      <c r="ET273" s="16">
        <v>2636</v>
      </c>
      <c r="EU273" s="16">
        <v>9539</v>
      </c>
      <c r="EV273" s="16">
        <v>4786</v>
      </c>
      <c r="EW273" s="16">
        <v>4832</v>
      </c>
      <c r="EX273" s="16">
        <v>6263</v>
      </c>
      <c r="EY273" s="16">
        <v>7560</v>
      </c>
    </row>
    <row r="274" spans="1:155" s="28" customFormat="1" ht="12">
      <c r="A274" s="43" t="s">
        <v>326</v>
      </c>
      <c r="B274" s="148"/>
      <c r="C274" s="27"/>
      <c r="D274" s="31">
        <f t="shared" ref="D274:S274" si="128">D273/D287</f>
        <v>0.13797919476016182</v>
      </c>
      <c r="E274" s="31">
        <f t="shared" si="128"/>
        <v>8.268692046354402E-2</v>
      </c>
      <c r="F274" s="31">
        <f t="shared" si="128"/>
        <v>0.12239600965987316</v>
      </c>
      <c r="G274" s="31">
        <f t="shared" si="128"/>
        <v>0.10179640718562874</v>
      </c>
      <c r="H274" s="31">
        <f t="shared" si="128"/>
        <v>7.7746651828542929E-2</v>
      </c>
      <c r="I274" s="31">
        <f t="shared" si="128"/>
        <v>7.3928307464892831E-2</v>
      </c>
      <c r="J274" s="31">
        <f t="shared" si="128"/>
        <v>0.10039650659548553</v>
      </c>
      <c r="K274" s="31">
        <f t="shared" si="128"/>
        <v>0.12105033929499698</v>
      </c>
      <c r="L274" s="31">
        <f t="shared" si="128"/>
        <v>7.1602513747054203E-2</v>
      </c>
      <c r="M274" s="31">
        <f t="shared" si="128"/>
        <v>0.11231393775372124</v>
      </c>
      <c r="N274" s="31">
        <f t="shared" si="128"/>
        <v>7.8312887161423539E-2</v>
      </c>
      <c r="O274" s="31">
        <f t="shared" si="128"/>
        <v>0.10602338425164853</v>
      </c>
      <c r="P274" s="31">
        <f t="shared" si="128"/>
        <v>0.12109142635458425</v>
      </c>
      <c r="Q274" s="31">
        <f t="shared" si="128"/>
        <v>9.078930785183148E-2</v>
      </c>
      <c r="R274" s="31">
        <f t="shared" si="128"/>
        <v>7.2030981067125646E-2</v>
      </c>
      <c r="S274" s="31">
        <f t="shared" si="128"/>
        <v>0.12341260281515641</v>
      </c>
      <c r="T274" s="31">
        <f t="shared" ref="T274:CE274" si="129">T273/T287</f>
        <v>9.5522851037430204E-2</v>
      </c>
      <c r="U274" s="31">
        <f t="shared" si="129"/>
        <v>4.0447425657521976E-2</v>
      </c>
      <c r="V274" s="31">
        <f t="shared" si="129"/>
        <v>0.15236660308708266</v>
      </c>
      <c r="W274" s="31">
        <f t="shared" si="129"/>
        <v>0.1012745802400149</v>
      </c>
      <c r="X274" s="31">
        <f t="shared" si="129"/>
        <v>9.7016547142280585E-2</v>
      </c>
      <c r="Y274" s="31">
        <f t="shared" si="129"/>
        <v>0.1006984126984127</v>
      </c>
      <c r="Z274" s="31">
        <f t="shared" si="129"/>
        <v>8.209259043852507E-2</v>
      </c>
      <c r="AA274" s="31">
        <f t="shared" si="129"/>
        <v>4.8059225326189212E-2</v>
      </c>
      <c r="AB274" s="31">
        <f t="shared" si="129"/>
        <v>9.5268145665821632E-2</v>
      </c>
      <c r="AC274" s="31">
        <f t="shared" si="129"/>
        <v>9.6815330530088922E-2</v>
      </c>
      <c r="AD274" s="31">
        <f t="shared" si="129"/>
        <v>0.11877800119942146</v>
      </c>
      <c r="AE274" s="31">
        <f t="shared" si="129"/>
        <v>7.3311130298918628E-2</v>
      </c>
      <c r="AF274" s="31">
        <f t="shared" si="129"/>
        <v>9.905973644657276E-2</v>
      </c>
      <c r="AG274" s="31">
        <f t="shared" si="129"/>
        <v>0.10902870368041055</v>
      </c>
      <c r="AH274" s="31">
        <f t="shared" si="129"/>
        <v>0.1151181320584771</v>
      </c>
      <c r="AI274" s="31">
        <f t="shared" si="129"/>
        <v>0.2116463675056332</v>
      </c>
      <c r="AJ274" s="31">
        <f t="shared" si="129"/>
        <v>0.10564622849580944</v>
      </c>
      <c r="AK274" s="31">
        <f t="shared" si="129"/>
        <v>0.18354281489447508</v>
      </c>
      <c r="AL274" s="31">
        <f t="shared" si="129"/>
        <v>0.13870468611847922</v>
      </c>
      <c r="AM274" s="31">
        <f t="shared" si="129"/>
        <v>4.7657174684954395E-2</v>
      </c>
      <c r="AN274" s="31">
        <f t="shared" si="129"/>
        <v>7.195983637039792E-2</v>
      </c>
      <c r="AO274" s="31">
        <f t="shared" si="129"/>
        <v>8.6010562926703588E-2</v>
      </c>
      <c r="AP274" s="31">
        <f t="shared" si="129"/>
        <v>7.4590200544910445E-2</v>
      </c>
      <c r="AQ274" s="31">
        <f t="shared" si="129"/>
        <v>7.8924031924327523E-2</v>
      </c>
      <c r="AR274" s="31">
        <f t="shared" si="129"/>
        <v>0.11602741723785913</v>
      </c>
      <c r="AS274" s="31">
        <f t="shared" si="129"/>
        <v>0.10120377264829983</v>
      </c>
      <c r="AT274" s="31">
        <f t="shared" si="129"/>
        <v>9.2852801315742431E-2</v>
      </c>
      <c r="AU274" s="31">
        <f t="shared" si="129"/>
        <v>8.9207344379758177E-2</v>
      </c>
      <c r="AV274" s="31">
        <f t="shared" si="129"/>
        <v>0.1139437245165718</v>
      </c>
      <c r="AW274" s="31">
        <f t="shared" si="129"/>
        <v>0.13633947350174497</v>
      </c>
      <c r="AX274" s="31">
        <f t="shared" si="129"/>
        <v>0.12378857079202406</v>
      </c>
      <c r="AY274" s="31">
        <f t="shared" si="129"/>
        <v>9.6729870843638363E-2</v>
      </c>
      <c r="AZ274" s="31">
        <f t="shared" si="129"/>
        <v>0.10873243408375241</v>
      </c>
      <c r="BA274" s="31">
        <f t="shared" si="129"/>
        <v>0.1019357263672242</v>
      </c>
      <c r="BB274" s="31">
        <f t="shared" si="129"/>
        <v>0.12060340948334503</v>
      </c>
      <c r="BC274" s="31">
        <f t="shared" si="129"/>
        <v>0.1045917897104094</v>
      </c>
      <c r="BD274" s="31">
        <f t="shared" si="129"/>
        <v>9.1954583109984889E-2</v>
      </c>
      <c r="BE274" s="31">
        <f t="shared" si="129"/>
        <v>9.8599439775910361E-2</v>
      </c>
      <c r="BF274" s="31">
        <f t="shared" si="129"/>
        <v>0.12214235624123422</v>
      </c>
      <c r="BG274" s="31">
        <f t="shared" si="129"/>
        <v>0.12249023042716616</v>
      </c>
      <c r="BH274" s="31">
        <f t="shared" si="129"/>
        <v>0.1423777408529632</v>
      </c>
      <c r="BI274" s="31">
        <f t="shared" si="129"/>
        <v>0.12005949061163786</v>
      </c>
      <c r="BJ274" s="31">
        <f t="shared" si="129"/>
        <v>8.478818340342599E-2</v>
      </c>
      <c r="BK274" s="31">
        <f t="shared" si="129"/>
        <v>0.13063795205201137</v>
      </c>
      <c r="BL274" s="31">
        <f t="shared" si="129"/>
        <v>0.1891019261814724</v>
      </c>
      <c r="BM274" s="31">
        <f t="shared" si="129"/>
        <v>0.14989801121876595</v>
      </c>
      <c r="BN274" s="31">
        <f t="shared" si="129"/>
        <v>7.2306748206614896E-2</v>
      </c>
      <c r="BO274" s="31">
        <f t="shared" si="129"/>
        <v>0.12301639188369964</v>
      </c>
      <c r="BP274" s="31">
        <f t="shared" si="129"/>
        <v>8.9150195980318578E-2</v>
      </c>
      <c r="BQ274" s="31">
        <f t="shared" si="129"/>
        <v>4.1768318934588558E-2</v>
      </c>
      <c r="BR274" s="31">
        <f t="shared" si="129"/>
        <v>8.88082149154652E-2</v>
      </c>
      <c r="BS274" s="31">
        <f t="shared" si="129"/>
        <v>5.9559479985813346E-2</v>
      </c>
      <c r="BT274" s="31">
        <f t="shared" si="129"/>
        <v>9.1624797575052944E-2</v>
      </c>
      <c r="BU274" s="31">
        <f t="shared" si="129"/>
        <v>6.7369107104062562E-2</v>
      </c>
      <c r="BV274" s="31">
        <f t="shared" si="129"/>
        <v>8.9328864291838797E-2</v>
      </c>
      <c r="BW274" s="31">
        <f t="shared" si="129"/>
        <v>0.12874211895419074</v>
      </c>
      <c r="BX274" s="31">
        <f t="shared" si="129"/>
        <v>0.21422940480882932</v>
      </c>
      <c r="BY274" s="31">
        <f t="shared" si="129"/>
        <v>0.22533713361977284</v>
      </c>
      <c r="BZ274" s="31">
        <f t="shared" si="129"/>
        <v>0.1536286722503295</v>
      </c>
      <c r="CA274" s="31">
        <f t="shared" si="129"/>
        <v>0.11514067782403398</v>
      </c>
      <c r="CB274" s="31">
        <f t="shared" si="129"/>
        <v>8.2146740868675239E-2</v>
      </c>
      <c r="CC274" s="31">
        <f t="shared" si="129"/>
        <v>9.3813850367343396E-2</v>
      </c>
      <c r="CD274" s="31">
        <f t="shared" si="129"/>
        <v>0.16143511544255543</v>
      </c>
      <c r="CE274" s="31">
        <f t="shared" si="129"/>
        <v>0.10312038652529862</v>
      </c>
      <c r="CF274" s="31">
        <f t="shared" ref="CF274:EQ274" si="130">CF273/CF287</f>
        <v>0.14945197138072766</v>
      </c>
      <c r="CG274" s="31">
        <f t="shared" si="130"/>
        <v>9.3657316419510458E-2</v>
      </c>
      <c r="CH274" s="31">
        <f t="shared" si="130"/>
        <v>6.0774519501966141E-2</v>
      </c>
      <c r="CI274" s="31">
        <f t="shared" si="130"/>
        <v>9.5236262890564874E-2</v>
      </c>
      <c r="CJ274" s="31">
        <f t="shared" si="130"/>
        <v>0.15803158094996511</v>
      </c>
      <c r="CK274" s="31">
        <f t="shared" si="130"/>
        <v>0.10130387015194545</v>
      </c>
      <c r="CL274" s="31">
        <f t="shared" si="130"/>
        <v>0.13668801731449798</v>
      </c>
      <c r="CM274" s="31">
        <f t="shared" si="130"/>
        <v>0.18745504890678941</v>
      </c>
      <c r="CN274" s="31">
        <f t="shared" si="130"/>
        <v>0.11004700610640074</v>
      </c>
      <c r="CO274" s="31">
        <f t="shared" si="130"/>
        <v>0.10925122270441551</v>
      </c>
      <c r="CP274" s="31">
        <f t="shared" si="130"/>
        <v>0.10530947088613396</v>
      </c>
      <c r="CQ274" s="31">
        <f t="shared" si="130"/>
        <v>0.1151487036750683</v>
      </c>
      <c r="CR274" s="31">
        <f t="shared" si="130"/>
        <v>0.15226180243848089</v>
      </c>
      <c r="CS274" s="31">
        <f t="shared" si="130"/>
        <v>0.17862123016478876</v>
      </c>
      <c r="CT274" s="31">
        <f t="shared" si="130"/>
        <v>0.23121430437866289</v>
      </c>
      <c r="CU274" s="31">
        <f t="shared" si="130"/>
        <v>9.1185650507684402E-2</v>
      </c>
      <c r="CV274" s="31">
        <f t="shared" si="130"/>
        <v>0.13934376331649115</v>
      </c>
      <c r="CW274" s="31">
        <f t="shared" si="130"/>
        <v>0.13104117707162563</v>
      </c>
      <c r="CX274" s="31">
        <f t="shared" si="130"/>
        <v>0.19119250054501852</v>
      </c>
      <c r="CY274" s="31">
        <f t="shared" si="130"/>
        <v>0.10232103223864876</v>
      </c>
      <c r="CZ274" s="31">
        <f t="shared" si="130"/>
        <v>0.15448178485186403</v>
      </c>
      <c r="DA274" s="31">
        <f t="shared" si="130"/>
        <v>0.19365096189517197</v>
      </c>
      <c r="DB274" s="31">
        <f t="shared" si="130"/>
        <v>0.20052735662491761</v>
      </c>
      <c r="DC274" s="31">
        <f t="shared" si="130"/>
        <v>0.15422521777834297</v>
      </c>
      <c r="DD274" s="31">
        <f t="shared" si="130"/>
        <v>0.12965128539386156</v>
      </c>
      <c r="DE274" s="31">
        <f t="shared" si="130"/>
        <v>0.113</v>
      </c>
      <c r="DF274" s="31">
        <f t="shared" si="130"/>
        <v>0.1115336851909345</v>
      </c>
      <c r="DG274" s="31">
        <f t="shared" si="130"/>
        <v>0.14098139400366336</v>
      </c>
      <c r="DH274" s="31">
        <f t="shared" si="130"/>
        <v>0.16472826406731128</v>
      </c>
      <c r="DI274" s="31">
        <f t="shared" si="130"/>
        <v>0.10004708097928437</v>
      </c>
      <c r="DJ274" s="31">
        <f t="shared" si="130"/>
        <v>0.18010390228426396</v>
      </c>
      <c r="DK274" s="31">
        <f t="shared" si="130"/>
        <v>0.19100837704533</v>
      </c>
      <c r="DL274" s="31">
        <f t="shared" si="130"/>
        <v>0.10054038157556151</v>
      </c>
      <c r="DM274" s="31">
        <f t="shared" si="130"/>
        <v>0.12766279656739021</v>
      </c>
      <c r="DN274" s="31">
        <f t="shared" si="130"/>
        <v>9.3680407779482361E-2</v>
      </c>
      <c r="DO274" s="31">
        <f t="shared" si="130"/>
        <v>0.14627037760625181</v>
      </c>
      <c r="DP274" s="31">
        <f t="shared" si="130"/>
        <v>7.1432458909328395E-2</v>
      </c>
      <c r="DQ274" s="31">
        <f t="shared" si="130"/>
        <v>0.21162422672996692</v>
      </c>
      <c r="DR274" s="31">
        <f t="shared" si="130"/>
        <v>0.16101165955109481</v>
      </c>
      <c r="DS274" s="31">
        <f t="shared" si="130"/>
        <v>0.14876231099182863</v>
      </c>
      <c r="DT274" s="31">
        <f t="shared" si="130"/>
        <v>8.9722093396596619E-2</v>
      </c>
      <c r="DU274" s="31">
        <f t="shared" si="130"/>
        <v>0.13998165378063163</v>
      </c>
      <c r="DV274" s="31">
        <f t="shared" si="130"/>
        <v>0.21299185767064815</v>
      </c>
      <c r="DW274" s="31">
        <f t="shared" si="130"/>
        <v>0.17223641389928965</v>
      </c>
      <c r="DX274" s="31">
        <f t="shared" si="130"/>
        <v>0.12441707387821585</v>
      </c>
      <c r="DY274" s="31">
        <f t="shared" si="130"/>
        <v>0.15449306644403266</v>
      </c>
      <c r="DZ274" s="31">
        <f t="shared" si="130"/>
        <v>0.16391104195033393</v>
      </c>
      <c r="EA274" s="31">
        <f t="shared" si="130"/>
        <v>0.18388970606566776</v>
      </c>
      <c r="EB274" s="31">
        <f t="shared" si="130"/>
        <v>8.6307200241770979E-2</v>
      </c>
      <c r="EC274" s="31">
        <f t="shared" si="130"/>
        <v>0.19032166239681184</v>
      </c>
      <c r="ED274" s="31">
        <f t="shared" si="130"/>
        <v>0.1438877290651821</v>
      </c>
      <c r="EE274" s="31">
        <f t="shared" si="130"/>
        <v>0.10268012530455969</v>
      </c>
      <c r="EF274" s="31">
        <f t="shared" si="130"/>
        <v>0.17779567472819008</v>
      </c>
      <c r="EG274" s="31">
        <f t="shared" si="130"/>
        <v>0.17196801680868448</v>
      </c>
      <c r="EH274" s="31">
        <f t="shared" si="130"/>
        <v>0.14784585654200297</v>
      </c>
      <c r="EI274" s="31">
        <f t="shared" si="130"/>
        <v>0.1098594514923409</v>
      </c>
      <c r="EJ274" s="31">
        <f t="shared" si="130"/>
        <v>0.14278208733813394</v>
      </c>
      <c r="EK274" s="31">
        <f t="shared" si="130"/>
        <v>0.16592553840788213</v>
      </c>
      <c r="EL274" s="31">
        <f t="shared" si="130"/>
        <v>0.10034674305064303</v>
      </c>
      <c r="EM274" s="31">
        <f t="shared" si="130"/>
        <v>0.14139943751148296</v>
      </c>
      <c r="EN274" s="31">
        <f t="shared" si="130"/>
        <v>7.5079618340505874E-2</v>
      </c>
      <c r="EO274" s="31">
        <f t="shared" si="130"/>
        <v>0.10267134551387468</v>
      </c>
      <c r="EP274" s="31">
        <f t="shared" si="130"/>
        <v>0.12417449648684473</v>
      </c>
      <c r="EQ274" s="31">
        <f t="shared" si="130"/>
        <v>0.18684603886397608</v>
      </c>
      <c r="ER274" s="31">
        <f t="shared" ref="ER274:EY274" si="131">ER273/ER287</f>
        <v>9.3396226415094333E-2</v>
      </c>
      <c r="ES274" s="31">
        <f t="shared" si="131"/>
        <v>0.19386960120757657</v>
      </c>
      <c r="ET274" s="31">
        <f t="shared" si="131"/>
        <v>9.7305278700627537E-2</v>
      </c>
      <c r="EU274" s="31">
        <f t="shared" si="131"/>
        <v>0.10231355850396319</v>
      </c>
      <c r="EV274" s="31">
        <f t="shared" si="131"/>
        <v>0.10718204823864018</v>
      </c>
      <c r="EW274" s="31">
        <f t="shared" si="131"/>
        <v>0.17346352670878806</v>
      </c>
      <c r="EX274" s="31">
        <f t="shared" si="131"/>
        <v>0.21325206850761005</v>
      </c>
      <c r="EY274" s="31">
        <f t="shared" si="131"/>
        <v>9.8101553274593509E-2</v>
      </c>
    </row>
    <row r="275" spans="1:155" s="8" customFormat="1" ht="12">
      <c r="A275" s="42" t="s">
        <v>391</v>
      </c>
      <c r="B275" s="148"/>
      <c r="C275" s="20" t="s">
        <v>287</v>
      </c>
      <c r="D275" s="16">
        <v>2303</v>
      </c>
      <c r="E275" s="16">
        <v>14703</v>
      </c>
      <c r="F275" s="16">
        <v>5481</v>
      </c>
      <c r="G275" s="16">
        <v>2142</v>
      </c>
      <c r="H275" s="16">
        <v>3184</v>
      </c>
      <c r="I275" s="16">
        <v>8596</v>
      </c>
      <c r="J275" s="16">
        <v>6510</v>
      </c>
      <c r="K275" s="16">
        <v>8134</v>
      </c>
      <c r="L275" s="16">
        <v>3212</v>
      </c>
      <c r="M275" s="16">
        <v>3629</v>
      </c>
      <c r="N275" s="16">
        <v>4697</v>
      </c>
      <c r="O275" s="16">
        <v>6409</v>
      </c>
      <c r="P275" s="16">
        <v>3355</v>
      </c>
      <c r="Q275" s="16">
        <v>12733</v>
      </c>
      <c r="R275" s="16">
        <v>4335</v>
      </c>
      <c r="S275" s="16">
        <v>4404</v>
      </c>
      <c r="T275" s="16">
        <v>4159</v>
      </c>
      <c r="U275" s="16">
        <v>1379</v>
      </c>
      <c r="V275" s="16">
        <v>8416</v>
      </c>
      <c r="W275" s="16">
        <v>18536</v>
      </c>
      <c r="X275" s="16">
        <v>1262</v>
      </c>
      <c r="Y275" s="16">
        <v>1603</v>
      </c>
      <c r="Z275" s="16">
        <v>18589</v>
      </c>
      <c r="AA275" s="16">
        <v>5564</v>
      </c>
      <c r="AB275" s="16">
        <v>11384</v>
      </c>
      <c r="AC275" s="16">
        <v>5094</v>
      </c>
      <c r="AD275" s="16">
        <v>6448</v>
      </c>
      <c r="AE275" s="16">
        <v>1664</v>
      </c>
      <c r="AF275" s="16">
        <v>2704</v>
      </c>
      <c r="AG275" s="16">
        <v>2871</v>
      </c>
      <c r="AH275" s="16">
        <v>2495</v>
      </c>
      <c r="AI275" s="16">
        <v>17051</v>
      </c>
      <c r="AJ275" s="16">
        <v>12744</v>
      </c>
      <c r="AK275" s="16">
        <v>15414</v>
      </c>
      <c r="AL275" s="16">
        <v>2388</v>
      </c>
      <c r="AM275" s="16">
        <v>6609</v>
      </c>
      <c r="AN275" s="16">
        <v>24975</v>
      </c>
      <c r="AO275" s="16">
        <v>14262</v>
      </c>
      <c r="AP275" s="16">
        <v>9108</v>
      </c>
      <c r="AQ275" s="16">
        <v>3290</v>
      </c>
      <c r="AR275" s="16">
        <v>3433</v>
      </c>
      <c r="AS275" s="16">
        <v>4677</v>
      </c>
      <c r="AT275" s="16">
        <v>11314</v>
      </c>
      <c r="AU275" s="16">
        <v>6040</v>
      </c>
      <c r="AV275" s="16">
        <v>7322</v>
      </c>
      <c r="AW275" s="16">
        <v>4457</v>
      </c>
      <c r="AX275" s="16">
        <v>6745</v>
      </c>
      <c r="AY275" s="16">
        <v>11122</v>
      </c>
      <c r="AZ275" s="16">
        <v>6093</v>
      </c>
      <c r="BA275" s="16">
        <v>13935</v>
      </c>
      <c r="BB275" s="16">
        <v>30890</v>
      </c>
      <c r="BC275" s="16">
        <v>5084</v>
      </c>
      <c r="BD275" s="16">
        <v>4290</v>
      </c>
      <c r="BE275" s="16">
        <v>6348</v>
      </c>
      <c r="BF275" s="16">
        <v>9256</v>
      </c>
      <c r="BG275" s="16">
        <v>8423</v>
      </c>
      <c r="BH275" s="16">
        <v>5614</v>
      </c>
      <c r="BI275" s="16">
        <v>23949</v>
      </c>
      <c r="BJ275" s="16">
        <v>10608</v>
      </c>
      <c r="BK275" s="16">
        <v>5727</v>
      </c>
      <c r="BL275" s="16">
        <v>5853</v>
      </c>
      <c r="BM275" s="16">
        <v>11103</v>
      </c>
      <c r="BN275" s="16">
        <v>6630</v>
      </c>
      <c r="BO275" s="16">
        <v>15755</v>
      </c>
      <c r="BP275" s="16">
        <v>8444</v>
      </c>
      <c r="BQ275" s="16">
        <v>18764</v>
      </c>
      <c r="BR275" s="16">
        <v>3244</v>
      </c>
      <c r="BS275" s="16">
        <v>7260</v>
      </c>
      <c r="BT275" s="16">
        <v>16332</v>
      </c>
      <c r="BU275" s="16">
        <v>15347</v>
      </c>
      <c r="BV275" s="16">
        <v>5235</v>
      </c>
      <c r="BW275" s="16">
        <v>17276</v>
      </c>
      <c r="BX275" s="16">
        <v>247</v>
      </c>
      <c r="BY275" s="16">
        <v>2948</v>
      </c>
      <c r="BZ275" s="16">
        <v>15146</v>
      </c>
      <c r="CA275" s="16">
        <v>4268</v>
      </c>
      <c r="CB275" s="16">
        <v>20910</v>
      </c>
      <c r="CC275" s="16">
        <v>25532</v>
      </c>
      <c r="CD275" s="16">
        <v>3412</v>
      </c>
      <c r="CE275" s="16">
        <v>10332</v>
      </c>
      <c r="CF275" s="16">
        <v>2066</v>
      </c>
      <c r="CG275" s="16">
        <v>593</v>
      </c>
      <c r="CH275" s="16">
        <v>16370</v>
      </c>
      <c r="CI275" s="16">
        <v>2335</v>
      </c>
      <c r="CJ275" s="16">
        <v>3116</v>
      </c>
      <c r="CK275" s="16">
        <v>10926</v>
      </c>
      <c r="CL275" s="16">
        <v>14928</v>
      </c>
      <c r="CM275" s="16">
        <v>28242</v>
      </c>
      <c r="CN275" s="16">
        <v>55645</v>
      </c>
      <c r="CO275" s="16">
        <v>3067</v>
      </c>
      <c r="CP275" s="16">
        <v>39257</v>
      </c>
      <c r="CQ275" s="16">
        <v>7179</v>
      </c>
      <c r="CR275" s="16">
        <v>4868</v>
      </c>
      <c r="CS275" s="16">
        <v>25489</v>
      </c>
      <c r="CT275" s="16">
        <v>4573</v>
      </c>
      <c r="CU275" s="16">
        <v>5614</v>
      </c>
      <c r="CV275" s="16">
        <v>3977</v>
      </c>
      <c r="CW275" s="16">
        <v>6929</v>
      </c>
      <c r="CX275" s="16">
        <v>32721</v>
      </c>
      <c r="CY275" s="16">
        <v>5265</v>
      </c>
      <c r="CZ275" s="16">
        <v>25271</v>
      </c>
      <c r="DA275" s="16">
        <v>5937</v>
      </c>
      <c r="DB275" s="16">
        <v>4849</v>
      </c>
      <c r="DC275" s="16">
        <v>4128</v>
      </c>
      <c r="DD275" s="16">
        <v>6335</v>
      </c>
      <c r="DE275" s="16">
        <v>6200</v>
      </c>
      <c r="DF275" s="16">
        <v>9128</v>
      </c>
      <c r="DG275" s="16">
        <v>9536</v>
      </c>
      <c r="DH275" s="16">
        <v>6079</v>
      </c>
      <c r="DI275" s="16">
        <v>243</v>
      </c>
      <c r="DJ275" s="16">
        <v>9379</v>
      </c>
      <c r="DK275" s="16">
        <v>11619</v>
      </c>
      <c r="DL275" s="16">
        <v>6906</v>
      </c>
      <c r="DM275" s="16">
        <v>7061</v>
      </c>
      <c r="DN275" s="16">
        <v>4083</v>
      </c>
      <c r="DO275" s="16">
        <v>8946</v>
      </c>
      <c r="DP275" s="16">
        <v>4950</v>
      </c>
      <c r="DQ275" s="16">
        <v>5117</v>
      </c>
      <c r="DR275" s="16">
        <v>6173</v>
      </c>
      <c r="DS275" s="16">
        <v>9147</v>
      </c>
      <c r="DT275" s="16">
        <v>5783</v>
      </c>
      <c r="DU275" s="16">
        <v>7346</v>
      </c>
      <c r="DV275" s="16">
        <v>3239</v>
      </c>
      <c r="DW275" s="16">
        <v>3661</v>
      </c>
      <c r="DX275" s="16">
        <v>11828</v>
      </c>
      <c r="DY275" s="16">
        <v>9546</v>
      </c>
      <c r="DZ275" s="16">
        <v>6361</v>
      </c>
      <c r="EA275" s="16">
        <v>6180</v>
      </c>
      <c r="EB275" s="16">
        <v>6095</v>
      </c>
      <c r="EC275" s="16">
        <v>6469</v>
      </c>
      <c r="ED275" s="16">
        <v>8009</v>
      </c>
      <c r="EE275" s="16">
        <v>4740</v>
      </c>
      <c r="EF275" s="16">
        <v>5352</v>
      </c>
      <c r="EG275" s="16">
        <v>3468</v>
      </c>
      <c r="EH275" s="16">
        <v>10652</v>
      </c>
      <c r="EI275" s="16">
        <v>7767</v>
      </c>
      <c r="EJ275" s="16">
        <v>9142</v>
      </c>
      <c r="EK275" s="16">
        <v>3879</v>
      </c>
      <c r="EL275" s="16">
        <v>15742</v>
      </c>
      <c r="EM275" s="16">
        <v>12015</v>
      </c>
      <c r="EN275" s="16">
        <v>16290</v>
      </c>
      <c r="EO275" s="16">
        <v>8553</v>
      </c>
      <c r="EP275" s="16">
        <v>22362</v>
      </c>
      <c r="EQ275" s="16">
        <v>0</v>
      </c>
      <c r="ER275" s="16">
        <v>9822</v>
      </c>
      <c r="ES275" s="16">
        <v>4220</v>
      </c>
      <c r="ET275" s="16">
        <v>2393</v>
      </c>
      <c r="EU275" s="16">
        <v>24139</v>
      </c>
      <c r="EV275" s="16">
        <v>6471</v>
      </c>
      <c r="EW275" s="16">
        <v>4499</v>
      </c>
      <c r="EX275" s="16">
        <v>2239</v>
      </c>
      <c r="EY275" s="16">
        <v>17935</v>
      </c>
    </row>
    <row r="276" spans="1:155" s="8" customFormat="1" ht="12">
      <c r="A276" s="42" t="s">
        <v>392</v>
      </c>
      <c r="B276" s="148"/>
      <c r="C276" s="20" t="s">
        <v>287</v>
      </c>
      <c r="D276" s="16">
        <v>10482</v>
      </c>
      <c r="E276" s="16">
        <v>56938</v>
      </c>
      <c r="F276" s="16">
        <v>19765</v>
      </c>
      <c r="G276" s="16">
        <v>9868</v>
      </c>
      <c r="H276" s="16">
        <v>14403</v>
      </c>
      <c r="I276" s="16">
        <v>22974</v>
      </c>
      <c r="J276" s="16">
        <v>13303</v>
      </c>
      <c r="K276" s="16">
        <v>31542</v>
      </c>
      <c r="L276" s="16">
        <v>11025</v>
      </c>
      <c r="M276" s="16">
        <v>15237</v>
      </c>
      <c r="N276" s="16">
        <v>16441</v>
      </c>
      <c r="O276" s="16">
        <v>20013</v>
      </c>
      <c r="P276" s="16">
        <v>19295</v>
      </c>
      <c r="Q276" s="16">
        <v>37402</v>
      </c>
      <c r="R276" s="16">
        <v>12846</v>
      </c>
      <c r="S276" s="16">
        <v>28719</v>
      </c>
      <c r="T276" s="16">
        <v>36932</v>
      </c>
      <c r="U276" s="16">
        <v>33670</v>
      </c>
      <c r="V276" s="16">
        <v>27450</v>
      </c>
      <c r="W276" s="16">
        <v>39983</v>
      </c>
      <c r="X276" s="16">
        <v>16731</v>
      </c>
      <c r="Y276" s="16">
        <v>15965</v>
      </c>
      <c r="Z276" s="16">
        <v>37570</v>
      </c>
      <c r="AA276" s="16">
        <v>25754</v>
      </c>
      <c r="AB276" s="16">
        <v>30937</v>
      </c>
      <c r="AC276" s="16">
        <v>22744</v>
      </c>
      <c r="AD276" s="16">
        <v>11099</v>
      </c>
      <c r="AE276" s="16">
        <v>13574</v>
      </c>
      <c r="AF276" s="16">
        <v>15183</v>
      </c>
      <c r="AG276" s="16">
        <v>16213</v>
      </c>
      <c r="AH276" s="16">
        <v>12865</v>
      </c>
      <c r="AI276" s="16">
        <v>16517</v>
      </c>
      <c r="AJ276" s="16">
        <v>16776</v>
      </c>
      <c r="AK276" s="16">
        <v>49932</v>
      </c>
      <c r="AL276" s="16">
        <v>6236</v>
      </c>
      <c r="AM276" s="16">
        <v>10138</v>
      </c>
      <c r="AN276" s="16">
        <v>86211</v>
      </c>
      <c r="AO276" s="16">
        <v>24204</v>
      </c>
      <c r="AP276" s="16">
        <v>22808</v>
      </c>
      <c r="AQ276" s="16">
        <v>16699</v>
      </c>
      <c r="AR276" s="16">
        <v>14805</v>
      </c>
      <c r="AS276" s="16">
        <v>15614</v>
      </c>
      <c r="AT276" s="16">
        <v>20887</v>
      </c>
      <c r="AU276" s="16">
        <v>10694</v>
      </c>
      <c r="AV276" s="16">
        <v>16760</v>
      </c>
      <c r="AW276" s="16">
        <v>19101</v>
      </c>
      <c r="AX276" s="16">
        <v>11713</v>
      </c>
      <c r="AY276" s="16">
        <v>12724</v>
      </c>
      <c r="AZ276" s="16">
        <v>18062</v>
      </c>
      <c r="BA276" s="16">
        <v>19054</v>
      </c>
      <c r="BB276" s="16">
        <v>56784</v>
      </c>
      <c r="BC276" s="16">
        <v>16677</v>
      </c>
      <c r="BD276" s="16">
        <v>22179</v>
      </c>
      <c r="BE276" s="16">
        <v>10452</v>
      </c>
      <c r="BF276" s="16">
        <v>15407</v>
      </c>
      <c r="BG276" s="16">
        <v>17160</v>
      </c>
      <c r="BH276" s="16">
        <v>8069</v>
      </c>
      <c r="BI276" s="16">
        <v>43586</v>
      </c>
      <c r="BJ276" s="16">
        <v>18557</v>
      </c>
      <c r="BK276" s="16">
        <v>5880</v>
      </c>
      <c r="BL276" s="16">
        <v>9183</v>
      </c>
      <c r="BM276" s="16">
        <v>29396</v>
      </c>
      <c r="BN276" s="16">
        <v>22737</v>
      </c>
      <c r="BO276" s="16">
        <v>25445</v>
      </c>
      <c r="BP276" s="16">
        <v>11989</v>
      </c>
      <c r="BQ276" s="16">
        <v>57201</v>
      </c>
      <c r="BR276" s="16">
        <v>19093</v>
      </c>
      <c r="BS276" s="16">
        <v>40294</v>
      </c>
      <c r="BT276" s="16">
        <v>52644</v>
      </c>
      <c r="BU276" s="16">
        <v>43541</v>
      </c>
      <c r="BV276" s="16">
        <v>19698</v>
      </c>
      <c r="BW276" s="16">
        <v>63671</v>
      </c>
      <c r="BX276" s="16">
        <v>2103</v>
      </c>
      <c r="BY276" s="16">
        <v>9173</v>
      </c>
      <c r="BZ276" s="16">
        <v>24180</v>
      </c>
      <c r="CA276" s="16">
        <v>14304</v>
      </c>
      <c r="CB276" s="16">
        <v>115311</v>
      </c>
      <c r="CC276" s="16">
        <v>73765</v>
      </c>
      <c r="CD276" s="16">
        <v>10435</v>
      </c>
      <c r="CE276" s="16">
        <v>72256</v>
      </c>
      <c r="CF276" s="16">
        <v>8971</v>
      </c>
      <c r="CG276" s="16">
        <v>14238</v>
      </c>
      <c r="CH276" s="16">
        <v>48455</v>
      </c>
      <c r="CI276" s="16">
        <v>11282</v>
      </c>
      <c r="CJ276" s="16">
        <v>4937</v>
      </c>
      <c r="CK276" s="16">
        <v>14233</v>
      </c>
      <c r="CL276" s="16">
        <v>20157</v>
      </c>
      <c r="CM276" s="16">
        <v>24936</v>
      </c>
      <c r="CN276" s="16">
        <v>63930</v>
      </c>
      <c r="CO276" s="16">
        <v>15141</v>
      </c>
      <c r="CP276" s="16">
        <v>95180</v>
      </c>
      <c r="CQ276" s="16">
        <v>12318</v>
      </c>
      <c r="CR276" s="16">
        <v>9721</v>
      </c>
      <c r="CS276" s="16">
        <v>22593</v>
      </c>
      <c r="CT276" s="16">
        <v>9593</v>
      </c>
      <c r="CU276" s="16">
        <v>7337</v>
      </c>
      <c r="CV276" s="16">
        <v>3844</v>
      </c>
      <c r="CW276" s="16">
        <v>12342</v>
      </c>
      <c r="CX276" s="16">
        <v>63785</v>
      </c>
      <c r="CY276" s="16">
        <v>7665</v>
      </c>
      <c r="CZ276" s="16">
        <v>42756</v>
      </c>
      <c r="DA276" s="16">
        <v>3768</v>
      </c>
      <c r="DB276" s="16">
        <v>6952</v>
      </c>
      <c r="DC276" s="16">
        <v>10813</v>
      </c>
      <c r="DD276" s="16">
        <v>19431</v>
      </c>
      <c r="DE276" s="16">
        <v>11360</v>
      </c>
      <c r="DF276" s="16">
        <v>11414</v>
      </c>
      <c r="DG276" s="16">
        <v>13890</v>
      </c>
      <c r="DH276" s="16">
        <v>17545</v>
      </c>
      <c r="DI276" s="16">
        <v>620</v>
      </c>
      <c r="DJ276" s="16">
        <v>15596</v>
      </c>
      <c r="DK276" s="16">
        <v>13717</v>
      </c>
      <c r="DL276" s="16">
        <v>19817</v>
      </c>
      <c r="DM276" s="16">
        <v>8529</v>
      </c>
      <c r="DN276" s="16">
        <v>10343</v>
      </c>
      <c r="DO276" s="16">
        <v>3003</v>
      </c>
      <c r="DP276" s="16">
        <v>15010</v>
      </c>
      <c r="DQ276" s="16">
        <v>8446</v>
      </c>
      <c r="DR276" s="16">
        <v>11586</v>
      </c>
      <c r="DS276" s="16">
        <v>12593</v>
      </c>
      <c r="DT276" s="16">
        <v>9125</v>
      </c>
      <c r="DU276" s="16">
        <v>10746</v>
      </c>
      <c r="DV276" s="16">
        <v>10053</v>
      </c>
      <c r="DW276" s="16">
        <v>10342</v>
      </c>
      <c r="DX276" s="16">
        <v>12387</v>
      </c>
      <c r="DY276" s="16">
        <v>9475</v>
      </c>
      <c r="DZ276" s="16">
        <v>8133</v>
      </c>
      <c r="EA276" s="16">
        <v>7753</v>
      </c>
      <c r="EB276" s="16">
        <v>14787</v>
      </c>
      <c r="EC276" s="16">
        <v>9634</v>
      </c>
      <c r="ED276" s="16">
        <v>12143</v>
      </c>
      <c r="EE276" s="16">
        <v>9326</v>
      </c>
      <c r="EF276" s="16">
        <v>6179</v>
      </c>
      <c r="EG276" s="16">
        <v>13555</v>
      </c>
      <c r="EH276" s="16">
        <v>10333</v>
      </c>
      <c r="EI276" s="16">
        <v>11678</v>
      </c>
      <c r="EJ276" s="16">
        <v>9369</v>
      </c>
      <c r="EK276" s="16">
        <v>15809</v>
      </c>
      <c r="EL276" s="16">
        <v>28302</v>
      </c>
      <c r="EM276" s="16">
        <v>25970</v>
      </c>
      <c r="EN276" s="16">
        <v>83275</v>
      </c>
      <c r="EO276" s="16">
        <v>38385</v>
      </c>
      <c r="EP276" s="16">
        <v>28734</v>
      </c>
      <c r="EQ276" s="16">
        <v>463</v>
      </c>
      <c r="ER276" s="16">
        <v>14669</v>
      </c>
      <c r="ES276" s="16">
        <v>18751</v>
      </c>
      <c r="ET276" s="16">
        <v>11005</v>
      </c>
      <c r="EU276" s="16">
        <v>28308</v>
      </c>
      <c r="EV276" s="16">
        <v>18524</v>
      </c>
      <c r="EW276" s="16">
        <v>9519</v>
      </c>
      <c r="EX276" s="16">
        <v>14001</v>
      </c>
      <c r="EY276" s="16">
        <v>28962</v>
      </c>
    </row>
    <row r="277" spans="1:155" s="8" customFormat="1" ht="12">
      <c r="A277" s="42" t="s">
        <v>393</v>
      </c>
      <c r="B277" s="148"/>
      <c r="C277" s="20" t="s">
        <v>287</v>
      </c>
      <c r="D277" s="16">
        <v>12785</v>
      </c>
      <c r="E277" s="16">
        <v>71641</v>
      </c>
      <c r="F277" s="16">
        <v>25246</v>
      </c>
      <c r="G277" s="16">
        <v>12010</v>
      </c>
      <c r="H277" s="16">
        <v>17587</v>
      </c>
      <c r="I277" s="16">
        <v>31570</v>
      </c>
      <c r="J277" s="16">
        <v>19813</v>
      </c>
      <c r="K277" s="16">
        <v>39676</v>
      </c>
      <c r="L277" s="16">
        <v>14237</v>
      </c>
      <c r="M277" s="16">
        <v>18866</v>
      </c>
      <c r="N277" s="16">
        <v>21138</v>
      </c>
      <c r="O277" s="16">
        <v>26422</v>
      </c>
      <c r="P277" s="16">
        <v>22650</v>
      </c>
      <c r="Q277" s="16">
        <v>50134</v>
      </c>
      <c r="R277" s="16">
        <v>17181</v>
      </c>
      <c r="S277" s="16">
        <v>33124</v>
      </c>
      <c r="T277" s="16">
        <v>41091</v>
      </c>
      <c r="U277" s="16">
        <v>35049</v>
      </c>
      <c r="V277" s="16">
        <v>35866</v>
      </c>
      <c r="W277" s="16">
        <v>58519</v>
      </c>
      <c r="X277" s="16">
        <v>17993</v>
      </c>
      <c r="Y277" s="16">
        <v>17568</v>
      </c>
      <c r="Z277" s="16">
        <v>56159</v>
      </c>
      <c r="AA277" s="16">
        <v>31318</v>
      </c>
      <c r="AB277" s="16">
        <v>42321</v>
      </c>
      <c r="AC277" s="16">
        <v>27838</v>
      </c>
      <c r="AD277" s="16">
        <v>17547</v>
      </c>
      <c r="AE277" s="16">
        <v>15238</v>
      </c>
      <c r="AF277" s="16">
        <v>17887</v>
      </c>
      <c r="AG277" s="16">
        <v>19084</v>
      </c>
      <c r="AH277" s="16">
        <v>15360</v>
      </c>
      <c r="AI277" s="16">
        <v>33568</v>
      </c>
      <c r="AJ277" s="16">
        <v>29520</v>
      </c>
      <c r="AK277" s="16">
        <v>65346</v>
      </c>
      <c r="AL277" s="16">
        <v>8624</v>
      </c>
      <c r="AM277" s="16">
        <v>16747</v>
      </c>
      <c r="AN277" s="16">
        <v>111186</v>
      </c>
      <c r="AO277" s="16">
        <v>38466</v>
      </c>
      <c r="AP277" s="16">
        <v>31916</v>
      </c>
      <c r="AQ277" s="16">
        <v>19990</v>
      </c>
      <c r="AR277" s="16">
        <v>18238</v>
      </c>
      <c r="AS277" s="16">
        <v>20291</v>
      </c>
      <c r="AT277" s="16">
        <v>32201</v>
      </c>
      <c r="AU277" s="16">
        <v>16734</v>
      </c>
      <c r="AV277" s="16">
        <v>24082</v>
      </c>
      <c r="AW277" s="16">
        <v>23558</v>
      </c>
      <c r="AX277" s="16">
        <v>18458</v>
      </c>
      <c r="AY277" s="16">
        <v>23846</v>
      </c>
      <c r="AZ277" s="16">
        <v>24155</v>
      </c>
      <c r="BA277" s="16">
        <v>32989</v>
      </c>
      <c r="BB277" s="16">
        <v>87674</v>
      </c>
      <c r="BC277" s="16">
        <v>21761</v>
      </c>
      <c r="BD277" s="16">
        <v>26469</v>
      </c>
      <c r="BE277" s="16">
        <v>16800</v>
      </c>
      <c r="BF277" s="16">
        <v>24663</v>
      </c>
      <c r="BG277" s="16">
        <v>25582</v>
      </c>
      <c r="BH277" s="16">
        <v>13683</v>
      </c>
      <c r="BI277" s="16">
        <v>67535</v>
      </c>
      <c r="BJ277" s="16">
        <v>29165</v>
      </c>
      <c r="BK277" s="16">
        <v>11607</v>
      </c>
      <c r="BL277" s="16">
        <v>15036</v>
      </c>
      <c r="BM277" s="16">
        <v>40499</v>
      </c>
      <c r="BN277" s="16">
        <v>29367</v>
      </c>
      <c r="BO277" s="16">
        <v>41200</v>
      </c>
      <c r="BP277" s="16">
        <v>20433</v>
      </c>
      <c r="BQ277" s="16">
        <v>75965</v>
      </c>
      <c r="BR277" s="16">
        <v>22337</v>
      </c>
      <c r="BS277" s="16">
        <v>47554</v>
      </c>
      <c r="BT277" s="16">
        <v>68976</v>
      </c>
      <c r="BU277" s="16">
        <v>58888</v>
      </c>
      <c r="BV277" s="16">
        <v>24933</v>
      </c>
      <c r="BW277" s="16">
        <v>80947</v>
      </c>
      <c r="BX277" s="16">
        <v>2350</v>
      </c>
      <c r="BY277" s="16">
        <v>12121</v>
      </c>
      <c r="BZ277" s="16">
        <v>39326</v>
      </c>
      <c r="CA277" s="16">
        <v>18572</v>
      </c>
      <c r="CB277" s="16">
        <v>136221</v>
      </c>
      <c r="CC277" s="16">
        <v>99297</v>
      </c>
      <c r="CD277" s="16">
        <v>13847</v>
      </c>
      <c r="CE277" s="16">
        <v>82588</v>
      </c>
      <c r="CF277" s="16">
        <v>11037</v>
      </c>
      <c r="CG277" s="16">
        <v>14831</v>
      </c>
      <c r="CH277" s="16">
        <v>64825</v>
      </c>
      <c r="CI277" s="16">
        <v>13617</v>
      </c>
      <c r="CJ277" s="16">
        <v>8053</v>
      </c>
      <c r="CK277" s="16">
        <v>25159</v>
      </c>
      <c r="CL277" s="16">
        <v>35085</v>
      </c>
      <c r="CM277" s="16">
        <v>53178</v>
      </c>
      <c r="CN277" s="16">
        <v>119575</v>
      </c>
      <c r="CO277" s="16">
        <v>18208</v>
      </c>
      <c r="CP277" s="16">
        <v>134437</v>
      </c>
      <c r="CQ277" s="16">
        <v>19497</v>
      </c>
      <c r="CR277" s="16">
        <v>14589</v>
      </c>
      <c r="CS277" s="16">
        <v>48082</v>
      </c>
      <c r="CT277" s="16">
        <v>14166</v>
      </c>
      <c r="CU277" s="16">
        <v>12951</v>
      </c>
      <c r="CV277" s="16">
        <v>7821</v>
      </c>
      <c r="CW277" s="16">
        <v>19271</v>
      </c>
      <c r="CX277" s="16">
        <v>96506</v>
      </c>
      <c r="CY277" s="16">
        <v>12930</v>
      </c>
      <c r="CZ277" s="16">
        <v>68028</v>
      </c>
      <c r="DA277" s="16">
        <v>9705</v>
      </c>
      <c r="DB277" s="16">
        <v>11801</v>
      </c>
      <c r="DC277" s="16">
        <v>14942</v>
      </c>
      <c r="DD277" s="16">
        <v>25767</v>
      </c>
      <c r="DE277" s="16">
        <v>17560</v>
      </c>
      <c r="DF277" s="16">
        <v>20542</v>
      </c>
      <c r="DG277" s="16">
        <v>23426</v>
      </c>
      <c r="DH277" s="16">
        <v>23624</v>
      </c>
      <c r="DI277" s="16">
        <v>864</v>
      </c>
      <c r="DJ277" s="16">
        <v>24975</v>
      </c>
      <c r="DK277" s="16">
        <v>25336</v>
      </c>
      <c r="DL277" s="16">
        <v>26723</v>
      </c>
      <c r="DM277" s="16">
        <v>15590</v>
      </c>
      <c r="DN277" s="16">
        <v>14426</v>
      </c>
      <c r="DO277" s="16">
        <v>11949</v>
      </c>
      <c r="DP277" s="16">
        <v>19960</v>
      </c>
      <c r="DQ277" s="16">
        <v>13563</v>
      </c>
      <c r="DR277" s="16">
        <v>17759</v>
      </c>
      <c r="DS277" s="16">
        <v>21740</v>
      </c>
      <c r="DT277" s="16">
        <v>14908</v>
      </c>
      <c r="DU277" s="16">
        <v>18092</v>
      </c>
      <c r="DV277" s="16">
        <v>13292</v>
      </c>
      <c r="DW277" s="16">
        <v>14003</v>
      </c>
      <c r="DX277" s="16">
        <v>24215</v>
      </c>
      <c r="DY277" s="16">
        <v>19021</v>
      </c>
      <c r="DZ277" s="16">
        <v>14494</v>
      </c>
      <c r="EA277" s="16">
        <v>13933</v>
      </c>
      <c r="EB277" s="16">
        <v>20882</v>
      </c>
      <c r="EC277" s="16">
        <v>16103</v>
      </c>
      <c r="ED277" s="16">
        <v>20152</v>
      </c>
      <c r="EE277" s="16">
        <v>14066</v>
      </c>
      <c r="EF277" s="16">
        <v>11531</v>
      </c>
      <c r="EG277" s="16">
        <v>17023</v>
      </c>
      <c r="EH277" s="16">
        <v>20985</v>
      </c>
      <c r="EI277" s="16">
        <v>19445</v>
      </c>
      <c r="EJ277" s="16">
        <v>18511</v>
      </c>
      <c r="EK277" s="16">
        <v>19688</v>
      </c>
      <c r="EL277" s="16">
        <v>44044</v>
      </c>
      <c r="EM277" s="16">
        <v>37985</v>
      </c>
      <c r="EN277" s="16">
        <v>99565</v>
      </c>
      <c r="EO277" s="16">
        <v>46938</v>
      </c>
      <c r="EP277" s="16">
        <v>51096</v>
      </c>
      <c r="EQ277" s="16">
        <v>463</v>
      </c>
      <c r="ER277" s="16">
        <v>24492</v>
      </c>
      <c r="ES277" s="16">
        <v>22970</v>
      </c>
      <c r="ET277" s="16">
        <v>13398</v>
      </c>
      <c r="EU277" s="16">
        <v>52447</v>
      </c>
      <c r="EV277" s="16">
        <v>24995</v>
      </c>
      <c r="EW277" s="16">
        <v>14018</v>
      </c>
      <c r="EX277" s="16">
        <v>16240</v>
      </c>
      <c r="EY277" s="16">
        <v>46897</v>
      </c>
    </row>
    <row r="278" spans="1:155" s="28" customFormat="1" ht="12">
      <c r="A278" s="43" t="s">
        <v>327</v>
      </c>
      <c r="B278" s="148"/>
      <c r="C278" s="27"/>
      <c r="D278" s="31">
        <f t="shared" ref="D278:K278" si="132">D277/D287</f>
        <v>0.61572914659988442</v>
      </c>
      <c r="E278" s="31">
        <f t="shared" si="132"/>
        <v>0.61000655637202728</v>
      </c>
      <c r="F278" s="31">
        <f t="shared" si="132"/>
        <v>0.56979709752409324</v>
      </c>
      <c r="G278" s="31">
        <f t="shared" si="132"/>
        <v>0.5799690940699247</v>
      </c>
      <c r="H278" s="31">
        <f t="shared" si="132"/>
        <v>0.67489159215626082</v>
      </c>
      <c r="I278" s="31">
        <f t="shared" si="132"/>
        <v>0.58333333333333337</v>
      </c>
      <c r="J278" s="31">
        <f t="shared" si="132"/>
        <v>0.51346308342187785</v>
      </c>
      <c r="K278" s="31">
        <f t="shared" si="132"/>
        <v>0.55742725880551303</v>
      </c>
      <c r="L278" s="31">
        <f t="shared" ref="L278:BW278" si="133">L277/L287</f>
        <v>0.55919088766692848</v>
      </c>
      <c r="M278" s="31">
        <f t="shared" si="133"/>
        <v>0.55498029063952459</v>
      </c>
      <c r="N278" s="31">
        <f t="shared" si="133"/>
        <v>0.64186809182558002</v>
      </c>
      <c r="O278" s="31">
        <f t="shared" si="133"/>
        <v>0.48804004506917381</v>
      </c>
      <c r="P278" s="31">
        <f t="shared" si="133"/>
        <v>0.58580111211690156</v>
      </c>
      <c r="Q278" s="31">
        <f t="shared" si="133"/>
        <v>0.57441079755725888</v>
      </c>
      <c r="R278" s="31">
        <f t="shared" si="133"/>
        <v>0.49285714285714288</v>
      </c>
      <c r="S278" s="31">
        <f t="shared" si="133"/>
        <v>0.5699831365935919</v>
      </c>
      <c r="T278" s="31">
        <f t="shared" si="133"/>
        <v>0.70812366443785757</v>
      </c>
      <c r="U278" s="31">
        <f t="shared" si="133"/>
        <v>0.64059729863103831</v>
      </c>
      <c r="V278" s="31">
        <f t="shared" si="133"/>
        <v>0.5748769815191781</v>
      </c>
      <c r="W278" s="31">
        <f t="shared" si="133"/>
        <v>0.51904774575805146</v>
      </c>
      <c r="X278" s="31">
        <f t="shared" si="133"/>
        <v>0.55859799447393743</v>
      </c>
      <c r="Y278" s="31">
        <f t="shared" si="133"/>
        <v>0.55771428571428572</v>
      </c>
      <c r="Z278" s="31">
        <f t="shared" si="133"/>
        <v>0.54436625179326126</v>
      </c>
      <c r="AA278" s="31">
        <f t="shared" si="133"/>
        <v>0.64047609309174203</v>
      </c>
      <c r="AB278" s="31">
        <f t="shared" si="133"/>
        <v>0.46046633082723126</v>
      </c>
      <c r="AC278" s="31">
        <f t="shared" si="133"/>
        <v>0.4797339215551113</v>
      </c>
      <c r="AD278" s="31">
        <f t="shared" si="133"/>
        <v>0.61900730236003809</v>
      </c>
      <c r="AE278" s="31">
        <f t="shared" si="133"/>
        <v>0.6265367377986103</v>
      </c>
      <c r="AF278" s="31">
        <f t="shared" si="133"/>
        <v>0.62522283197595163</v>
      </c>
      <c r="AG278" s="31">
        <f t="shared" si="133"/>
        <v>0.48008855123141558</v>
      </c>
      <c r="AH278" s="31">
        <f t="shared" si="133"/>
        <v>0.5321139056329246</v>
      </c>
      <c r="AI278" s="31">
        <f t="shared" si="133"/>
        <v>0.49436679872166833</v>
      </c>
      <c r="AJ278" s="31">
        <f t="shared" si="133"/>
        <v>0.50083132571001998</v>
      </c>
      <c r="AK278" s="31">
        <f t="shared" si="133"/>
        <v>0.5490153246404087</v>
      </c>
      <c r="AL278" s="31">
        <f t="shared" si="133"/>
        <v>0.47656940760389038</v>
      </c>
      <c r="AM278" s="31">
        <f t="shared" si="133"/>
        <v>0.58299101858943114</v>
      </c>
      <c r="AN278" s="31">
        <f t="shared" si="133"/>
        <v>0.57428412049088884</v>
      </c>
      <c r="AO278" s="31">
        <f t="shared" si="133"/>
        <v>0.49550431534200695</v>
      </c>
      <c r="AP278" s="31">
        <f t="shared" si="133"/>
        <v>0.47517382047731771</v>
      </c>
      <c r="AQ278" s="31">
        <f t="shared" si="133"/>
        <v>0.5371778679493725</v>
      </c>
      <c r="AR278" s="31">
        <f t="shared" si="133"/>
        <v>0.53195274901560452</v>
      </c>
      <c r="AS278" s="31">
        <f t="shared" si="133"/>
        <v>0.6295296599652519</v>
      </c>
      <c r="AT278" s="31">
        <f t="shared" si="133"/>
        <v>0.5756551896742822</v>
      </c>
      <c r="AU278" s="31">
        <f t="shared" si="133"/>
        <v>0.49959695476936855</v>
      </c>
      <c r="AV278" s="31">
        <f t="shared" si="133"/>
        <v>0.48609260829195428</v>
      </c>
      <c r="AW278" s="31">
        <f t="shared" si="133"/>
        <v>0.54447962650518866</v>
      </c>
      <c r="AX278" s="31">
        <f t="shared" si="133"/>
        <v>0.51403586944413504</v>
      </c>
      <c r="AY278" s="31">
        <f t="shared" si="133"/>
        <v>0.59571810437432859</v>
      </c>
      <c r="AZ278" s="31">
        <f t="shared" si="133"/>
        <v>0.56763171499741505</v>
      </c>
      <c r="BA278" s="31">
        <f t="shared" si="133"/>
        <v>0.6199774478481489</v>
      </c>
      <c r="BB278" s="31">
        <f t="shared" si="133"/>
        <v>0.45875236769676736</v>
      </c>
      <c r="BC278" s="31">
        <f t="shared" si="133"/>
        <v>0.40113181809802945</v>
      </c>
      <c r="BD278" s="31">
        <f t="shared" si="133"/>
        <v>0.42994980751425371</v>
      </c>
      <c r="BE278" s="31">
        <f t="shared" si="133"/>
        <v>0.52287581699346408</v>
      </c>
      <c r="BF278" s="31">
        <f t="shared" si="133"/>
        <v>0.43238078541374475</v>
      </c>
      <c r="BG278" s="31">
        <f t="shared" si="133"/>
        <v>0.57454071778286842</v>
      </c>
      <c r="BH278" s="31">
        <f t="shared" si="133"/>
        <v>0.44580197439155506</v>
      </c>
      <c r="BI278" s="31">
        <f t="shared" si="133"/>
        <v>0.50221230712028253</v>
      </c>
      <c r="BJ278" s="31">
        <f t="shared" si="133"/>
        <v>0.59831777618217252</v>
      </c>
      <c r="BK278" s="31">
        <f t="shared" si="133"/>
        <v>0.47163754571312477</v>
      </c>
      <c r="BL278" s="31">
        <f t="shared" si="133"/>
        <v>0.33251509321302991</v>
      </c>
      <c r="BM278" s="31">
        <f t="shared" si="133"/>
        <v>0.51630545639979597</v>
      </c>
      <c r="BN278" s="31">
        <f t="shared" si="133"/>
        <v>0.62143174556150416</v>
      </c>
      <c r="BO278" s="31">
        <f t="shared" si="133"/>
        <v>0.48973575665363084</v>
      </c>
      <c r="BP278" s="31">
        <f t="shared" si="133"/>
        <v>0.5680093403385873</v>
      </c>
      <c r="BQ278" s="31">
        <f t="shared" si="133"/>
        <v>0.5450833787778766</v>
      </c>
      <c r="BR278" s="31">
        <f t="shared" si="133"/>
        <v>0.46337516855098021</v>
      </c>
      <c r="BS278" s="31">
        <f t="shared" si="133"/>
        <v>0.58157936575880242</v>
      </c>
      <c r="BT278" s="31">
        <f t="shared" si="133"/>
        <v>0.57281900095503047</v>
      </c>
      <c r="BU278" s="31">
        <f t="shared" si="133"/>
        <v>0.63966978057788404</v>
      </c>
      <c r="BV278" s="31">
        <f t="shared" si="133"/>
        <v>0.48587185283342427</v>
      </c>
      <c r="BW278" s="31">
        <f t="shared" si="133"/>
        <v>0.59482239172288109</v>
      </c>
      <c r="BX278" s="31">
        <f t="shared" ref="BX278:EI278" si="134">BX277/BX287</f>
        <v>0.46314544737879387</v>
      </c>
      <c r="BY278" s="31">
        <f t="shared" si="134"/>
        <v>0.5156336410430935</v>
      </c>
      <c r="BZ278" s="31">
        <f t="shared" si="134"/>
        <v>0.41798818077462691</v>
      </c>
      <c r="CA278" s="31">
        <f t="shared" si="134"/>
        <v>0.51890139979324412</v>
      </c>
      <c r="CB278" s="31">
        <f t="shared" si="134"/>
        <v>0.58091217296744069</v>
      </c>
      <c r="CC278" s="31">
        <f t="shared" si="134"/>
        <v>0.5395872277529018</v>
      </c>
      <c r="CD278" s="31">
        <f t="shared" si="134"/>
        <v>0.42570787345897254</v>
      </c>
      <c r="CE278" s="31">
        <f t="shared" si="134"/>
        <v>0.5542074889276607</v>
      </c>
      <c r="CF278" s="31">
        <f t="shared" si="134"/>
        <v>0.42004110214644541</v>
      </c>
      <c r="CG278" s="31">
        <f t="shared" si="134"/>
        <v>0.52996247989994638</v>
      </c>
      <c r="CH278" s="31">
        <f t="shared" si="134"/>
        <v>0.52995806116692967</v>
      </c>
      <c r="CI278" s="31">
        <f t="shared" si="134"/>
        <v>0.52397260273972601</v>
      </c>
      <c r="CJ278" s="31">
        <f t="shared" si="134"/>
        <v>0.51068552222715458</v>
      </c>
      <c r="CK278" s="31">
        <f t="shared" si="134"/>
        <v>0.52152733152297837</v>
      </c>
      <c r="CL278" s="31">
        <f t="shared" si="134"/>
        <v>0.51307361586382383</v>
      </c>
      <c r="CM278" s="31">
        <f t="shared" si="134"/>
        <v>0.47808184695051786</v>
      </c>
      <c r="CN278" s="31">
        <f t="shared" si="134"/>
        <v>0.58367135751487553</v>
      </c>
      <c r="CO278" s="31">
        <f t="shared" si="134"/>
        <v>0.62712681683543436</v>
      </c>
      <c r="CP278" s="31">
        <f t="shared" si="134"/>
        <v>0.61613235866999705</v>
      </c>
      <c r="CQ278" s="31">
        <f t="shared" si="134"/>
        <v>0.50247409927323339</v>
      </c>
      <c r="CR278" s="31">
        <f t="shared" si="134"/>
        <v>0.46442555629834781</v>
      </c>
      <c r="CS278" s="31">
        <f t="shared" si="134"/>
        <v>0.48939916740460271</v>
      </c>
      <c r="CT278" s="31">
        <f t="shared" si="134"/>
        <v>0.52879913397289935</v>
      </c>
      <c r="CU278" s="31">
        <f t="shared" si="134"/>
        <v>0.51167476591205407</v>
      </c>
      <c r="CV278" s="31">
        <f t="shared" si="134"/>
        <v>0.47610641017836491</v>
      </c>
      <c r="CW278" s="31">
        <f t="shared" si="134"/>
        <v>0.49226014100337184</v>
      </c>
      <c r="CX278" s="31">
        <f t="shared" si="134"/>
        <v>0.5009291268284074</v>
      </c>
      <c r="CY278" s="31">
        <f t="shared" si="134"/>
        <v>0.48640108339916488</v>
      </c>
      <c r="CZ278" s="31">
        <f t="shared" si="134"/>
        <v>0.5457564842076551</v>
      </c>
      <c r="DA278" s="31">
        <f t="shared" si="134"/>
        <v>0.51433568286607667</v>
      </c>
      <c r="DB278" s="31">
        <f t="shared" si="134"/>
        <v>0.51861129422105035</v>
      </c>
      <c r="DC278" s="31">
        <f t="shared" si="134"/>
        <v>0.47504291981941882</v>
      </c>
      <c r="DD278" s="31">
        <f t="shared" si="134"/>
        <v>0.49397082223031652</v>
      </c>
      <c r="DE278" s="31">
        <f t="shared" si="134"/>
        <v>0.62714285714285711</v>
      </c>
      <c r="DF278" s="31">
        <f t="shared" si="134"/>
        <v>0.53146020904481006</v>
      </c>
      <c r="DG278" s="31">
        <f t="shared" si="134"/>
        <v>0.45167261158777594</v>
      </c>
      <c r="DH278" s="31">
        <f t="shared" si="134"/>
        <v>0.46333379096632477</v>
      </c>
      <c r="DI278" s="31">
        <f t="shared" si="134"/>
        <v>0.20338983050847459</v>
      </c>
      <c r="DJ278" s="31">
        <f t="shared" si="134"/>
        <v>0.49522128807106597</v>
      </c>
      <c r="DK278" s="31">
        <f t="shared" si="134"/>
        <v>0.49588976747827451</v>
      </c>
      <c r="DL278" s="31">
        <f t="shared" si="134"/>
        <v>0.49117744366430172</v>
      </c>
      <c r="DM278" s="31">
        <f t="shared" si="134"/>
        <v>0.39348813730439169</v>
      </c>
      <c r="DN278" s="31">
        <f t="shared" si="134"/>
        <v>0.35695551046666996</v>
      </c>
      <c r="DO278" s="31">
        <f t="shared" si="134"/>
        <v>0.38269865163501265</v>
      </c>
      <c r="DP278" s="31">
        <f t="shared" si="134"/>
        <v>0.54315881136388378</v>
      </c>
      <c r="DQ278" s="31">
        <f t="shared" si="134"/>
        <v>0.39024600776866636</v>
      </c>
      <c r="DR278" s="31">
        <f t="shared" si="134"/>
        <v>0.44338751154719996</v>
      </c>
      <c r="DS278" s="31">
        <f t="shared" si="134"/>
        <v>0.52095564448491527</v>
      </c>
      <c r="DT278" s="31">
        <f t="shared" si="134"/>
        <v>0.53183974884948804</v>
      </c>
      <c r="DU278" s="31">
        <f t="shared" si="134"/>
        <v>0.47417114401782207</v>
      </c>
      <c r="DV278" s="31">
        <f t="shared" si="134"/>
        <v>0.47677463323648622</v>
      </c>
      <c r="DW278" s="31">
        <f t="shared" si="134"/>
        <v>0.49000944815760927</v>
      </c>
      <c r="DX278" s="31">
        <f t="shared" si="134"/>
        <v>0.54030836512930358</v>
      </c>
      <c r="DY278" s="31">
        <f t="shared" si="134"/>
        <v>0.38732207945590419</v>
      </c>
      <c r="DZ278" s="31">
        <f t="shared" si="134"/>
        <v>0.46988264280619851</v>
      </c>
      <c r="EA278" s="31">
        <f t="shared" si="134"/>
        <v>0.34736107302236297</v>
      </c>
      <c r="EB278" s="31">
        <f t="shared" si="134"/>
        <v>0.5259022338630468</v>
      </c>
      <c r="EC278" s="31">
        <f t="shared" si="134"/>
        <v>0.4583831483062909</v>
      </c>
      <c r="ED278" s="31">
        <f t="shared" si="134"/>
        <v>0.46745534678728834</v>
      </c>
      <c r="EE278" s="31">
        <f t="shared" si="134"/>
        <v>0.48959276018099546</v>
      </c>
      <c r="EF278" s="31">
        <f t="shared" si="134"/>
        <v>0.27313641424070872</v>
      </c>
      <c r="EG278" s="31">
        <f t="shared" si="134"/>
        <v>0.49676082642698727</v>
      </c>
      <c r="EH278" s="31">
        <f t="shared" si="134"/>
        <v>0.47709446402182565</v>
      </c>
      <c r="EI278" s="31">
        <f t="shared" si="134"/>
        <v>0.51179133547402222</v>
      </c>
      <c r="EJ278" s="31">
        <f t="shared" ref="EJ278:EY278" si="135">EJ277/EJ287</f>
        <v>0.57208641097753188</v>
      </c>
      <c r="EK278" s="31">
        <f t="shared" si="135"/>
        <v>0.5722091434882437</v>
      </c>
      <c r="EL278" s="31">
        <f t="shared" si="135"/>
        <v>0.51076758938200884</v>
      </c>
      <c r="EM278" s="31">
        <f t="shared" si="135"/>
        <v>0.53683734471501054</v>
      </c>
      <c r="EN278" s="31">
        <f t="shared" si="135"/>
        <v>0.63291018542650634</v>
      </c>
      <c r="EO278" s="31">
        <f t="shared" si="135"/>
        <v>0.60779261139238872</v>
      </c>
      <c r="EP278" s="31">
        <f t="shared" si="135"/>
        <v>0.59935953830453603</v>
      </c>
      <c r="EQ278" s="31">
        <f t="shared" si="135"/>
        <v>0.69207772795216738</v>
      </c>
      <c r="ER278" s="31">
        <f t="shared" si="135"/>
        <v>0.62447730749617547</v>
      </c>
      <c r="ES278" s="31">
        <f t="shared" si="135"/>
        <v>0.55923455227150998</v>
      </c>
      <c r="ET278" s="31">
        <f t="shared" si="135"/>
        <v>0.49457364341085269</v>
      </c>
      <c r="EU278" s="31">
        <f t="shared" si="135"/>
        <v>0.56253686999238472</v>
      </c>
      <c r="EV278" s="31">
        <f t="shared" si="135"/>
        <v>0.55976082234116409</v>
      </c>
      <c r="EW278" s="31">
        <f t="shared" si="135"/>
        <v>0.50323090178058583</v>
      </c>
      <c r="EX278" s="31">
        <f t="shared" si="135"/>
        <v>0.55296400967006032</v>
      </c>
      <c r="EY278" s="31">
        <f t="shared" si="135"/>
        <v>0.60855404020087456</v>
      </c>
    </row>
    <row r="279" spans="1:155" s="8" customFormat="1" ht="12" customHeight="1">
      <c r="A279" s="42" t="s">
        <v>394</v>
      </c>
      <c r="B279" s="148"/>
      <c r="C279" s="20" t="s">
        <v>287</v>
      </c>
      <c r="D279" s="16">
        <v>0</v>
      </c>
      <c r="E279" s="16">
        <v>2</v>
      </c>
      <c r="F279" s="16">
        <v>0</v>
      </c>
      <c r="G279" s="16">
        <v>0</v>
      </c>
      <c r="H279" s="16">
        <v>296</v>
      </c>
      <c r="I279" s="16">
        <v>0</v>
      </c>
      <c r="J279" s="16">
        <v>1767</v>
      </c>
      <c r="K279" s="16">
        <v>0</v>
      </c>
      <c r="L279" s="16">
        <v>0</v>
      </c>
      <c r="M279" s="16">
        <v>1116</v>
      </c>
      <c r="N279" s="16">
        <v>0</v>
      </c>
      <c r="O279" s="16">
        <v>0</v>
      </c>
      <c r="P279" s="16">
        <v>0</v>
      </c>
      <c r="Q279" s="16">
        <v>606</v>
      </c>
      <c r="R279" s="16">
        <v>124</v>
      </c>
      <c r="S279" s="16">
        <v>378</v>
      </c>
      <c r="T279" s="16">
        <v>107</v>
      </c>
      <c r="U279" s="16">
        <v>0</v>
      </c>
      <c r="V279" s="16">
        <v>105</v>
      </c>
      <c r="W279" s="16">
        <v>1006</v>
      </c>
      <c r="X279" s="16">
        <v>0</v>
      </c>
      <c r="Y279" s="16">
        <v>0</v>
      </c>
      <c r="Z279" s="16">
        <v>37</v>
      </c>
      <c r="AA279" s="16">
        <v>52</v>
      </c>
      <c r="AB279" s="16">
        <v>1007</v>
      </c>
      <c r="AC279" s="16">
        <v>0</v>
      </c>
      <c r="AD279" s="16">
        <v>5</v>
      </c>
      <c r="AE279" s="16">
        <v>0</v>
      </c>
      <c r="AF279" s="16">
        <v>189</v>
      </c>
      <c r="AG279" s="16">
        <v>67</v>
      </c>
      <c r="AH279" s="16">
        <v>76</v>
      </c>
      <c r="AI279" s="16">
        <v>2733</v>
      </c>
      <c r="AJ279" s="16">
        <v>2759</v>
      </c>
      <c r="AK279" s="16">
        <v>0</v>
      </c>
      <c r="AL279" s="16">
        <v>480</v>
      </c>
      <c r="AM279" s="16">
        <v>0</v>
      </c>
      <c r="AN279" s="16">
        <v>621</v>
      </c>
      <c r="AO279" s="16">
        <v>0</v>
      </c>
      <c r="AP279" s="16">
        <v>6</v>
      </c>
      <c r="AQ279" s="16">
        <v>20</v>
      </c>
      <c r="AR279" s="16">
        <v>0</v>
      </c>
      <c r="AS279" s="16">
        <v>0</v>
      </c>
      <c r="AT279" s="16">
        <v>0</v>
      </c>
      <c r="AU279" s="16">
        <v>0</v>
      </c>
      <c r="AV279" s="16">
        <v>2015</v>
      </c>
      <c r="AW279" s="16">
        <v>882</v>
      </c>
      <c r="AX279" s="16">
        <v>586</v>
      </c>
      <c r="AY279" s="16">
        <v>1179</v>
      </c>
      <c r="AZ279" s="16">
        <v>2</v>
      </c>
      <c r="BA279" s="16">
        <v>1294</v>
      </c>
      <c r="BB279" s="16">
        <v>1454</v>
      </c>
      <c r="BC279" s="16">
        <v>964</v>
      </c>
      <c r="BD279" s="16">
        <v>23</v>
      </c>
      <c r="BE279" s="16">
        <v>264</v>
      </c>
      <c r="BF279" s="16">
        <v>0</v>
      </c>
      <c r="BG279" s="16">
        <v>14</v>
      </c>
      <c r="BH279" s="16">
        <v>0</v>
      </c>
      <c r="BI279" s="16">
        <v>2002</v>
      </c>
      <c r="BJ279" s="16">
        <v>1945</v>
      </c>
      <c r="BK279" s="16">
        <v>0</v>
      </c>
      <c r="BL279" s="16">
        <v>8549</v>
      </c>
      <c r="BM279" s="16">
        <v>0</v>
      </c>
      <c r="BN279" s="16">
        <v>0</v>
      </c>
      <c r="BO279" s="16">
        <v>1090</v>
      </c>
      <c r="BP279" s="16">
        <v>0</v>
      </c>
      <c r="BQ279" s="16">
        <v>979</v>
      </c>
      <c r="BR279" s="16">
        <v>178</v>
      </c>
      <c r="BS279" s="16">
        <v>41</v>
      </c>
      <c r="BT279" s="16">
        <v>1543</v>
      </c>
      <c r="BU279" s="16">
        <v>1693</v>
      </c>
      <c r="BV279" s="16">
        <v>1458</v>
      </c>
      <c r="BW279" s="16">
        <v>2409</v>
      </c>
      <c r="BX279" s="16">
        <v>0</v>
      </c>
      <c r="BY279" s="16">
        <v>0</v>
      </c>
      <c r="BZ279" s="16">
        <v>1173</v>
      </c>
      <c r="CA279" s="16">
        <v>0</v>
      </c>
      <c r="CB279" s="16">
        <v>0</v>
      </c>
      <c r="CC279" s="16">
        <v>9282</v>
      </c>
      <c r="CD279" s="16">
        <v>0</v>
      </c>
      <c r="CE279" s="16">
        <v>9630</v>
      </c>
      <c r="CF279" s="16">
        <v>103</v>
      </c>
      <c r="CG279" s="16">
        <v>49</v>
      </c>
      <c r="CH279" s="16">
        <v>52</v>
      </c>
      <c r="CI279" s="16">
        <v>1118</v>
      </c>
      <c r="CJ279" s="16">
        <v>8</v>
      </c>
      <c r="CK279" s="16">
        <v>46</v>
      </c>
      <c r="CL279" s="16">
        <v>4</v>
      </c>
      <c r="CM279" s="16">
        <v>1943</v>
      </c>
      <c r="CN279" s="16">
        <v>77</v>
      </c>
      <c r="CO279" s="16">
        <v>0</v>
      </c>
      <c r="CP279" s="16">
        <v>4935</v>
      </c>
      <c r="CQ279" s="16">
        <v>0</v>
      </c>
      <c r="CR279" s="16">
        <v>405</v>
      </c>
      <c r="CS279" s="16">
        <v>445</v>
      </c>
      <c r="CT279" s="16">
        <v>144</v>
      </c>
      <c r="CU279" s="16">
        <v>307</v>
      </c>
      <c r="CV279" s="16">
        <v>0</v>
      </c>
      <c r="CW279" s="16">
        <v>-328</v>
      </c>
      <c r="CX279" s="16">
        <v>0</v>
      </c>
      <c r="CY279" s="16">
        <v>0</v>
      </c>
      <c r="CZ279" s="16">
        <v>0</v>
      </c>
      <c r="DA279" s="16">
        <v>0</v>
      </c>
      <c r="DB279" s="16">
        <v>110</v>
      </c>
      <c r="DC279" s="16">
        <v>0</v>
      </c>
      <c r="DD279" s="16">
        <v>97</v>
      </c>
      <c r="DE279" s="16">
        <v>0</v>
      </c>
      <c r="DF279" s="16">
        <v>180</v>
      </c>
      <c r="DG279" s="16">
        <v>3145</v>
      </c>
      <c r="DH279" s="16">
        <v>2841</v>
      </c>
      <c r="DI279" s="16">
        <v>0</v>
      </c>
      <c r="DJ279" s="16">
        <v>2435</v>
      </c>
      <c r="DK279" s="16">
        <v>18</v>
      </c>
      <c r="DL279" s="16">
        <v>245</v>
      </c>
      <c r="DM279" s="16">
        <v>93</v>
      </c>
      <c r="DN279" s="16">
        <v>4424</v>
      </c>
      <c r="DO279" s="16">
        <v>26</v>
      </c>
      <c r="DP279" s="16">
        <v>215</v>
      </c>
      <c r="DQ279" s="16">
        <v>1147</v>
      </c>
      <c r="DR279" s="16">
        <v>920</v>
      </c>
      <c r="DS279" s="16">
        <v>189</v>
      </c>
      <c r="DT279" s="16">
        <v>74</v>
      </c>
      <c r="DU279" s="16">
        <v>1851</v>
      </c>
      <c r="DV279" s="16">
        <v>1369</v>
      </c>
      <c r="DW279" s="16">
        <v>763</v>
      </c>
      <c r="DX279" s="16">
        <v>255</v>
      </c>
      <c r="DY279" s="16">
        <v>536</v>
      </c>
      <c r="DZ279" s="16">
        <v>350</v>
      </c>
      <c r="EA279" s="16">
        <v>338</v>
      </c>
      <c r="EB279" s="16">
        <v>209</v>
      </c>
      <c r="EC279" s="16">
        <v>300</v>
      </c>
      <c r="ED279" s="16">
        <v>1551</v>
      </c>
      <c r="EE279" s="16">
        <v>88</v>
      </c>
      <c r="EF279" s="16">
        <v>0</v>
      </c>
      <c r="EG279" s="16">
        <v>0</v>
      </c>
      <c r="EH279" s="16">
        <v>1</v>
      </c>
      <c r="EI279" s="16">
        <v>1561</v>
      </c>
      <c r="EJ279" s="16">
        <v>-140</v>
      </c>
      <c r="EK279" s="16">
        <v>136</v>
      </c>
      <c r="EL279" s="16">
        <v>553</v>
      </c>
      <c r="EM279" s="16">
        <v>866</v>
      </c>
      <c r="EN279" s="16">
        <v>0</v>
      </c>
      <c r="EO279" s="16">
        <v>354</v>
      </c>
      <c r="EP279" s="16">
        <v>85</v>
      </c>
      <c r="EQ279" s="16">
        <v>0</v>
      </c>
      <c r="ER279" s="16">
        <v>844</v>
      </c>
      <c r="ES279" s="16">
        <v>2024</v>
      </c>
      <c r="ET279" s="16">
        <v>90</v>
      </c>
      <c r="EU279" s="16">
        <v>1115</v>
      </c>
      <c r="EV279" s="16">
        <v>-361</v>
      </c>
      <c r="EW279" s="16">
        <v>141</v>
      </c>
      <c r="EX279" s="16">
        <v>0</v>
      </c>
      <c r="EY279" s="16">
        <v>117</v>
      </c>
    </row>
    <row r="280" spans="1:155" s="8" customFormat="1" ht="12">
      <c r="A280" s="42" t="s">
        <v>395</v>
      </c>
      <c r="B280" s="148"/>
      <c r="C280" s="20" t="s">
        <v>287</v>
      </c>
      <c r="D280" s="16">
        <v>3747</v>
      </c>
      <c r="E280" s="16">
        <v>24522</v>
      </c>
      <c r="F280" s="16">
        <v>11554</v>
      </c>
      <c r="G280" s="16">
        <v>4275</v>
      </c>
      <c r="H280" s="16">
        <v>3228</v>
      </c>
      <c r="I280" s="16">
        <v>12474</v>
      </c>
      <c r="J280" s="16">
        <v>8916</v>
      </c>
      <c r="K280" s="16">
        <v>15059</v>
      </c>
      <c r="L280" s="16">
        <v>8272</v>
      </c>
      <c r="M280" s="16">
        <v>8213</v>
      </c>
      <c r="N280" s="16">
        <v>5591</v>
      </c>
      <c r="O280" s="16">
        <v>11646</v>
      </c>
      <c r="P280" s="16">
        <v>8845</v>
      </c>
      <c r="Q280" s="16">
        <v>18367</v>
      </c>
      <c r="R280" s="16">
        <v>8383</v>
      </c>
      <c r="S280" s="16">
        <v>11916</v>
      </c>
      <c r="T280" s="16">
        <v>9815</v>
      </c>
      <c r="U280" s="16">
        <v>10791</v>
      </c>
      <c r="V280" s="16">
        <v>10602</v>
      </c>
      <c r="W280" s="16">
        <v>28293</v>
      </c>
      <c r="X280" s="16">
        <v>8668</v>
      </c>
      <c r="Y280" s="16">
        <v>6718</v>
      </c>
      <c r="Z280" s="16">
        <v>28020</v>
      </c>
      <c r="AA280" s="16">
        <v>11829</v>
      </c>
      <c r="AB280" s="16">
        <v>29173</v>
      </c>
      <c r="AC280" s="16">
        <v>16825</v>
      </c>
      <c r="AD280" s="16">
        <v>4791</v>
      </c>
      <c r="AE280" s="16">
        <v>4174</v>
      </c>
      <c r="AF280" s="16">
        <v>4676</v>
      </c>
      <c r="AG280" s="16">
        <v>7591</v>
      </c>
      <c r="AH280" s="16">
        <v>7056</v>
      </c>
      <c r="AI280" s="16">
        <v>3667</v>
      </c>
      <c r="AJ280" s="16">
        <v>11546</v>
      </c>
      <c r="AK280" s="16">
        <v>24981</v>
      </c>
      <c r="AL280" s="16">
        <v>4247</v>
      </c>
      <c r="AM280" s="16">
        <v>6684</v>
      </c>
      <c r="AN280" s="16">
        <v>47232</v>
      </c>
      <c r="AO280" s="16">
        <v>17955</v>
      </c>
      <c r="AP280" s="16">
        <v>13336</v>
      </c>
      <c r="AQ280" s="16">
        <v>9320</v>
      </c>
      <c r="AR280" s="16">
        <v>7420</v>
      </c>
      <c r="AS280" s="16">
        <v>4817</v>
      </c>
      <c r="AT280" s="16">
        <v>9565</v>
      </c>
      <c r="AU280" s="16">
        <v>8156</v>
      </c>
      <c r="AV280" s="16">
        <v>10091</v>
      </c>
      <c r="AW280" s="16">
        <v>8788</v>
      </c>
      <c r="AX280" s="16">
        <v>8871</v>
      </c>
      <c r="AY280" s="16">
        <v>7422</v>
      </c>
      <c r="AZ280" s="16">
        <v>7244</v>
      </c>
      <c r="BA280" s="16">
        <v>7419</v>
      </c>
      <c r="BB280" s="16">
        <v>51178</v>
      </c>
      <c r="BC280" s="16">
        <v>19959</v>
      </c>
      <c r="BD280" s="16">
        <v>11417</v>
      </c>
      <c r="BE280" s="16">
        <v>7078</v>
      </c>
      <c r="BF280" s="16">
        <v>17276</v>
      </c>
      <c r="BG280" s="16">
        <v>8054</v>
      </c>
      <c r="BH280" s="16">
        <v>7900</v>
      </c>
      <c r="BI280" s="16">
        <v>27134</v>
      </c>
      <c r="BJ280" s="16">
        <v>8637</v>
      </c>
      <c r="BK280" s="16">
        <v>7492</v>
      </c>
      <c r="BL280" s="16">
        <v>7907</v>
      </c>
      <c r="BM280" s="16">
        <v>20144</v>
      </c>
      <c r="BN280" s="16">
        <v>7794</v>
      </c>
      <c r="BO280" s="16">
        <v>21615</v>
      </c>
      <c r="BP280" s="16">
        <v>9733</v>
      </c>
      <c r="BQ280" s="16">
        <v>45473</v>
      </c>
      <c r="BR280" s="16">
        <v>14367</v>
      </c>
      <c r="BS280" s="16">
        <v>16880</v>
      </c>
      <c r="BT280" s="16">
        <v>25013</v>
      </c>
      <c r="BU280" s="16">
        <v>16212</v>
      </c>
      <c r="BV280" s="16">
        <v>13001</v>
      </c>
      <c r="BW280" s="16">
        <v>19197</v>
      </c>
      <c r="BX280" s="16">
        <v>1170</v>
      </c>
      <c r="BY280" s="16">
        <v>3634</v>
      </c>
      <c r="BZ280" s="16">
        <v>31527</v>
      </c>
      <c r="CA280" s="16">
        <v>9184</v>
      </c>
      <c r="CB280" s="16">
        <v>52414</v>
      </c>
      <c r="CC280" s="16">
        <v>35006</v>
      </c>
      <c r="CD280" s="16">
        <v>8070</v>
      </c>
      <c r="CE280" s="16">
        <v>28259</v>
      </c>
      <c r="CF280" s="16">
        <v>8111</v>
      </c>
      <c r="CG280" s="16">
        <v>6457</v>
      </c>
      <c r="CH280" s="16">
        <v>42134</v>
      </c>
      <c r="CI280" s="16">
        <v>5158</v>
      </c>
      <c r="CJ280" s="16">
        <v>3705</v>
      </c>
      <c r="CK280" s="16">
        <v>13774</v>
      </c>
      <c r="CL280" s="16">
        <v>15916</v>
      </c>
      <c r="CM280" s="16">
        <v>21901</v>
      </c>
      <c r="CN280" s="16">
        <v>44375</v>
      </c>
      <c r="CO280" s="16">
        <v>4069</v>
      </c>
      <c r="CP280" s="16">
        <v>45229</v>
      </c>
      <c r="CQ280" s="16">
        <v>9703</v>
      </c>
      <c r="CR280" s="16">
        <v>8757</v>
      </c>
      <c r="CS280" s="16">
        <v>12518</v>
      </c>
      <c r="CT280" s="16">
        <v>4918</v>
      </c>
      <c r="CU280" s="16">
        <v>7035</v>
      </c>
      <c r="CV280" s="16">
        <v>4666</v>
      </c>
      <c r="CW280" s="16">
        <v>7888</v>
      </c>
      <c r="CX280" s="16">
        <v>34978</v>
      </c>
      <c r="CY280" s="16">
        <v>8324</v>
      </c>
      <c r="CZ280" s="16">
        <v>18624</v>
      </c>
      <c r="DA280" s="16">
        <v>2584</v>
      </c>
      <c r="DB280" s="16">
        <v>4085</v>
      </c>
      <c r="DC280" s="16">
        <v>8228</v>
      </c>
      <c r="DD280" s="16">
        <v>8101</v>
      </c>
      <c r="DE280" s="16">
        <v>4055</v>
      </c>
      <c r="DF280" s="16">
        <v>9739</v>
      </c>
      <c r="DG280" s="16">
        <v>11209</v>
      </c>
      <c r="DH280" s="16">
        <v>7631</v>
      </c>
      <c r="DI280" s="16">
        <v>824</v>
      </c>
      <c r="DJ280" s="16">
        <v>7653</v>
      </c>
      <c r="DK280" s="16">
        <v>10873</v>
      </c>
      <c r="DL280" s="16">
        <v>12990</v>
      </c>
      <c r="DM280" s="16">
        <v>10416</v>
      </c>
      <c r="DN280" s="16">
        <v>11415</v>
      </c>
      <c r="DO280" s="16">
        <v>7792</v>
      </c>
      <c r="DP280" s="16">
        <v>7923</v>
      </c>
      <c r="DQ280" s="16">
        <v>5941</v>
      </c>
      <c r="DR280" s="16">
        <v>9154</v>
      </c>
      <c r="DS280" s="16">
        <v>9394</v>
      </c>
      <c r="DT280" s="16">
        <v>6577</v>
      </c>
      <c r="DU280" s="16">
        <v>7068</v>
      </c>
      <c r="DV280" s="16">
        <v>4343</v>
      </c>
      <c r="DW280" s="16">
        <v>4728</v>
      </c>
      <c r="DX280" s="16">
        <v>9489</v>
      </c>
      <c r="DY280" s="16">
        <v>14374</v>
      </c>
      <c r="DZ280" s="16">
        <v>5864</v>
      </c>
      <c r="EA280" s="16">
        <v>9331</v>
      </c>
      <c r="EB280" s="16">
        <v>9704</v>
      </c>
      <c r="EC280" s="16">
        <v>3942</v>
      </c>
      <c r="ED280" s="16">
        <v>7803</v>
      </c>
      <c r="EE280" s="16">
        <v>7404</v>
      </c>
      <c r="EF280" s="16">
        <v>14422</v>
      </c>
      <c r="EG280" s="16">
        <v>5096</v>
      </c>
      <c r="EH280" s="16">
        <v>9191</v>
      </c>
      <c r="EI280" s="16">
        <v>7669</v>
      </c>
      <c r="EJ280" s="16">
        <v>7091</v>
      </c>
      <c r="EK280" s="16">
        <v>5372</v>
      </c>
      <c r="EL280" s="16">
        <v>23005</v>
      </c>
      <c r="EM280" s="16">
        <v>16377</v>
      </c>
      <c r="EN280" s="16">
        <v>28005</v>
      </c>
      <c r="EO280" s="16">
        <v>17426</v>
      </c>
      <c r="EP280" s="16">
        <v>16447</v>
      </c>
      <c r="EQ280" s="16">
        <v>30</v>
      </c>
      <c r="ER280" s="16">
        <v>5078</v>
      </c>
      <c r="ES280" s="16">
        <v>4247</v>
      </c>
      <c r="ET280" s="16">
        <v>7757</v>
      </c>
      <c r="EU280" s="16">
        <v>19328</v>
      </c>
      <c r="EV280" s="16">
        <v>7491</v>
      </c>
      <c r="EW280" s="16">
        <v>6071</v>
      </c>
      <c r="EX280" s="16">
        <v>4134</v>
      </c>
      <c r="EY280" s="16">
        <v>13123</v>
      </c>
    </row>
    <row r="281" spans="1:155" s="8" customFormat="1" ht="12">
      <c r="A281" s="42" t="s">
        <v>396</v>
      </c>
      <c r="B281" s="148"/>
      <c r="C281" s="20" t="s">
        <v>287</v>
      </c>
      <c r="D281" s="16">
        <v>511</v>
      </c>
      <c r="E281" s="16">
        <v>5196</v>
      </c>
      <c r="F281" s="16">
        <v>383</v>
      </c>
      <c r="G281" s="16">
        <v>502</v>
      </c>
      <c r="H281" s="16">
        <v>1115</v>
      </c>
      <c r="I281" s="16">
        <v>2193</v>
      </c>
      <c r="J281" s="16">
        <v>718</v>
      </c>
      <c r="K281" s="16">
        <v>2587</v>
      </c>
      <c r="L281" s="16">
        <v>555</v>
      </c>
      <c r="M281" s="16">
        <v>1038</v>
      </c>
      <c r="N281" s="16">
        <v>964</v>
      </c>
      <c r="O281" s="16">
        <v>1162</v>
      </c>
      <c r="P281" s="16">
        <v>957</v>
      </c>
      <c r="Q281" s="16">
        <v>2491</v>
      </c>
      <c r="R281" s="16">
        <v>2099</v>
      </c>
      <c r="S281" s="16">
        <v>2293</v>
      </c>
      <c r="T281" s="16">
        <v>743</v>
      </c>
      <c r="U281" s="16">
        <v>1692</v>
      </c>
      <c r="V281" s="16">
        <v>1963</v>
      </c>
      <c r="W281" s="16">
        <v>6738</v>
      </c>
      <c r="X281" s="16">
        <v>787</v>
      </c>
      <c r="Y281" s="16">
        <v>2268</v>
      </c>
      <c r="Z281" s="16">
        <v>4413</v>
      </c>
      <c r="AA281" s="16">
        <v>1514</v>
      </c>
      <c r="AB281" s="16">
        <v>1591</v>
      </c>
      <c r="AC281" s="16">
        <v>2135</v>
      </c>
      <c r="AD281" s="16">
        <v>119</v>
      </c>
      <c r="AE281" s="16">
        <v>1203</v>
      </c>
      <c r="AF281" s="16">
        <v>843</v>
      </c>
      <c r="AG281" s="16">
        <v>1952</v>
      </c>
      <c r="AH281" s="16">
        <v>1399</v>
      </c>
      <c r="AI281" s="16">
        <v>1670</v>
      </c>
      <c r="AJ281" s="16">
        <v>2476</v>
      </c>
      <c r="AK281" s="16">
        <v>3002</v>
      </c>
      <c r="AL281" s="16">
        <v>562</v>
      </c>
      <c r="AM281" s="16">
        <v>1032</v>
      </c>
      <c r="AN281" s="16">
        <v>7950</v>
      </c>
      <c r="AO281" s="16">
        <v>4940</v>
      </c>
      <c r="AP281" s="16">
        <v>3632</v>
      </c>
      <c r="AQ281" s="16">
        <v>1355</v>
      </c>
      <c r="AR281" s="16">
        <v>871</v>
      </c>
      <c r="AS281" s="16">
        <v>2008</v>
      </c>
      <c r="AT281" s="16">
        <v>3615</v>
      </c>
      <c r="AU281" s="16">
        <v>1305</v>
      </c>
      <c r="AV281" s="16">
        <v>1106</v>
      </c>
      <c r="AW281" s="16">
        <v>1532</v>
      </c>
      <c r="AX281" s="16">
        <v>1235</v>
      </c>
      <c r="AY281" s="16">
        <v>1261</v>
      </c>
      <c r="AZ281" s="16">
        <v>3381</v>
      </c>
      <c r="BA281" s="16">
        <v>1379</v>
      </c>
      <c r="BB281" s="16">
        <v>3927</v>
      </c>
      <c r="BC281" s="16">
        <v>1993</v>
      </c>
      <c r="BD281" s="16">
        <v>2084</v>
      </c>
      <c r="BE281" s="16">
        <v>1424</v>
      </c>
      <c r="BF281" s="16">
        <v>1300</v>
      </c>
      <c r="BG281" s="16">
        <v>1650</v>
      </c>
      <c r="BH281" s="16">
        <v>2398</v>
      </c>
      <c r="BI281" s="16">
        <v>6919</v>
      </c>
      <c r="BJ281" s="16">
        <v>1710</v>
      </c>
      <c r="BK281" s="16">
        <v>530</v>
      </c>
      <c r="BL281" s="16">
        <v>824</v>
      </c>
      <c r="BM281" s="16">
        <v>1842</v>
      </c>
      <c r="BN281" s="16">
        <v>1592</v>
      </c>
      <c r="BO281" s="16">
        <v>2140</v>
      </c>
      <c r="BP281" s="16">
        <v>681</v>
      </c>
      <c r="BQ281" s="16">
        <v>4776</v>
      </c>
      <c r="BR281" s="16">
        <v>2437</v>
      </c>
      <c r="BS281" s="16">
        <v>2791</v>
      </c>
      <c r="BT281" s="16">
        <v>1220</v>
      </c>
      <c r="BU281" s="16">
        <v>1783</v>
      </c>
      <c r="BV281" s="16">
        <v>3249</v>
      </c>
      <c r="BW281" s="16">
        <v>4118</v>
      </c>
      <c r="BX281" s="16">
        <v>66</v>
      </c>
      <c r="BY281" s="16">
        <v>996</v>
      </c>
      <c r="BZ281" s="16">
        <v>984</v>
      </c>
      <c r="CA281" s="16">
        <v>1207</v>
      </c>
      <c r="CB281" s="16">
        <v>8260</v>
      </c>
      <c r="CC281" s="16">
        <v>8710</v>
      </c>
      <c r="CD281" s="16">
        <v>2202</v>
      </c>
      <c r="CE281" s="16">
        <v>4716</v>
      </c>
      <c r="CF281" s="16">
        <v>888</v>
      </c>
      <c r="CG281" s="16">
        <v>675</v>
      </c>
      <c r="CH281" s="16">
        <v>2943</v>
      </c>
      <c r="CI281" s="16">
        <v>840</v>
      </c>
      <c r="CJ281" s="16">
        <v>381</v>
      </c>
      <c r="CK281" s="16">
        <v>1348</v>
      </c>
      <c r="CL281" s="16">
        <v>2484</v>
      </c>
      <c r="CM281" s="16">
        <v>4018</v>
      </c>
      <c r="CN281" s="16">
        <v>5225</v>
      </c>
      <c r="CO281" s="16">
        <v>704</v>
      </c>
      <c r="CP281" s="16">
        <v>4754</v>
      </c>
      <c r="CQ281" s="16">
        <v>1642</v>
      </c>
      <c r="CR281" s="16">
        <v>1523</v>
      </c>
      <c r="CS281" s="16">
        <v>6106</v>
      </c>
      <c r="CT281" s="16">
        <v>792</v>
      </c>
      <c r="CU281" s="16">
        <v>663</v>
      </c>
      <c r="CV281" s="16">
        <v>840</v>
      </c>
      <c r="CW281" s="16">
        <v>1182</v>
      </c>
      <c r="CX281" s="16">
        <v>3046</v>
      </c>
      <c r="CY281" s="16">
        <v>988</v>
      </c>
      <c r="CZ281" s="16">
        <v>3078</v>
      </c>
      <c r="DA281" s="16">
        <v>798</v>
      </c>
      <c r="DB281" s="16">
        <v>700</v>
      </c>
      <c r="DC281" s="16">
        <v>1076</v>
      </c>
      <c r="DD281" s="16">
        <v>2003</v>
      </c>
      <c r="DE281" s="16">
        <v>1670</v>
      </c>
      <c r="DF281" s="16">
        <v>1235</v>
      </c>
      <c r="DG281" s="16">
        <v>2638</v>
      </c>
      <c r="DH281" s="16">
        <v>1192</v>
      </c>
      <c r="DI281" s="16">
        <v>0</v>
      </c>
      <c r="DJ281" s="16">
        <v>1307</v>
      </c>
      <c r="DK281" s="16">
        <v>848</v>
      </c>
      <c r="DL281" s="16">
        <v>2634</v>
      </c>
      <c r="DM281" s="16">
        <v>1424</v>
      </c>
      <c r="DN281" s="16">
        <v>2590</v>
      </c>
      <c r="DO281" s="16">
        <v>1035</v>
      </c>
      <c r="DP281" s="16">
        <v>1829</v>
      </c>
      <c r="DQ281" s="16">
        <v>1356</v>
      </c>
      <c r="DR281" s="16">
        <v>775</v>
      </c>
      <c r="DS281" s="16">
        <v>1136</v>
      </c>
      <c r="DT281" s="16">
        <v>1691</v>
      </c>
      <c r="DU281" s="16">
        <v>3339</v>
      </c>
      <c r="DV281" s="16">
        <v>3237</v>
      </c>
      <c r="DW281" s="16">
        <v>1813</v>
      </c>
      <c r="DX281" s="16">
        <v>1607</v>
      </c>
      <c r="DY281" s="16">
        <v>2925</v>
      </c>
      <c r="DZ281" s="16">
        <v>1324</v>
      </c>
      <c r="EA281" s="16">
        <v>2479</v>
      </c>
      <c r="EB281" s="16">
        <v>2216</v>
      </c>
      <c r="EC281" s="16">
        <v>1504</v>
      </c>
      <c r="ED281" s="16">
        <v>2079</v>
      </c>
      <c r="EE281" s="16">
        <v>1248</v>
      </c>
      <c r="EF281" s="16">
        <v>3288</v>
      </c>
      <c r="EG281" s="16">
        <v>1258</v>
      </c>
      <c r="EH281" s="16">
        <v>2166</v>
      </c>
      <c r="EI281" s="16">
        <v>2390</v>
      </c>
      <c r="EJ281" s="16">
        <v>183</v>
      </c>
      <c r="EK281" s="16">
        <v>1873</v>
      </c>
      <c r="EL281" s="16">
        <v>2684</v>
      </c>
      <c r="EM281" s="16">
        <v>2291</v>
      </c>
      <c r="EN281" s="16">
        <v>5898</v>
      </c>
      <c r="EO281" s="16">
        <v>4634</v>
      </c>
      <c r="EP281" s="16">
        <v>1340</v>
      </c>
      <c r="EQ281" s="16">
        <v>3</v>
      </c>
      <c r="ER281" s="16">
        <v>879</v>
      </c>
      <c r="ES281" s="16">
        <v>1083</v>
      </c>
      <c r="ET281" s="16">
        <v>1426</v>
      </c>
      <c r="EU281" s="16">
        <v>1647</v>
      </c>
      <c r="EV281" s="16">
        <v>4437</v>
      </c>
      <c r="EW281" s="16">
        <v>1316</v>
      </c>
      <c r="EX281" s="16">
        <v>819</v>
      </c>
      <c r="EY281" s="16">
        <v>1175</v>
      </c>
    </row>
    <row r="282" spans="1:155" s="8" customFormat="1" ht="12" customHeight="1">
      <c r="A282" s="42" t="s">
        <v>397</v>
      </c>
      <c r="B282" s="148"/>
      <c r="C282" s="20" t="s">
        <v>287</v>
      </c>
      <c r="D282" s="16">
        <v>4258</v>
      </c>
      <c r="E282" s="16">
        <v>29718</v>
      </c>
      <c r="F282" s="16">
        <v>11937</v>
      </c>
      <c r="G282" s="16">
        <v>4777</v>
      </c>
      <c r="H282" s="16">
        <v>4343</v>
      </c>
      <c r="I282" s="16">
        <v>14667</v>
      </c>
      <c r="J282" s="16">
        <v>9634</v>
      </c>
      <c r="K282" s="16">
        <v>17646</v>
      </c>
      <c r="L282" s="16">
        <v>8827</v>
      </c>
      <c r="M282" s="16">
        <v>9251</v>
      </c>
      <c r="N282" s="16">
        <v>6555</v>
      </c>
      <c r="O282" s="16">
        <v>12808</v>
      </c>
      <c r="P282" s="16">
        <v>9802</v>
      </c>
      <c r="Q282" s="16">
        <v>20858</v>
      </c>
      <c r="R282" s="16">
        <v>10482</v>
      </c>
      <c r="S282" s="16">
        <v>14210</v>
      </c>
      <c r="T282" s="16">
        <v>10558</v>
      </c>
      <c r="U282" s="16">
        <v>12483</v>
      </c>
      <c r="V282" s="16">
        <v>12565</v>
      </c>
      <c r="W282" s="16">
        <v>35031</v>
      </c>
      <c r="X282" s="16">
        <v>9455</v>
      </c>
      <c r="Y282" s="16">
        <v>8986</v>
      </c>
      <c r="Z282" s="16">
        <v>32433</v>
      </c>
      <c r="AA282" s="16">
        <v>13343</v>
      </c>
      <c r="AB282" s="16">
        <v>30764</v>
      </c>
      <c r="AC282" s="16">
        <v>18960</v>
      </c>
      <c r="AD282" s="16">
        <v>4910</v>
      </c>
      <c r="AE282" s="16">
        <v>5377</v>
      </c>
      <c r="AF282" s="16">
        <v>5519</v>
      </c>
      <c r="AG282" s="16">
        <v>9543</v>
      </c>
      <c r="AH282" s="16">
        <v>8455</v>
      </c>
      <c r="AI282" s="16">
        <v>5337</v>
      </c>
      <c r="AJ282" s="16">
        <v>14022</v>
      </c>
      <c r="AK282" s="16">
        <v>27983</v>
      </c>
      <c r="AL282" s="16">
        <v>4809</v>
      </c>
      <c r="AM282" s="16">
        <v>7716</v>
      </c>
      <c r="AN282" s="16">
        <v>55182</v>
      </c>
      <c r="AO282" s="16">
        <v>22895</v>
      </c>
      <c r="AP282" s="16">
        <v>16968</v>
      </c>
      <c r="AQ282" s="16">
        <v>10675</v>
      </c>
      <c r="AR282" s="16">
        <v>8291</v>
      </c>
      <c r="AS282" s="16">
        <v>6825</v>
      </c>
      <c r="AT282" s="16">
        <v>13180</v>
      </c>
      <c r="AU282" s="16">
        <v>9461</v>
      </c>
      <c r="AV282" s="16">
        <v>11197</v>
      </c>
      <c r="AW282" s="16">
        <v>10320</v>
      </c>
      <c r="AX282" s="16">
        <v>10106</v>
      </c>
      <c r="AY282" s="16">
        <v>8683</v>
      </c>
      <c r="AZ282" s="16">
        <v>10625</v>
      </c>
      <c r="BA282" s="16">
        <v>8798</v>
      </c>
      <c r="BB282" s="16">
        <v>55105</v>
      </c>
      <c r="BC282" s="16">
        <v>21952</v>
      </c>
      <c r="BD282" s="16">
        <v>13501</v>
      </c>
      <c r="BE282" s="16">
        <v>8502</v>
      </c>
      <c r="BF282" s="16">
        <v>18576</v>
      </c>
      <c r="BG282" s="16">
        <v>9705</v>
      </c>
      <c r="BH282" s="16">
        <v>10298</v>
      </c>
      <c r="BI282" s="16">
        <v>34053</v>
      </c>
      <c r="BJ282" s="16">
        <v>10347</v>
      </c>
      <c r="BK282" s="16">
        <v>8022</v>
      </c>
      <c r="BL282" s="16">
        <v>8731</v>
      </c>
      <c r="BM282" s="16">
        <v>21986</v>
      </c>
      <c r="BN282" s="16">
        <v>9386</v>
      </c>
      <c r="BO282" s="16">
        <v>23755</v>
      </c>
      <c r="BP282" s="16">
        <v>10414</v>
      </c>
      <c r="BQ282" s="16">
        <v>50249</v>
      </c>
      <c r="BR282" s="16">
        <v>16804</v>
      </c>
      <c r="BS282" s="16">
        <v>19671</v>
      </c>
      <c r="BT282" s="16">
        <v>26233</v>
      </c>
      <c r="BU282" s="16">
        <v>17995</v>
      </c>
      <c r="BV282" s="16">
        <v>16250</v>
      </c>
      <c r="BW282" s="16">
        <v>23315</v>
      </c>
      <c r="BX282" s="16">
        <v>1237</v>
      </c>
      <c r="BY282" s="16">
        <v>4630</v>
      </c>
      <c r="BZ282" s="16">
        <v>32511</v>
      </c>
      <c r="CA282" s="16">
        <v>10391</v>
      </c>
      <c r="CB282" s="16">
        <v>60674</v>
      </c>
      <c r="CC282" s="16">
        <v>43716</v>
      </c>
      <c r="CD282" s="16">
        <v>10272</v>
      </c>
      <c r="CE282" s="16">
        <v>32975</v>
      </c>
      <c r="CF282" s="16">
        <v>8999</v>
      </c>
      <c r="CG282" s="16">
        <v>7132</v>
      </c>
      <c r="CH282" s="16">
        <v>45077</v>
      </c>
      <c r="CI282" s="16">
        <v>5998</v>
      </c>
      <c r="CJ282" s="16">
        <v>4086</v>
      </c>
      <c r="CK282" s="16">
        <v>15122</v>
      </c>
      <c r="CL282" s="16">
        <v>18400</v>
      </c>
      <c r="CM282" s="16">
        <v>25919</v>
      </c>
      <c r="CN282" s="16">
        <v>49600</v>
      </c>
      <c r="CO282" s="16">
        <v>4773</v>
      </c>
      <c r="CP282" s="16">
        <v>49983</v>
      </c>
      <c r="CQ282" s="16">
        <v>11345</v>
      </c>
      <c r="CR282" s="16">
        <v>10280</v>
      </c>
      <c r="CS282" s="16">
        <v>18624</v>
      </c>
      <c r="CT282" s="16">
        <v>5709</v>
      </c>
      <c r="CU282" s="16">
        <v>7698</v>
      </c>
      <c r="CV282" s="16">
        <v>5506</v>
      </c>
      <c r="CW282" s="16">
        <v>9070</v>
      </c>
      <c r="CX282" s="16">
        <v>38024</v>
      </c>
      <c r="CY282" s="16">
        <v>9312</v>
      </c>
      <c r="CZ282" s="16">
        <v>21703</v>
      </c>
      <c r="DA282" s="16">
        <v>3382</v>
      </c>
      <c r="DB282" s="16">
        <v>4785</v>
      </c>
      <c r="DC282" s="16">
        <v>9304</v>
      </c>
      <c r="DD282" s="16">
        <v>10104</v>
      </c>
      <c r="DE282" s="16">
        <v>5725</v>
      </c>
      <c r="DF282" s="16">
        <v>10974</v>
      </c>
      <c r="DG282" s="16">
        <v>13847</v>
      </c>
      <c r="DH282" s="16">
        <v>8823</v>
      </c>
      <c r="DI282" s="16">
        <v>824</v>
      </c>
      <c r="DJ282" s="16">
        <v>8960</v>
      </c>
      <c r="DK282" s="16">
        <v>11721</v>
      </c>
      <c r="DL282" s="16">
        <v>15624</v>
      </c>
      <c r="DM282" s="16">
        <v>11839</v>
      </c>
      <c r="DN282" s="16">
        <v>14005</v>
      </c>
      <c r="DO282" s="16">
        <v>8827</v>
      </c>
      <c r="DP282" s="16">
        <v>9752</v>
      </c>
      <c r="DQ282" s="16">
        <v>7297</v>
      </c>
      <c r="DR282" s="16">
        <v>9929</v>
      </c>
      <c r="DS282" s="16">
        <v>10530</v>
      </c>
      <c r="DT282" s="16">
        <v>8268</v>
      </c>
      <c r="DU282" s="16">
        <v>10407</v>
      </c>
      <c r="DV282" s="16">
        <v>7580</v>
      </c>
      <c r="DW282" s="16">
        <v>6541</v>
      </c>
      <c r="DX282" s="16">
        <v>11096</v>
      </c>
      <c r="DY282" s="16">
        <v>17299</v>
      </c>
      <c r="DZ282" s="16">
        <v>7188</v>
      </c>
      <c r="EA282" s="16">
        <v>11809</v>
      </c>
      <c r="EB282" s="16">
        <v>11920</v>
      </c>
      <c r="EC282" s="16">
        <v>5446</v>
      </c>
      <c r="ED282" s="16">
        <v>9881</v>
      </c>
      <c r="EE282" s="16">
        <v>8652</v>
      </c>
      <c r="EF282" s="16">
        <v>17710</v>
      </c>
      <c r="EG282" s="16">
        <v>6354</v>
      </c>
      <c r="EH282" s="16">
        <v>11357</v>
      </c>
      <c r="EI282" s="16">
        <v>10060</v>
      </c>
      <c r="EJ282" s="16">
        <v>7274</v>
      </c>
      <c r="EK282" s="16">
        <v>7245</v>
      </c>
      <c r="EL282" s="16">
        <v>25689</v>
      </c>
      <c r="EM282" s="16">
        <v>18668</v>
      </c>
      <c r="EN282" s="16">
        <v>33903</v>
      </c>
      <c r="EO282" s="16">
        <v>22060</v>
      </c>
      <c r="EP282" s="16">
        <v>17787</v>
      </c>
      <c r="EQ282" s="16">
        <v>33</v>
      </c>
      <c r="ER282" s="16">
        <v>5957</v>
      </c>
      <c r="ES282" s="16">
        <v>5330</v>
      </c>
      <c r="ET282" s="16">
        <v>9184</v>
      </c>
      <c r="EU282" s="16">
        <v>20975</v>
      </c>
      <c r="EV282" s="16">
        <v>11928</v>
      </c>
      <c r="EW282" s="16">
        <v>7387</v>
      </c>
      <c r="EX282" s="16">
        <v>4953</v>
      </c>
      <c r="EY282" s="16">
        <v>14299</v>
      </c>
    </row>
    <row r="283" spans="1:155" s="8" customFormat="1" ht="12">
      <c r="A283" s="42" t="s">
        <v>398</v>
      </c>
      <c r="B283" s="148"/>
      <c r="C283" s="20" t="s">
        <v>287</v>
      </c>
      <c r="D283" s="16">
        <v>651</v>
      </c>
      <c r="E283" s="16">
        <v>4434</v>
      </c>
      <c r="F283" s="16">
        <v>615</v>
      </c>
      <c r="G283" s="16">
        <v>906</v>
      </c>
      <c r="H283" s="16">
        <v>1502</v>
      </c>
      <c r="I283" s="16">
        <v>1556</v>
      </c>
      <c r="J283" s="16">
        <v>554</v>
      </c>
      <c r="K283" s="16">
        <v>1080</v>
      </c>
      <c r="L283" s="16">
        <v>1085</v>
      </c>
      <c r="M283" s="16">
        <v>739</v>
      </c>
      <c r="N283" s="16">
        <v>1147</v>
      </c>
      <c r="O283" s="16">
        <v>1382</v>
      </c>
      <c r="P283" s="16">
        <v>1367</v>
      </c>
      <c r="Q283" s="16">
        <v>1295</v>
      </c>
      <c r="R283" s="16">
        <v>2635</v>
      </c>
      <c r="S283" s="16">
        <v>881</v>
      </c>
      <c r="T283" s="16">
        <v>925</v>
      </c>
      <c r="U283" s="16">
        <v>1672</v>
      </c>
      <c r="V283" s="16">
        <v>1958</v>
      </c>
      <c r="W283" s="16">
        <v>3835</v>
      </c>
      <c r="X283" s="16">
        <v>589</v>
      </c>
      <c r="Y283" s="16">
        <v>1076</v>
      </c>
      <c r="Z283" s="16">
        <v>1512</v>
      </c>
      <c r="AA283" s="16">
        <v>864</v>
      </c>
      <c r="AB283" s="16">
        <v>5610</v>
      </c>
      <c r="AC283" s="16">
        <v>2287</v>
      </c>
      <c r="AD283" s="16">
        <v>929</v>
      </c>
      <c r="AE283" s="16">
        <v>1821</v>
      </c>
      <c r="AF283" s="16">
        <v>766</v>
      </c>
      <c r="AG283" s="16">
        <v>3182</v>
      </c>
      <c r="AH283" s="16">
        <v>1001</v>
      </c>
      <c r="AI283" s="16">
        <v>9399</v>
      </c>
      <c r="AJ283" s="16">
        <v>3988</v>
      </c>
      <c r="AK283" s="16">
        <v>2532</v>
      </c>
      <c r="AL283" s="16">
        <v>230</v>
      </c>
      <c r="AM283" s="16">
        <v>2252</v>
      </c>
      <c r="AN283" s="16">
        <v>4123</v>
      </c>
      <c r="AO283" s="16">
        <v>5144</v>
      </c>
      <c r="AP283" s="16">
        <v>3025</v>
      </c>
      <c r="AQ283" s="16">
        <v>553</v>
      </c>
      <c r="AR283" s="16">
        <v>697</v>
      </c>
      <c r="AS283" s="16">
        <v>1590</v>
      </c>
      <c r="AT283" s="16">
        <v>2652</v>
      </c>
      <c r="AU283" s="16">
        <v>2072</v>
      </c>
      <c r="AV283" s="16">
        <v>1877</v>
      </c>
      <c r="AW283" s="16">
        <v>1298</v>
      </c>
      <c r="AX283" s="16">
        <v>1553</v>
      </c>
      <c r="AY283" s="16">
        <v>982</v>
      </c>
      <c r="AZ283" s="16">
        <v>1162</v>
      </c>
      <c r="BA283" s="16">
        <v>1588</v>
      </c>
      <c r="BB283" s="16">
        <v>5841</v>
      </c>
      <c r="BC283" s="16">
        <v>2380</v>
      </c>
      <c r="BD283" s="16">
        <v>2064</v>
      </c>
      <c r="BE283" s="16">
        <v>1381</v>
      </c>
      <c r="BF283" s="16">
        <v>1578</v>
      </c>
      <c r="BG283" s="16">
        <v>1547</v>
      </c>
      <c r="BH283" s="16">
        <v>1400</v>
      </c>
      <c r="BI283" s="16">
        <v>8527</v>
      </c>
      <c r="BJ283" s="16">
        <v>853</v>
      </c>
      <c r="BK283" s="16">
        <v>736</v>
      </c>
      <c r="BL283" s="16">
        <v>2382</v>
      </c>
      <c r="BM283" s="16">
        <v>2220</v>
      </c>
      <c r="BN283" s="16">
        <v>1763</v>
      </c>
      <c r="BO283" s="16">
        <v>3017</v>
      </c>
      <c r="BP283" s="16">
        <v>677</v>
      </c>
      <c r="BQ283" s="16">
        <v>4692</v>
      </c>
      <c r="BR283" s="16">
        <v>1774</v>
      </c>
      <c r="BS283" s="16">
        <v>4412</v>
      </c>
      <c r="BT283" s="16">
        <v>3362</v>
      </c>
      <c r="BU283" s="16">
        <v>3615</v>
      </c>
      <c r="BV283" s="16">
        <v>2012</v>
      </c>
      <c r="BW283" s="16">
        <v>5539</v>
      </c>
      <c r="BX283" s="16">
        <v>338</v>
      </c>
      <c r="BY283" s="16">
        <v>1134</v>
      </c>
      <c r="BZ283" s="16">
        <v>3262</v>
      </c>
      <c r="CA283" s="16">
        <v>1678</v>
      </c>
      <c r="CB283" s="16">
        <v>11444</v>
      </c>
      <c r="CC283" s="16">
        <v>4737</v>
      </c>
      <c r="CD283" s="16">
        <v>1012</v>
      </c>
      <c r="CE283" s="16">
        <v>4481</v>
      </c>
      <c r="CF283" s="16">
        <v>1388</v>
      </c>
      <c r="CG283" s="16">
        <v>1534</v>
      </c>
      <c r="CH283" s="16">
        <v>2991</v>
      </c>
      <c r="CI283" s="16">
        <v>506</v>
      </c>
      <c r="CJ283" s="16">
        <v>452</v>
      </c>
      <c r="CK283" s="16">
        <v>1039</v>
      </c>
      <c r="CL283" s="16">
        <v>3214</v>
      </c>
      <c r="CM283" s="16">
        <v>5223</v>
      </c>
      <c r="CN283" s="16">
        <v>3902</v>
      </c>
      <c r="CO283" s="16">
        <v>1887</v>
      </c>
      <c r="CP283" s="16">
        <v>6041</v>
      </c>
      <c r="CQ283" s="16">
        <v>1472</v>
      </c>
      <c r="CR283" s="16">
        <v>931</v>
      </c>
      <c r="CS283" s="16">
        <v>6828</v>
      </c>
      <c r="CT283" s="16">
        <v>373</v>
      </c>
      <c r="CU283" s="16">
        <v>727</v>
      </c>
      <c r="CV283" s="16">
        <v>320</v>
      </c>
      <c r="CW283" s="16">
        <v>1077</v>
      </c>
      <c r="CX283" s="16">
        <v>10176</v>
      </c>
      <c r="CY283" s="16">
        <v>1004</v>
      </c>
      <c r="CZ283" s="16">
        <v>5462</v>
      </c>
      <c r="DA283" s="16">
        <v>459</v>
      </c>
      <c r="DB283" s="16">
        <v>499</v>
      </c>
      <c r="DC283" s="16">
        <v>1712</v>
      </c>
      <c r="DD283" s="16">
        <v>3602</v>
      </c>
      <c r="DE283" s="16">
        <v>255</v>
      </c>
      <c r="DF283" s="16">
        <v>1110</v>
      </c>
      <c r="DG283" s="16">
        <v>1415</v>
      </c>
      <c r="DH283" s="16">
        <v>1988</v>
      </c>
      <c r="DI283" s="16">
        <v>85</v>
      </c>
      <c r="DJ283" s="16">
        <v>499</v>
      </c>
      <c r="DK283" s="16">
        <v>3027</v>
      </c>
      <c r="DL283" s="16">
        <v>5015</v>
      </c>
      <c r="DM283" s="16">
        <v>1212</v>
      </c>
      <c r="DN283" s="16">
        <v>1302</v>
      </c>
      <c r="DO283" s="16">
        <v>1836</v>
      </c>
      <c r="DP283" s="16">
        <v>2624</v>
      </c>
      <c r="DQ283" s="16">
        <v>2607</v>
      </c>
      <c r="DR283" s="16">
        <v>1671</v>
      </c>
      <c r="DS283" s="16">
        <v>1227</v>
      </c>
      <c r="DT283" s="16">
        <v>1253</v>
      </c>
      <c r="DU283" s="16">
        <v>1086</v>
      </c>
      <c r="DV283" s="16">
        <v>966</v>
      </c>
      <c r="DW283" s="16">
        <v>1158</v>
      </c>
      <c r="DX283" s="16">
        <v>1751</v>
      </c>
      <c r="DY283" s="16">
        <v>2284</v>
      </c>
      <c r="DZ283" s="16">
        <v>1381</v>
      </c>
      <c r="EA283" s="16">
        <v>2574</v>
      </c>
      <c r="EB283" s="16">
        <v>1293</v>
      </c>
      <c r="EC283" s="16">
        <v>2691</v>
      </c>
      <c r="ED283" s="16">
        <v>3601</v>
      </c>
      <c r="EE283" s="16">
        <v>811</v>
      </c>
      <c r="EF283" s="16">
        <v>1525</v>
      </c>
      <c r="EG283" s="16">
        <v>1872</v>
      </c>
      <c r="EH283" s="16">
        <v>1587</v>
      </c>
      <c r="EI283" s="16">
        <v>2123</v>
      </c>
      <c r="EJ283" s="16">
        <v>861</v>
      </c>
      <c r="EK283" s="16">
        <v>1078</v>
      </c>
      <c r="EL283" s="16">
        <v>3143</v>
      </c>
      <c r="EM283" s="16">
        <v>1757</v>
      </c>
      <c r="EN283" s="16">
        <v>6149</v>
      </c>
      <c r="EO283" s="16">
        <v>1835</v>
      </c>
      <c r="EP283" s="16">
        <v>1140</v>
      </c>
      <c r="EQ283" s="16">
        <v>3</v>
      </c>
      <c r="ER283" s="16">
        <v>740</v>
      </c>
      <c r="ES283" s="16">
        <v>815</v>
      </c>
      <c r="ET283" s="16">
        <v>912</v>
      </c>
      <c r="EU283" s="16">
        <v>2395</v>
      </c>
      <c r="EV283" s="16">
        <v>1248</v>
      </c>
      <c r="EW283" s="16">
        <v>527</v>
      </c>
      <c r="EX283" s="16">
        <v>1160</v>
      </c>
      <c r="EY283" s="16">
        <v>3144</v>
      </c>
    </row>
    <row r="284" spans="1:155" s="8" customFormat="1" ht="12">
      <c r="A284" s="42" t="s">
        <v>399</v>
      </c>
      <c r="B284" s="148"/>
      <c r="C284" s="20" t="s">
        <v>287</v>
      </c>
      <c r="D284" s="16">
        <v>181</v>
      </c>
      <c r="E284" s="16">
        <v>390</v>
      </c>
      <c r="F284" s="16">
        <v>618</v>
      </c>
      <c r="G284" s="16">
        <v>616</v>
      </c>
      <c r="H284" s="16">
        <v>297</v>
      </c>
      <c r="I284" s="16">
        <v>964</v>
      </c>
      <c r="J284" s="16">
        <v>2361</v>
      </c>
      <c r="K284" s="16">
        <v>1004</v>
      </c>
      <c r="L284" s="16">
        <v>-512</v>
      </c>
      <c r="M284" s="16">
        <v>341</v>
      </c>
      <c r="N284" s="16">
        <v>770</v>
      </c>
      <c r="O284" s="16">
        <v>3967</v>
      </c>
      <c r="P284" s="16">
        <v>0</v>
      </c>
      <c r="Q284" s="16">
        <v>2098</v>
      </c>
      <c r="R284" s="16">
        <v>1358</v>
      </c>
      <c r="S284" s="16">
        <v>1635</v>
      </c>
      <c r="T284" s="16">
        <v>68</v>
      </c>
      <c r="U284" s="16">
        <v>2139</v>
      </c>
      <c r="V284" s="16">
        <v>1601</v>
      </c>
      <c r="W284" s="16">
        <v>1580</v>
      </c>
      <c r="X284" s="16">
        <v>85</v>
      </c>
      <c r="Y284" s="16">
        <v>382</v>
      </c>
      <c r="Z284" s="16">
        <v>1314</v>
      </c>
      <c r="AA284" s="16">
        <v>575</v>
      </c>
      <c r="AB284" s="16">
        <v>1819</v>
      </c>
      <c r="AC284" s="16">
        <v>1433</v>
      </c>
      <c r="AD284" s="16">
        <v>600</v>
      </c>
      <c r="AE284" s="16">
        <v>102</v>
      </c>
      <c r="AF284" s="16">
        <v>592</v>
      </c>
      <c r="AG284" s="16">
        <v>34</v>
      </c>
      <c r="AH284" s="16">
        <v>386</v>
      </c>
      <c r="AI284" s="16">
        <v>818</v>
      </c>
      <c r="AJ284" s="16">
        <v>526</v>
      </c>
      <c r="AK284" s="16">
        <v>1287</v>
      </c>
      <c r="AL284" s="16">
        <v>245</v>
      </c>
      <c r="AM284" s="16">
        <v>515</v>
      </c>
      <c r="AN284" s="16">
        <v>5015</v>
      </c>
      <c r="AO284" s="16">
        <v>2901</v>
      </c>
      <c r="AP284" s="16">
        <v>2875</v>
      </c>
      <c r="AQ284" s="16">
        <v>771</v>
      </c>
      <c r="AR284" s="16">
        <v>0</v>
      </c>
      <c r="AS284" s="16">
        <v>0</v>
      </c>
      <c r="AT284" s="16">
        <v>1808</v>
      </c>
      <c r="AU284" s="16">
        <v>1578</v>
      </c>
      <c r="AV284" s="16">
        <v>462</v>
      </c>
      <c r="AW284" s="16">
        <v>75</v>
      </c>
      <c r="AX284" s="16">
        <v>0</v>
      </c>
      <c r="AY284" s="16">
        <v>410</v>
      </c>
      <c r="AZ284" s="16">
        <v>598</v>
      </c>
      <c r="BA284" s="16">
        <v>1968</v>
      </c>
      <c r="BB284" s="16">
        <v>1113</v>
      </c>
      <c r="BC284" s="16">
        <v>0</v>
      </c>
      <c r="BD284" s="16">
        <v>0</v>
      </c>
      <c r="BE284" s="16">
        <v>472</v>
      </c>
      <c r="BF284" s="16">
        <v>1421</v>
      </c>
      <c r="BG284" s="16">
        <v>0</v>
      </c>
      <c r="BH284" s="16">
        <v>326</v>
      </c>
      <c r="BI284" s="16">
        <v>2620</v>
      </c>
      <c r="BJ284" s="16">
        <v>1787</v>
      </c>
      <c r="BK284" s="16">
        <v>210</v>
      </c>
      <c r="BL284" s="16">
        <v>1081</v>
      </c>
      <c r="BM284" s="16">
        <v>1</v>
      </c>
      <c r="BN284" s="16">
        <v>2302</v>
      </c>
      <c r="BO284" s="16">
        <v>1476</v>
      </c>
      <c r="BP284" s="16">
        <v>1226</v>
      </c>
      <c r="BQ284" s="16">
        <v>317</v>
      </c>
      <c r="BR284" s="16">
        <v>877</v>
      </c>
      <c r="BS284" s="16">
        <v>2960</v>
      </c>
      <c r="BT284" s="16">
        <v>3699</v>
      </c>
      <c r="BU284" s="16">
        <v>2080</v>
      </c>
      <c r="BV284" s="16">
        <v>762</v>
      </c>
      <c r="BW284" s="16">
        <v>1901</v>
      </c>
      <c r="BX284" s="16">
        <v>27</v>
      </c>
      <c r="BY284" s="16">
        <v>148</v>
      </c>
      <c r="BZ284" s="16">
        <v>1766</v>
      </c>
      <c r="CA284" s="16">
        <v>7</v>
      </c>
      <c r="CB284" s="16">
        <v>3070</v>
      </c>
      <c r="CC284" s="16">
        <v>3091</v>
      </c>
      <c r="CD284" s="16">
        <v>310</v>
      </c>
      <c r="CE284" s="16">
        <v>930</v>
      </c>
      <c r="CF284" s="16">
        <v>317</v>
      </c>
      <c r="CG284" s="16">
        <v>667</v>
      </c>
      <c r="CH284" s="16">
        <v>307</v>
      </c>
      <c r="CI284" s="16">
        <v>646</v>
      </c>
      <c r="CJ284" s="16">
        <v>319</v>
      </c>
      <c r="CK284" s="16">
        <v>1368</v>
      </c>
      <c r="CL284" s="16">
        <v>0</v>
      </c>
      <c r="CM284" s="16">
        <v>1175</v>
      </c>
      <c r="CN284" s="16">
        <v>2174</v>
      </c>
      <c r="CO284" s="16">
        <v>621</v>
      </c>
      <c r="CP284" s="16">
        <v>2020</v>
      </c>
      <c r="CQ284" s="16">
        <v>951</v>
      </c>
      <c r="CR284" s="16">
        <v>160</v>
      </c>
      <c r="CS284" s="16">
        <v>4224</v>
      </c>
      <c r="CT284" s="16">
        <v>0</v>
      </c>
      <c r="CU284" s="16">
        <v>510</v>
      </c>
      <c r="CV284" s="16">
        <v>0</v>
      </c>
      <c r="CW284" s="16">
        <v>329</v>
      </c>
      <c r="CX284" s="16">
        <v>1596</v>
      </c>
      <c r="CY284" s="16">
        <v>424</v>
      </c>
      <c r="CZ284" s="16">
        <v>3839</v>
      </c>
      <c r="DA284" s="16">
        <v>0</v>
      </c>
      <c r="DB284" s="16">
        <v>67</v>
      </c>
      <c r="DC284" s="16">
        <v>370</v>
      </c>
      <c r="DD284" s="16">
        <v>1006</v>
      </c>
      <c r="DE284" s="16">
        <v>578</v>
      </c>
      <c r="DF284" s="16">
        <v>466</v>
      </c>
      <c r="DG284" s="16">
        <v>1722</v>
      </c>
      <c r="DH284" s="16">
        <v>1726</v>
      </c>
      <c r="DI284" s="16">
        <v>1546</v>
      </c>
      <c r="DJ284" s="16">
        <v>1590</v>
      </c>
      <c r="DK284" s="16">
        <v>448</v>
      </c>
      <c r="DL284" s="16">
        <v>176</v>
      </c>
      <c r="DM284" s="16">
        <v>1865</v>
      </c>
      <c r="DN284" s="16">
        <v>428</v>
      </c>
      <c r="DO284" s="16">
        <v>303</v>
      </c>
      <c r="DP284" s="16">
        <v>0</v>
      </c>
      <c r="DQ284" s="16">
        <v>666</v>
      </c>
      <c r="DR284" s="16">
        <v>606</v>
      </c>
      <c r="DS284" s="16">
        <v>308</v>
      </c>
      <c r="DT284" s="16">
        <v>186</v>
      </c>
      <c r="DU284" s="16">
        <v>936</v>
      </c>
      <c r="DV284" s="16">
        <v>299</v>
      </c>
      <c r="DW284" s="16">
        <v>242</v>
      </c>
      <c r="DX284" s="16">
        <v>926</v>
      </c>
      <c r="DY284" s="16">
        <v>1015</v>
      </c>
      <c r="DZ284" s="16">
        <v>797</v>
      </c>
      <c r="EA284" s="16">
        <v>1046</v>
      </c>
      <c r="EB284" s="16">
        <v>0</v>
      </c>
      <c r="EC284" s="16">
        <v>392</v>
      </c>
      <c r="ED284" s="16">
        <v>631</v>
      </c>
      <c r="EE284" s="16">
        <v>135</v>
      </c>
      <c r="EF284" s="16">
        <v>963</v>
      </c>
      <c r="EG284" s="16">
        <v>467</v>
      </c>
      <c r="EH284" s="16">
        <v>555</v>
      </c>
      <c r="EI284" s="16">
        <v>0</v>
      </c>
      <c r="EJ284" s="16">
        <v>227</v>
      </c>
      <c r="EK284" s="16">
        <v>93</v>
      </c>
      <c r="EL284" s="16">
        <v>425</v>
      </c>
      <c r="EM284" s="16">
        <v>28</v>
      </c>
      <c r="EN284" s="16">
        <v>2795</v>
      </c>
      <c r="EO284" s="16">
        <v>1658</v>
      </c>
      <c r="EP284" s="16">
        <v>2207</v>
      </c>
      <c r="EQ284" s="16">
        <v>6</v>
      </c>
      <c r="ER284" s="16">
        <v>808</v>
      </c>
      <c r="ES284" s="16">
        <v>852</v>
      </c>
      <c r="ET284" s="16">
        <v>593</v>
      </c>
      <c r="EU284" s="16">
        <v>969</v>
      </c>
      <c r="EV284" s="16">
        <v>767</v>
      </c>
      <c r="EW284" s="16">
        <v>686</v>
      </c>
      <c r="EX284" s="16">
        <v>526</v>
      </c>
      <c r="EY284" s="16">
        <v>1448</v>
      </c>
    </row>
    <row r="285" spans="1:155" s="8" customFormat="1" ht="12" customHeight="1">
      <c r="A285" s="42" t="s">
        <v>400</v>
      </c>
      <c r="B285" s="148"/>
      <c r="C285" s="20" t="s">
        <v>287</v>
      </c>
      <c r="D285" s="16">
        <v>12</v>
      </c>
      <c r="E285" s="16">
        <v>0</v>
      </c>
      <c r="F285" s="16">
        <v>189</v>
      </c>
      <c r="G285" s="16">
        <v>0</v>
      </c>
      <c r="H285" s="16">
        <v>0</v>
      </c>
      <c r="I285" s="16">
        <v>413</v>
      </c>
      <c r="J285" s="16">
        <v>0</v>
      </c>
      <c r="K285" s="16">
        <v>235</v>
      </c>
      <c r="L285" s="16">
        <v>0</v>
      </c>
      <c r="M285" s="16">
        <v>40</v>
      </c>
      <c r="N285" s="16">
        <v>0</v>
      </c>
      <c r="O285" s="16">
        <v>284</v>
      </c>
      <c r="P285" s="16">
        <v>0</v>
      </c>
      <c r="Q285" s="16">
        <v>0</v>
      </c>
      <c r="R285" s="16">
        <v>119</v>
      </c>
      <c r="S285" s="16">
        <v>0</v>
      </c>
      <c r="T285" s="16">
        <v>0</v>
      </c>
      <c r="U285" s="16">
        <v>386</v>
      </c>
      <c r="V285" s="16">
        <v>0</v>
      </c>
      <c r="W285" s="16">
        <v>1343</v>
      </c>
      <c r="X285" s="16">
        <v>345</v>
      </c>
      <c r="Y285" s="16">
        <v>354</v>
      </c>
      <c r="Z285" s="16">
        <v>500</v>
      </c>
      <c r="AA285" s="16">
        <v>0</v>
      </c>
      <c r="AB285" s="16">
        <v>0</v>
      </c>
      <c r="AC285" s="16">
        <v>213</v>
      </c>
      <c r="AD285" s="16">
        <v>-3</v>
      </c>
      <c r="AE285" s="16">
        <v>0</v>
      </c>
      <c r="AF285" s="16">
        <v>162</v>
      </c>
      <c r="AG285" s="16">
        <v>1074</v>
      </c>
      <c r="AH285" s="16">
        <v>251</v>
      </c>
      <c r="AI285" s="16">
        <v>251</v>
      </c>
      <c r="AJ285" s="16">
        <v>355</v>
      </c>
      <c r="AK285" s="16">
        <v>499</v>
      </c>
      <c r="AL285" s="16">
        <v>356</v>
      </c>
      <c r="AM285" s="16">
        <v>0</v>
      </c>
      <c r="AN285" s="16">
        <v>466</v>
      </c>
      <c r="AO285" s="16">
        <v>105</v>
      </c>
      <c r="AP285" s="16">
        <v>852</v>
      </c>
      <c r="AQ285" s="16">
        <v>153</v>
      </c>
      <c r="AR285" s="16">
        <v>187</v>
      </c>
      <c r="AS285" s="16">
        <v>264</v>
      </c>
      <c r="AT285" s="16">
        <v>646</v>
      </c>
      <c r="AU285" s="16">
        <v>165</v>
      </c>
      <c r="AV285" s="16">
        <v>628</v>
      </c>
      <c r="AW285" s="16">
        <v>158</v>
      </c>
      <c r="AX285" s="16">
        <v>144</v>
      </c>
      <c r="AY285" s="16">
        <v>32</v>
      </c>
      <c r="AZ285" s="16">
        <v>601</v>
      </c>
      <c r="BA285" s="16">
        <v>488</v>
      </c>
      <c r="BB285" s="16">
        <v>679</v>
      </c>
      <c r="BC285" s="16">
        <v>445</v>
      </c>
      <c r="BD285" s="16">
        <v>0</v>
      </c>
      <c r="BE285" s="16">
        <v>496</v>
      </c>
      <c r="BF285" s="16">
        <v>445</v>
      </c>
      <c r="BG285" s="16">
        <v>246</v>
      </c>
      <c r="BH285" s="16">
        <v>0</v>
      </c>
      <c r="BI285" s="16">
        <v>1268</v>
      </c>
      <c r="BJ285" s="16">
        <v>231</v>
      </c>
      <c r="BK285" s="16">
        <v>128</v>
      </c>
      <c r="BL285" s="16">
        <v>251</v>
      </c>
      <c r="BM285" s="16">
        <v>125</v>
      </c>
      <c r="BN285" s="16">
        <v>363</v>
      </c>
      <c r="BO285" s="16">
        <v>927</v>
      </c>
      <c r="BP285" s="16">
        <v>114</v>
      </c>
      <c r="BQ285" s="16">
        <v>857</v>
      </c>
      <c r="BR285" s="16">
        <v>960</v>
      </c>
      <c r="BS285" s="16">
        <v>1081</v>
      </c>
      <c r="BT285" s="16">
        <v>12</v>
      </c>
      <c r="BU285" s="16">
        <v>882</v>
      </c>
      <c r="BV285" s="16">
        <v>522</v>
      </c>
      <c r="BW285" s="16">
        <v>951</v>
      </c>
      <c r="BX285" s="16">
        <v>36</v>
      </c>
      <c r="BY285" s="16">
        <v>100</v>
      </c>
      <c r="BZ285" s="16">
        <v>0</v>
      </c>
      <c r="CA285" s="16">
        <v>207</v>
      </c>
      <c r="CB285" s="16">
        <v>2852</v>
      </c>
      <c r="CC285" s="16">
        <v>2861</v>
      </c>
      <c r="CD285" s="16">
        <v>427</v>
      </c>
      <c r="CE285" s="16">
        <v>448</v>
      </c>
      <c r="CF285" s="16">
        <v>243</v>
      </c>
      <c r="CG285" s="16">
        <v>391</v>
      </c>
      <c r="CH285" s="16">
        <v>1635</v>
      </c>
      <c r="CI285" s="16">
        <v>367</v>
      </c>
      <c r="CJ285" s="16">
        <v>0</v>
      </c>
      <c r="CK285" s="16">
        <v>507</v>
      </c>
      <c r="CL285" s="16">
        <v>808</v>
      </c>
      <c r="CM285" s="16">
        <v>1187</v>
      </c>
      <c r="CN285" s="16">
        <v>754</v>
      </c>
      <c r="CO285" s="16">
        <v>122</v>
      </c>
      <c r="CP285" s="16">
        <v>1615</v>
      </c>
      <c r="CQ285" s="16">
        <v>170</v>
      </c>
      <c r="CR285" s="16">
        <v>30</v>
      </c>
      <c r="CS285" s="16">
        <v>312</v>
      </c>
      <c r="CT285" s="16">
        <v>146</v>
      </c>
      <c r="CU285" s="16">
        <v>204</v>
      </c>
      <c r="CV285" s="16">
        <v>187</v>
      </c>
      <c r="CW285" s="16">
        <v>279</v>
      </c>
      <c r="CX285" s="16">
        <v>0</v>
      </c>
      <c r="CY285" s="16">
        <v>108</v>
      </c>
      <c r="CZ285" s="16">
        <v>1311</v>
      </c>
      <c r="DA285" s="16">
        <v>90</v>
      </c>
      <c r="DB285" s="16">
        <v>206</v>
      </c>
      <c r="DC285" s="16">
        <v>0</v>
      </c>
      <c r="DD285" s="16">
        <v>554</v>
      </c>
      <c r="DE285" s="16">
        <v>0</v>
      </c>
      <c r="DF285" s="16">
        <v>804</v>
      </c>
      <c r="DG285" s="16">
        <v>36</v>
      </c>
      <c r="DH285" s="16">
        <v>565</v>
      </c>
      <c r="DI285" s="16">
        <v>0</v>
      </c>
      <c r="DJ285" s="16">
        <v>882</v>
      </c>
      <c r="DK285" s="16">
        <v>43</v>
      </c>
      <c r="DL285" s="16">
        <v>264</v>
      </c>
      <c r="DM285" s="16">
        <v>581</v>
      </c>
      <c r="DN285" s="16">
        <v>793</v>
      </c>
      <c r="DO285" s="16">
        <v>499</v>
      </c>
      <c r="DP285" s="16">
        <v>440</v>
      </c>
      <c r="DQ285" s="16">
        <v>862</v>
      </c>
      <c r="DR285" s="16">
        <v>3</v>
      </c>
      <c r="DS285" s="16">
        <v>641</v>
      </c>
      <c r="DT285" s="16">
        <v>430</v>
      </c>
      <c r="DU285" s="16">
        <v>310</v>
      </c>
      <c r="DV285" s="16">
        <v>375</v>
      </c>
      <c r="DW285" s="16">
        <v>529</v>
      </c>
      <c r="DX285" s="16">
        <v>801</v>
      </c>
      <c r="DY285" s="16">
        <v>813</v>
      </c>
      <c r="DZ285" s="16">
        <v>461</v>
      </c>
      <c r="EA285" s="16">
        <v>306</v>
      </c>
      <c r="EB285" s="16">
        <v>1078</v>
      </c>
      <c r="EC285" s="16">
        <v>326</v>
      </c>
      <c r="ED285" s="16">
        <v>706</v>
      </c>
      <c r="EE285" s="16">
        <v>-10</v>
      </c>
      <c r="EF285" s="16">
        <v>1286</v>
      </c>
      <c r="EG285" s="16">
        <v>509</v>
      </c>
      <c r="EH285" s="16">
        <v>543</v>
      </c>
      <c r="EI285" s="16">
        <v>648</v>
      </c>
      <c r="EJ285" s="16">
        <v>107</v>
      </c>
      <c r="EK285" s="16">
        <v>27</v>
      </c>
      <c r="EL285" s="16">
        <v>860</v>
      </c>
      <c r="EM285" s="16">
        <v>51</v>
      </c>
      <c r="EN285" s="16">
        <v>1407</v>
      </c>
      <c r="EO285" s="16">
        <v>0</v>
      </c>
      <c r="EP285" s="16">
        <v>547</v>
      </c>
      <c r="EQ285" s="16">
        <v>39</v>
      </c>
      <c r="ER285" s="16">
        <v>470</v>
      </c>
      <c r="ES285" s="16">
        <v>591</v>
      </c>
      <c r="ET285" s="16">
        <v>0</v>
      </c>
      <c r="EU285" s="16">
        <v>0</v>
      </c>
      <c r="EV285" s="16">
        <v>381</v>
      </c>
      <c r="EW285" s="16">
        <v>0</v>
      </c>
      <c r="EX285" s="16">
        <v>227</v>
      </c>
      <c r="EY285" s="16">
        <v>0</v>
      </c>
    </row>
    <row r="286" spans="1:155" s="8" customFormat="1" ht="12">
      <c r="A286" s="42" t="s">
        <v>401</v>
      </c>
      <c r="B286" s="148"/>
      <c r="C286" s="20" t="s">
        <v>287</v>
      </c>
      <c r="D286" s="16">
        <v>12</v>
      </c>
      <c r="E286" s="16">
        <v>1547</v>
      </c>
      <c r="F286" s="16">
        <v>279</v>
      </c>
      <c r="G286" s="16">
        <v>291</v>
      </c>
      <c r="H286" s="16">
        <v>8</v>
      </c>
      <c r="I286" s="16">
        <v>948</v>
      </c>
      <c r="J286" s="16">
        <v>584</v>
      </c>
      <c r="K286" s="16">
        <v>2920</v>
      </c>
      <c r="L286" s="16">
        <v>0</v>
      </c>
      <c r="M286" s="16">
        <v>-179</v>
      </c>
      <c r="N286" s="16">
        <v>743</v>
      </c>
      <c r="O286" s="16">
        <v>3536</v>
      </c>
      <c r="P286" s="16">
        <v>164</v>
      </c>
      <c r="Q286" s="16">
        <v>4364</v>
      </c>
      <c r="R286" s="16">
        <v>449</v>
      </c>
      <c r="S286" s="16">
        <v>714</v>
      </c>
      <c r="T286" s="16">
        <v>-264</v>
      </c>
      <c r="U286" s="16">
        <v>771</v>
      </c>
      <c r="V286" s="16">
        <v>788</v>
      </c>
      <c r="W286" s="16">
        <v>11</v>
      </c>
      <c r="X286" s="16">
        <v>619</v>
      </c>
      <c r="Y286" s="16">
        <v>-38</v>
      </c>
      <c r="Z286" s="16">
        <v>2740</v>
      </c>
      <c r="AA286" s="16">
        <v>396</v>
      </c>
      <c r="AB286" s="16">
        <v>1632</v>
      </c>
      <c r="AC286" s="16">
        <v>1679</v>
      </c>
      <c r="AD286" s="16">
        <v>992</v>
      </c>
      <c r="AE286" s="16">
        <v>0</v>
      </c>
      <c r="AF286" s="16">
        <v>660</v>
      </c>
      <c r="AG286" s="16">
        <v>2433</v>
      </c>
      <c r="AH286" s="16">
        <v>14</v>
      </c>
      <c r="AI286" s="16">
        <v>1423</v>
      </c>
      <c r="AJ286" s="16">
        <v>1545</v>
      </c>
      <c r="AK286" s="16">
        <v>-469</v>
      </c>
      <c r="AL286" s="16">
        <v>843</v>
      </c>
      <c r="AM286" s="16">
        <v>127</v>
      </c>
      <c r="AN286" s="16">
        <v>3083</v>
      </c>
      <c r="AO286" s="16">
        <v>1442</v>
      </c>
      <c r="AP286" s="16">
        <v>6515</v>
      </c>
      <c r="AQ286" s="16">
        <v>2114</v>
      </c>
      <c r="AR286" s="16">
        <v>2894</v>
      </c>
      <c r="AS286" s="16">
        <v>0</v>
      </c>
      <c r="AT286" s="16">
        <v>258</v>
      </c>
      <c r="AU286" s="16">
        <v>497</v>
      </c>
      <c r="AV286" s="16">
        <v>3636</v>
      </c>
      <c r="AW286" s="16">
        <v>1077</v>
      </c>
      <c r="AX286" s="16">
        <v>616</v>
      </c>
      <c r="AY286" s="16">
        <v>1025</v>
      </c>
      <c r="AZ286" s="16">
        <v>784</v>
      </c>
      <c r="BA286" s="16">
        <v>660</v>
      </c>
      <c r="BB286" s="16">
        <v>16199</v>
      </c>
      <c r="BC286" s="16">
        <v>1073</v>
      </c>
      <c r="BD286" s="16">
        <v>13845</v>
      </c>
      <c r="BE286" s="16">
        <v>1047</v>
      </c>
      <c r="BF286" s="16">
        <v>3390</v>
      </c>
      <c r="BG286" s="16">
        <v>1977</v>
      </c>
      <c r="BH286" s="16">
        <v>615</v>
      </c>
      <c r="BI286" s="16">
        <v>2325</v>
      </c>
      <c r="BJ286" s="16">
        <v>284</v>
      </c>
      <c r="BK286" s="16">
        <v>692</v>
      </c>
      <c r="BL286" s="16">
        <v>638</v>
      </c>
      <c r="BM286" s="16">
        <v>1851</v>
      </c>
      <c r="BN286" s="16">
        <v>659</v>
      </c>
      <c r="BO286" s="16">
        <v>2311</v>
      </c>
      <c r="BP286" s="16">
        <v>-98</v>
      </c>
      <c r="BQ286" s="16">
        <v>484</v>
      </c>
      <c r="BR286" s="16">
        <v>994</v>
      </c>
      <c r="BS286" s="16">
        <v>1178</v>
      </c>
      <c r="BT286" s="16">
        <v>5557</v>
      </c>
      <c r="BU286" s="16">
        <v>705</v>
      </c>
      <c r="BV286" s="16">
        <v>795</v>
      </c>
      <c r="BW286" s="16">
        <v>3504</v>
      </c>
      <c r="BX286" s="16">
        <v>0</v>
      </c>
      <c r="BY286" s="16">
        <v>77</v>
      </c>
      <c r="BZ286" s="16">
        <v>1592</v>
      </c>
      <c r="CA286" s="16">
        <v>815</v>
      </c>
      <c r="CB286" s="16">
        <v>971</v>
      </c>
      <c r="CC286" s="16">
        <v>3776</v>
      </c>
      <c r="CD286" s="16">
        <v>1408</v>
      </c>
      <c r="CE286" s="16">
        <v>2601</v>
      </c>
      <c r="CF286" s="16">
        <v>262</v>
      </c>
      <c r="CG286" s="16">
        <v>759</v>
      </c>
      <c r="CH286" s="16">
        <v>0</v>
      </c>
      <c r="CI286" s="16">
        <v>1261</v>
      </c>
      <c r="CJ286" s="16">
        <v>360</v>
      </c>
      <c r="CK286" s="16">
        <v>112</v>
      </c>
      <c r="CL286" s="16">
        <v>1524</v>
      </c>
      <c r="CM286" s="16">
        <v>1756</v>
      </c>
      <c r="CN286" s="16">
        <v>6240</v>
      </c>
      <c r="CO286" s="16">
        <v>252</v>
      </c>
      <c r="CP286" s="16">
        <v>-3814</v>
      </c>
      <c r="CQ286" s="16">
        <v>898</v>
      </c>
      <c r="CR286" s="16">
        <v>235</v>
      </c>
      <c r="CS286" s="16">
        <v>2183</v>
      </c>
      <c r="CT286" s="16">
        <v>57</v>
      </c>
      <c r="CU286" s="16">
        <v>606</v>
      </c>
      <c r="CV286" s="16">
        <v>304</v>
      </c>
      <c r="CW286" s="16">
        <v>4320</v>
      </c>
      <c r="CX286" s="16">
        <v>9518</v>
      </c>
      <c r="CY286" s="16">
        <v>85</v>
      </c>
      <c r="CZ286" s="16">
        <v>5052</v>
      </c>
      <c r="DA286" s="16">
        <v>1579</v>
      </c>
      <c r="DB286" s="16">
        <v>724</v>
      </c>
      <c r="DC286" s="16">
        <v>277</v>
      </c>
      <c r="DD286" s="16">
        <v>4271</v>
      </c>
      <c r="DE286" s="16">
        <v>718</v>
      </c>
      <c r="DF286" s="16">
        <v>265</v>
      </c>
      <c r="DG286" s="16">
        <v>962</v>
      </c>
      <c r="DH286" s="16">
        <v>3021</v>
      </c>
      <c r="DI286" s="16">
        <v>504</v>
      </c>
      <c r="DJ286" s="16">
        <v>2008</v>
      </c>
      <c r="DK286" s="16">
        <v>740</v>
      </c>
      <c r="DL286" s="16">
        <v>889</v>
      </c>
      <c r="DM286" s="16">
        <v>3380</v>
      </c>
      <c r="DN286" s="16">
        <v>1250</v>
      </c>
      <c r="DO286" s="16">
        <v>3216</v>
      </c>
      <c r="DP286" s="16">
        <v>1132</v>
      </c>
      <c r="DQ286" s="16">
        <v>1258</v>
      </c>
      <c r="DR286" s="16">
        <v>2716</v>
      </c>
      <c r="DS286" s="16">
        <v>887</v>
      </c>
      <c r="DT286" s="16">
        <v>397</v>
      </c>
      <c r="DU286" s="16">
        <v>133</v>
      </c>
      <c r="DV286" s="16">
        <v>-1942</v>
      </c>
      <c r="DW286" s="16">
        <v>419</v>
      </c>
      <c r="DX286" s="16">
        <v>197</v>
      </c>
      <c r="DY286" s="16">
        <v>555</v>
      </c>
      <c r="DZ286" s="16">
        <v>1119</v>
      </c>
      <c r="EA286" s="16">
        <v>2729</v>
      </c>
      <c r="EB286" s="16">
        <v>898</v>
      </c>
      <c r="EC286" s="16">
        <v>3186</v>
      </c>
      <c r="ED286" s="16">
        <v>384</v>
      </c>
      <c r="EE286" s="16">
        <v>2038</v>
      </c>
      <c r="EF286" s="16">
        <v>1696</v>
      </c>
      <c r="EG286" s="16">
        <v>2150</v>
      </c>
      <c r="EH286" s="16">
        <v>2454</v>
      </c>
      <c r="EI286" s="16">
        <v>-16</v>
      </c>
      <c r="EJ286" s="16">
        <v>897</v>
      </c>
      <c r="EK286" s="16">
        <v>431</v>
      </c>
      <c r="EL286" s="16">
        <v>2864</v>
      </c>
      <c r="EM286" s="16">
        <v>1397</v>
      </c>
      <c r="EN286" s="16">
        <v>1683</v>
      </c>
      <c r="EO286" s="16">
        <v>-3547</v>
      </c>
      <c r="EP286" s="16">
        <v>1803</v>
      </c>
      <c r="EQ286" s="16">
        <v>0</v>
      </c>
      <c r="ER286" s="16">
        <v>2246</v>
      </c>
      <c r="ES286" s="16">
        <v>529</v>
      </c>
      <c r="ET286" s="16">
        <v>279</v>
      </c>
      <c r="EU286" s="16">
        <v>5793</v>
      </c>
      <c r="EV286" s="16">
        <v>909</v>
      </c>
      <c r="EW286" s="16">
        <v>265</v>
      </c>
      <c r="EX286" s="16">
        <v>0</v>
      </c>
      <c r="EY286" s="16">
        <v>3598</v>
      </c>
    </row>
    <row r="287" spans="1:155" s="8" customFormat="1" ht="12">
      <c r="A287" s="42" t="s">
        <v>402</v>
      </c>
      <c r="B287" s="148"/>
      <c r="C287" s="20" t="s">
        <v>287</v>
      </c>
      <c r="D287" s="16">
        <v>20764</v>
      </c>
      <c r="E287" s="16">
        <v>117443</v>
      </c>
      <c r="F287" s="16">
        <v>44307</v>
      </c>
      <c r="G287" s="16">
        <v>20708</v>
      </c>
      <c r="H287" s="16">
        <v>26059</v>
      </c>
      <c r="I287" s="16">
        <v>54120</v>
      </c>
      <c r="J287" s="16">
        <v>38587</v>
      </c>
      <c r="K287" s="16">
        <v>71177</v>
      </c>
      <c r="L287" s="16">
        <v>25460</v>
      </c>
      <c r="M287" s="16">
        <v>33994</v>
      </c>
      <c r="N287" s="16">
        <v>32932</v>
      </c>
      <c r="O287" s="16">
        <v>54139</v>
      </c>
      <c r="P287" s="16">
        <v>38665</v>
      </c>
      <c r="Q287" s="16">
        <v>87279</v>
      </c>
      <c r="R287" s="16">
        <v>34860</v>
      </c>
      <c r="S287" s="16">
        <v>58114</v>
      </c>
      <c r="T287" s="16">
        <v>58028</v>
      </c>
      <c r="U287" s="16">
        <v>54713</v>
      </c>
      <c r="V287" s="16">
        <v>62389</v>
      </c>
      <c r="W287" s="16">
        <v>112743</v>
      </c>
      <c r="X287" s="16">
        <v>32211</v>
      </c>
      <c r="Y287" s="16">
        <v>31500</v>
      </c>
      <c r="Z287" s="16">
        <v>103164</v>
      </c>
      <c r="AA287" s="16">
        <v>48898</v>
      </c>
      <c r="AB287" s="16">
        <v>91909</v>
      </c>
      <c r="AC287" s="16">
        <v>58028</v>
      </c>
      <c r="AD287" s="16">
        <v>28347</v>
      </c>
      <c r="AE287" s="16">
        <v>24321</v>
      </c>
      <c r="AF287" s="16">
        <v>28609</v>
      </c>
      <c r="AG287" s="16">
        <v>39751</v>
      </c>
      <c r="AH287" s="16">
        <v>28866</v>
      </c>
      <c r="AI287" s="16">
        <v>67901</v>
      </c>
      <c r="AJ287" s="16">
        <v>58942</v>
      </c>
      <c r="AK287" s="16">
        <v>119024</v>
      </c>
      <c r="AL287" s="16">
        <v>18096</v>
      </c>
      <c r="AM287" s="16">
        <v>28726</v>
      </c>
      <c r="AN287" s="16">
        <v>193608</v>
      </c>
      <c r="AO287" s="16">
        <v>77630</v>
      </c>
      <c r="AP287" s="16">
        <v>67167</v>
      </c>
      <c r="AQ287" s="16">
        <v>37213</v>
      </c>
      <c r="AR287" s="16">
        <v>34285</v>
      </c>
      <c r="AS287" s="16">
        <v>32232</v>
      </c>
      <c r="AT287" s="16">
        <v>55938</v>
      </c>
      <c r="AU287" s="16">
        <v>33495</v>
      </c>
      <c r="AV287" s="16">
        <v>49542</v>
      </c>
      <c r="AW287" s="16">
        <v>43267</v>
      </c>
      <c r="AX287" s="16">
        <v>35908</v>
      </c>
      <c r="AY287" s="16">
        <v>40029</v>
      </c>
      <c r="AZ287" s="16">
        <v>42554</v>
      </c>
      <c r="BA287" s="16">
        <v>53210</v>
      </c>
      <c r="BB287" s="16">
        <v>191114</v>
      </c>
      <c r="BC287" s="16">
        <v>54249</v>
      </c>
      <c r="BD287" s="16">
        <v>61563</v>
      </c>
      <c r="BE287" s="16">
        <v>32130</v>
      </c>
      <c r="BF287" s="16">
        <v>57040</v>
      </c>
      <c r="BG287" s="16">
        <v>44526</v>
      </c>
      <c r="BH287" s="16">
        <v>30693</v>
      </c>
      <c r="BI287" s="16">
        <v>134475</v>
      </c>
      <c r="BJ287" s="16">
        <v>48745</v>
      </c>
      <c r="BK287" s="16">
        <v>24610</v>
      </c>
      <c r="BL287" s="16">
        <v>45219</v>
      </c>
      <c r="BM287" s="16">
        <v>78440</v>
      </c>
      <c r="BN287" s="16">
        <v>47257</v>
      </c>
      <c r="BO287" s="16">
        <v>84127</v>
      </c>
      <c r="BP287" s="16">
        <v>35973</v>
      </c>
      <c r="BQ287" s="16">
        <v>139364</v>
      </c>
      <c r="BR287" s="16">
        <v>48205</v>
      </c>
      <c r="BS287" s="16">
        <v>81767</v>
      </c>
      <c r="BT287" s="16">
        <v>120415</v>
      </c>
      <c r="BU287" s="16">
        <v>92060</v>
      </c>
      <c r="BV287" s="16">
        <v>51316</v>
      </c>
      <c r="BW287" s="16">
        <v>136086</v>
      </c>
      <c r="BX287" s="16">
        <v>5074</v>
      </c>
      <c r="BY287" s="16">
        <v>23507</v>
      </c>
      <c r="BZ287" s="16">
        <v>94084</v>
      </c>
      <c r="CA287" s="16">
        <v>35791</v>
      </c>
      <c r="CB287" s="16">
        <v>234495</v>
      </c>
      <c r="CC287" s="16">
        <v>184024</v>
      </c>
      <c r="CD287" s="16">
        <v>32527</v>
      </c>
      <c r="CE287" s="16">
        <v>149020</v>
      </c>
      <c r="CF287" s="16">
        <v>26276</v>
      </c>
      <c r="CG287" s="16">
        <v>27985</v>
      </c>
      <c r="CH287" s="16">
        <v>122321</v>
      </c>
      <c r="CI287" s="16">
        <v>25988</v>
      </c>
      <c r="CJ287" s="16">
        <v>15769</v>
      </c>
      <c r="CK287" s="16">
        <v>48241</v>
      </c>
      <c r="CL287" s="16">
        <v>68382</v>
      </c>
      <c r="CM287" s="16">
        <v>111232</v>
      </c>
      <c r="CN287" s="16">
        <v>204867</v>
      </c>
      <c r="CO287" s="16">
        <v>29034</v>
      </c>
      <c r="CP287" s="16">
        <v>218195</v>
      </c>
      <c r="CQ287" s="16">
        <v>38802</v>
      </c>
      <c r="CR287" s="16">
        <v>31413</v>
      </c>
      <c r="CS287" s="16">
        <v>98247</v>
      </c>
      <c r="CT287" s="16">
        <v>26789</v>
      </c>
      <c r="CU287" s="16">
        <v>25311</v>
      </c>
      <c r="CV287" s="16">
        <v>16427</v>
      </c>
      <c r="CW287" s="16">
        <v>39148</v>
      </c>
      <c r="CX287" s="16">
        <v>192654</v>
      </c>
      <c r="CY287" s="16">
        <v>26583</v>
      </c>
      <c r="CZ287" s="16">
        <v>124649</v>
      </c>
      <c r="DA287" s="16">
        <v>18869</v>
      </c>
      <c r="DB287" s="16">
        <v>22755</v>
      </c>
      <c r="DC287" s="16">
        <v>31454</v>
      </c>
      <c r="DD287" s="16">
        <v>52163</v>
      </c>
      <c r="DE287" s="16">
        <v>28000</v>
      </c>
      <c r="DF287" s="16">
        <v>38652</v>
      </c>
      <c r="DG287" s="16">
        <v>51865</v>
      </c>
      <c r="DH287" s="16">
        <v>50987</v>
      </c>
      <c r="DI287" s="16">
        <v>4248</v>
      </c>
      <c r="DJ287" s="16">
        <v>50432</v>
      </c>
      <c r="DK287" s="16">
        <v>51092</v>
      </c>
      <c r="DL287" s="16">
        <v>54406</v>
      </c>
      <c r="DM287" s="16">
        <v>39620</v>
      </c>
      <c r="DN287" s="16">
        <v>40414</v>
      </c>
      <c r="DO287" s="16">
        <v>31223</v>
      </c>
      <c r="DP287" s="16">
        <v>36748</v>
      </c>
      <c r="DQ287" s="16">
        <v>34755</v>
      </c>
      <c r="DR287" s="16">
        <v>40053</v>
      </c>
      <c r="DS287" s="16">
        <v>41731</v>
      </c>
      <c r="DT287" s="16">
        <v>28031</v>
      </c>
      <c r="DU287" s="16">
        <v>38155</v>
      </c>
      <c r="DV287" s="16">
        <v>27879</v>
      </c>
      <c r="DW287" s="16">
        <v>28577</v>
      </c>
      <c r="DX287" s="16">
        <v>44817</v>
      </c>
      <c r="DY287" s="16">
        <v>49109</v>
      </c>
      <c r="DZ287" s="16">
        <v>30846</v>
      </c>
      <c r="EA287" s="16">
        <v>40111</v>
      </c>
      <c r="EB287" s="16">
        <v>39707</v>
      </c>
      <c r="EC287" s="16">
        <v>35130</v>
      </c>
      <c r="ED287" s="16">
        <v>43110</v>
      </c>
      <c r="EE287" s="16">
        <v>28730</v>
      </c>
      <c r="EF287" s="16">
        <v>42217</v>
      </c>
      <c r="EG287" s="16">
        <v>34268</v>
      </c>
      <c r="EH287" s="16">
        <v>43985</v>
      </c>
      <c r="EI287" s="16">
        <v>37994</v>
      </c>
      <c r="EJ287" s="16">
        <v>32357</v>
      </c>
      <c r="EK287" s="16">
        <v>34407</v>
      </c>
      <c r="EL287" s="16">
        <v>86231</v>
      </c>
      <c r="EM287" s="16">
        <v>70757</v>
      </c>
      <c r="EN287" s="16">
        <v>157313</v>
      </c>
      <c r="EO287" s="16">
        <v>77227</v>
      </c>
      <c r="EP287" s="16">
        <v>85251</v>
      </c>
      <c r="EQ287" s="16">
        <v>669</v>
      </c>
      <c r="ER287" s="16">
        <v>39220</v>
      </c>
      <c r="ES287" s="16">
        <v>41074</v>
      </c>
      <c r="ET287" s="16">
        <v>27090</v>
      </c>
      <c r="EU287" s="16">
        <v>93233</v>
      </c>
      <c r="EV287" s="16">
        <v>44653</v>
      </c>
      <c r="EW287" s="16">
        <v>27856</v>
      </c>
      <c r="EX287" s="16">
        <v>29369</v>
      </c>
      <c r="EY287" s="16">
        <v>77063</v>
      </c>
    </row>
    <row r="288" spans="1:155" s="8" customFormat="1" ht="12">
      <c r="A288" s="42" t="s">
        <v>403</v>
      </c>
      <c r="B288" s="148"/>
      <c r="C288" s="20" t="s">
        <v>287</v>
      </c>
      <c r="D288" s="6">
        <f t="shared" ref="D288:AI288" si="136">(D287/D219)*1000</f>
        <v>8580.1652892561979</v>
      </c>
      <c r="E288" s="6">
        <f t="shared" si="136"/>
        <v>10146.263498920087</v>
      </c>
      <c r="F288" s="6">
        <f t="shared" si="136"/>
        <v>12023.609226594301</v>
      </c>
      <c r="G288" s="6">
        <f t="shared" si="136"/>
        <v>6294.2249240121582</v>
      </c>
      <c r="H288" s="6">
        <f t="shared" si="136"/>
        <v>36963.120567375889</v>
      </c>
      <c r="I288" s="6">
        <f t="shared" si="136"/>
        <v>9698.9247311827967</v>
      </c>
      <c r="J288" s="6">
        <f t="shared" si="136"/>
        <v>15373.306772908367</v>
      </c>
      <c r="K288" s="6">
        <f t="shared" si="136"/>
        <v>42493.731343283587</v>
      </c>
      <c r="L288" s="6">
        <f t="shared" si="136"/>
        <v>16805.280528052805</v>
      </c>
      <c r="M288" s="6">
        <f t="shared" si="136"/>
        <v>9522.1288515406159</v>
      </c>
      <c r="N288" s="6">
        <f t="shared" si="136"/>
        <v>21524.18300653595</v>
      </c>
      <c r="O288" s="6">
        <f t="shared" si="136"/>
        <v>11605.359056806001</v>
      </c>
      <c r="P288" s="6">
        <f t="shared" si="136"/>
        <v>10338.235294117647</v>
      </c>
      <c r="Q288" s="6">
        <f t="shared" si="136"/>
        <v>10663.286499694563</v>
      </c>
      <c r="R288" s="6">
        <f t="shared" si="136"/>
        <v>14434.782608695652</v>
      </c>
      <c r="S288" s="6">
        <f t="shared" si="136"/>
        <v>15965.384615384615</v>
      </c>
      <c r="T288" s="6">
        <f t="shared" si="136"/>
        <v>10325.266903914591</v>
      </c>
      <c r="U288" s="6">
        <f t="shared" si="136"/>
        <v>10372.1327014218</v>
      </c>
      <c r="V288" s="6">
        <f t="shared" si="136"/>
        <v>6298.7380111055027</v>
      </c>
      <c r="W288" s="6">
        <f t="shared" si="136"/>
        <v>16210.352264557872</v>
      </c>
      <c r="X288" s="6" t="e">
        <f t="shared" si="136"/>
        <v>#DIV/0!</v>
      </c>
      <c r="Y288" s="6">
        <f t="shared" si="136"/>
        <v>7777.7777777777774</v>
      </c>
      <c r="Z288" s="6">
        <f t="shared" si="136"/>
        <v>8037.7093883911175</v>
      </c>
      <c r="AA288" s="6">
        <f t="shared" si="136"/>
        <v>10595.449620801734</v>
      </c>
      <c r="AB288" s="6">
        <f t="shared" si="136"/>
        <v>13925.60606060606</v>
      </c>
      <c r="AC288" s="6">
        <f t="shared" si="136"/>
        <v>10897.276995305165</v>
      </c>
      <c r="AD288" s="6">
        <f t="shared" si="136"/>
        <v>9449</v>
      </c>
      <c r="AE288" s="6">
        <f t="shared" si="136"/>
        <v>9126.0787992495298</v>
      </c>
      <c r="AF288" s="6">
        <f t="shared" si="136"/>
        <v>8843.5857805255037</v>
      </c>
      <c r="AG288" s="6">
        <f t="shared" si="136"/>
        <v>12843.61873990307</v>
      </c>
      <c r="AH288" s="6">
        <f t="shared" si="136"/>
        <v>47321.311475409835</v>
      </c>
      <c r="AI288" s="6">
        <f t="shared" si="136"/>
        <v>13274.877810361682</v>
      </c>
      <c r="AJ288" s="6">
        <f t="shared" ref="AJ288:BO288" si="137">(AJ287/AJ219)*1000</f>
        <v>12925.877192982456</v>
      </c>
      <c r="AK288" s="6">
        <f t="shared" si="137"/>
        <v>12004.437720625316</v>
      </c>
      <c r="AL288" s="6">
        <f t="shared" si="137"/>
        <v>8416.7441860465115</v>
      </c>
      <c r="AM288" s="6">
        <f t="shared" si="137"/>
        <v>10407.971014492754</v>
      </c>
      <c r="AN288" s="6">
        <f t="shared" si="137"/>
        <v>9355.3032133365541</v>
      </c>
      <c r="AO288" s="6">
        <f t="shared" si="137"/>
        <v>9933.461292386437</v>
      </c>
      <c r="AP288" s="6">
        <f t="shared" si="137"/>
        <v>48848.727272727272</v>
      </c>
      <c r="AQ288" s="6">
        <f t="shared" si="137"/>
        <v>16357.362637362638</v>
      </c>
      <c r="AR288" s="6">
        <f t="shared" si="137"/>
        <v>39866.279069767443</v>
      </c>
      <c r="AS288" s="6">
        <f t="shared" si="137"/>
        <v>6420.7171314741036</v>
      </c>
      <c r="AT288" s="6">
        <f t="shared" si="137"/>
        <v>7528.6675639300138</v>
      </c>
      <c r="AU288" s="6">
        <f t="shared" si="137"/>
        <v>6313.8548539114045</v>
      </c>
      <c r="AV288" s="6">
        <f t="shared" si="137"/>
        <v>13106.349206349207</v>
      </c>
      <c r="AW288" s="6">
        <f t="shared" si="137"/>
        <v>9004.5785639958376</v>
      </c>
      <c r="AX288" s="6">
        <f t="shared" si="137"/>
        <v>7335.6486210418789</v>
      </c>
      <c r="AY288" s="6">
        <f t="shared" si="137"/>
        <v>16075.903614457833</v>
      </c>
      <c r="AZ288" s="6">
        <f t="shared" si="137"/>
        <v>7702.0814479638011</v>
      </c>
      <c r="BA288" s="6">
        <f t="shared" si="137"/>
        <v>7329.2011019283746</v>
      </c>
      <c r="BB288" s="6">
        <f t="shared" si="137"/>
        <v>13641.256245538902</v>
      </c>
      <c r="BC288" s="6">
        <f t="shared" si="137"/>
        <v>11935.973597359736</v>
      </c>
      <c r="BD288" s="6">
        <f t="shared" si="137"/>
        <v>6964.1402714932119</v>
      </c>
      <c r="BE288" s="6">
        <f t="shared" si="137"/>
        <v>11966.480446927373</v>
      </c>
      <c r="BF288" s="6">
        <f t="shared" si="137"/>
        <v>10885.496183206105</v>
      </c>
      <c r="BG288" s="6">
        <f t="shared" si="137"/>
        <v>7553.1806615776077</v>
      </c>
      <c r="BH288" s="6">
        <f t="shared" si="137"/>
        <v>22735.555555555558</v>
      </c>
      <c r="BI288" s="6">
        <f t="shared" si="137"/>
        <v>8280.4802955665018</v>
      </c>
      <c r="BJ288" s="6">
        <f t="shared" si="137"/>
        <v>9988.7295081967222</v>
      </c>
      <c r="BK288" s="6">
        <f t="shared" si="137"/>
        <v>7775.67140600316</v>
      </c>
      <c r="BL288" s="6">
        <f t="shared" si="137"/>
        <v>14539.871382636657</v>
      </c>
      <c r="BM288" s="6">
        <f t="shared" si="137"/>
        <v>10416.998671978752</v>
      </c>
      <c r="BN288" s="6">
        <f t="shared" si="137"/>
        <v>14148.802395209581</v>
      </c>
      <c r="BO288" s="6">
        <f t="shared" si="137"/>
        <v>16008.943862987631</v>
      </c>
      <c r="BP288" s="6">
        <f t="shared" ref="BP288:CU288" si="138">(BP287/BP219)*1000</f>
        <v>8395.0991831972005</v>
      </c>
      <c r="BQ288" s="6">
        <f t="shared" si="138"/>
        <v>8809.3552465233879</v>
      </c>
      <c r="BR288" s="6">
        <f t="shared" si="138"/>
        <v>12702.23978919631</v>
      </c>
      <c r="BS288" s="6">
        <f t="shared" si="138"/>
        <v>39886.341463414632</v>
      </c>
      <c r="BT288" s="6">
        <f t="shared" si="138"/>
        <v>8672.3082463089668</v>
      </c>
      <c r="BU288" s="6">
        <f t="shared" si="138"/>
        <v>18068.694798822373</v>
      </c>
      <c r="BV288" s="6">
        <f t="shared" si="138"/>
        <v>9925.7253384912947</v>
      </c>
      <c r="BW288" s="6">
        <f t="shared" si="138"/>
        <v>12382.711555959962</v>
      </c>
      <c r="BX288" s="6">
        <f t="shared" si="138"/>
        <v>6856.7567567567567</v>
      </c>
      <c r="BY288" s="6">
        <f t="shared" si="138"/>
        <v>19671.12970711297</v>
      </c>
      <c r="BZ288" s="6">
        <f t="shared" si="138"/>
        <v>10783.266475644699</v>
      </c>
      <c r="CA288" s="6">
        <f t="shared" si="138"/>
        <v>13480.602636534841</v>
      </c>
      <c r="CB288" s="6">
        <f t="shared" si="138"/>
        <v>9974.2662696724801</v>
      </c>
      <c r="CC288" s="6">
        <f t="shared" si="138"/>
        <v>18749.261334691797</v>
      </c>
      <c r="CD288" s="6">
        <f t="shared" si="138"/>
        <v>13552.916666666666</v>
      </c>
      <c r="CE288" s="6">
        <f t="shared" si="138"/>
        <v>13528.824330458467</v>
      </c>
      <c r="CF288" s="6">
        <f t="shared" si="138"/>
        <v>7016.2883845126835</v>
      </c>
      <c r="CG288" s="6">
        <f t="shared" si="138"/>
        <v>7250</v>
      </c>
      <c r="CH288" s="6">
        <f t="shared" si="138"/>
        <v>11437.213651238897</v>
      </c>
      <c r="CI288" s="6">
        <f t="shared" si="138"/>
        <v>12087.441860465116</v>
      </c>
      <c r="CJ288" s="6">
        <f t="shared" si="138"/>
        <v>12271.595330739301</v>
      </c>
      <c r="CK288" s="6">
        <f t="shared" si="138"/>
        <v>18377.523809523809</v>
      </c>
      <c r="CL288" s="6">
        <f t="shared" si="138"/>
        <v>7860</v>
      </c>
      <c r="CM288" s="6" t="e">
        <f t="shared" si="138"/>
        <v>#DIV/0!</v>
      </c>
      <c r="CN288" s="6">
        <f t="shared" si="138"/>
        <v>10460.403369925963</v>
      </c>
      <c r="CO288" s="6">
        <f t="shared" si="138"/>
        <v>9710.3678929765883</v>
      </c>
      <c r="CP288" s="6">
        <f t="shared" si="138"/>
        <v>8371.1874160751959</v>
      </c>
      <c r="CQ288" s="6" t="e">
        <f t="shared" si="138"/>
        <v>#DIV/0!</v>
      </c>
      <c r="CR288" s="6">
        <f t="shared" si="138"/>
        <v>14278.636363636364</v>
      </c>
      <c r="CS288" s="6">
        <f t="shared" si="138"/>
        <v>55506.779661016946</v>
      </c>
      <c r="CT288" s="6">
        <f t="shared" si="138"/>
        <v>9741.4545454545441</v>
      </c>
      <c r="CU288" s="6">
        <f t="shared" si="138"/>
        <v>11299.553571428571</v>
      </c>
      <c r="CV288" s="6">
        <f t="shared" ref="CV288:EA288" si="139">(CV287/CV219)*1000</f>
        <v>14100.429184549355</v>
      </c>
      <c r="CW288" s="6">
        <f t="shared" si="139"/>
        <v>7414.393939393939</v>
      </c>
      <c r="CX288" s="6">
        <f t="shared" si="139"/>
        <v>11230.195278344507</v>
      </c>
      <c r="CY288" s="6">
        <f t="shared" si="139"/>
        <v>10894.672131147541</v>
      </c>
      <c r="CZ288" s="6">
        <f t="shared" si="139"/>
        <v>12477.377377377377</v>
      </c>
      <c r="DA288" s="6">
        <f t="shared" si="139"/>
        <v>10570.868347338936</v>
      </c>
      <c r="DB288" s="6">
        <f t="shared" si="139"/>
        <v>19283.898305084749</v>
      </c>
      <c r="DC288" s="6">
        <f t="shared" si="139"/>
        <v>8810.6442577030812</v>
      </c>
      <c r="DD288" s="6">
        <f t="shared" si="139"/>
        <v>50890.731707317071</v>
      </c>
      <c r="DE288" s="6">
        <f t="shared" si="139"/>
        <v>8588.9570552147234</v>
      </c>
      <c r="DF288" s="6">
        <f t="shared" si="139"/>
        <v>13730.728241563054</v>
      </c>
      <c r="DG288" s="6">
        <f t="shared" si="139"/>
        <v>10715.909090909092</v>
      </c>
      <c r="DH288" s="6">
        <f t="shared" si="139"/>
        <v>20982.304526748972</v>
      </c>
      <c r="DI288" s="6">
        <f t="shared" si="139"/>
        <v>36939.130434782615</v>
      </c>
      <c r="DJ288" s="6">
        <f t="shared" si="139"/>
        <v>11553.722794959907</v>
      </c>
      <c r="DK288" s="6">
        <f t="shared" si="139"/>
        <v>11391.750278706801</v>
      </c>
      <c r="DL288" s="6">
        <f t="shared" si="139"/>
        <v>29649.046321525886</v>
      </c>
      <c r="DM288" s="6">
        <f t="shared" si="139"/>
        <v>14783.582089552239</v>
      </c>
      <c r="DN288" s="6">
        <f t="shared" si="139"/>
        <v>15221.845574387948</v>
      </c>
      <c r="DO288" s="6">
        <f t="shared" si="139"/>
        <v>12982.536382536382</v>
      </c>
      <c r="DP288" s="6">
        <f t="shared" si="139"/>
        <v>48352.631578947367</v>
      </c>
      <c r="DQ288" s="6">
        <f t="shared" si="139"/>
        <v>11546.511627906977</v>
      </c>
      <c r="DR288" s="6">
        <f t="shared" si="139"/>
        <v>11079.66804979253</v>
      </c>
      <c r="DS288" s="6">
        <f t="shared" si="139"/>
        <v>11512</v>
      </c>
      <c r="DT288" s="6">
        <f t="shared" si="139"/>
        <v>10193.090909090908</v>
      </c>
      <c r="DU288" s="6">
        <f t="shared" si="139"/>
        <v>21435.393258426968</v>
      </c>
      <c r="DV288" s="6">
        <f t="shared" si="139"/>
        <v>11309.939148073023</v>
      </c>
      <c r="DW288" s="6">
        <f t="shared" si="139"/>
        <v>24115.611814345993</v>
      </c>
      <c r="DX288" s="6">
        <f t="shared" si="139"/>
        <v>18481.237113402061</v>
      </c>
      <c r="DY288" s="6">
        <f t="shared" si="139"/>
        <v>16424.414715719064</v>
      </c>
      <c r="DZ288" s="6">
        <f t="shared" si="139"/>
        <v>13324.406047516199</v>
      </c>
      <c r="EA288" s="6">
        <f t="shared" si="139"/>
        <v>15729.803921568628</v>
      </c>
      <c r="EB288" s="6">
        <f t="shared" ref="EB288:EY288" si="140">(EB287/EB219)*1000</f>
        <v>13257.762938230384</v>
      </c>
      <c r="EC288" s="6">
        <f t="shared" si="140"/>
        <v>38184.782608695648</v>
      </c>
      <c r="ED288" s="6">
        <f t="shared" si="140"/>
        <v>15396.428571428572</v>
      </c>
      <c r="EE288" s="6">
        <f t="shared" si="140"/>
        <v>29927.083333333332</v>
      </c>
      <c r="EF288" s="6">
        <f t="shared" si="140"/>
        <v>18196.982758620688</v>
      </c>
      <c r="EG288" s="6">
        <f t="shared" si="140"/>
        <v>19197.759103641456</v>
      </c>
      <c r="EH288" s="6">
        <f t="shared" si="140"/>
        <v>38414.847161572055</v>
      </c>
      <c r="EI288" s="6">
        <f t="shared" si="140"/>
        <v>11618.960244648319</v>
      </c>
      <c r="EJ288" s="6">
        <f t="shared" si="140"/>
        <v>16138.154613466333</v>
      </c>
      <c r="EK288" s="6">
        <f t="shared" si="140"/>
        <v>10769.014084507042</v>
      </c>
      <c r="EL288" s="6">
        <f t="shared" si="140"/>
        <v>13785.931254996003</v>
      </c>
      <c r="EM288" s="6">
        <f t="shared" si="140"/>
        <v>14039.0873015873</v>
      </c>
      <c r="EN288" s="6">
        <f t="shared" si="140"/>
        <v>11601.253687315633</v>
      </c>
      <c r="EO288" s="6">
        <f t="shared" si="140"/>
        <v>10429.034436191761</v>
      </c>
      <c r="EP288" s="6">
        <f t="shared" si="140"/>
        <v>14585.286569717708</v>
      </c>
      <c r="EQ288" s="6">
        <f t="shared" si="140"/>
        <v>19114.285714285714</v>
      </c>
      <c r="ER288" s="6">
        <f t="shared" si="140"/>
        <v>41502.645502645501</v>
      </c>
      <c r="ES288" s="6">
        <f t="shared" si="140"/>
        <v>11222.4043715847</v>
      </c>
      <c r="ET288" s="6">
        <f t="shared" si="140"/>
        <v>12313.636363636364</v>
      </c>
      <c r="EU288" s="6">
        <f t="shared" si="140"/>
        <v>7355.6607495069029</v>
      </c>
      <c r="EV288" s="6">
        <f t="shared" si="140"/>
        <v>54124.848484848488</v>
      </c>
      <c r="EW288" s="6">
        <f t="shared" si="140"/>
        <v>9058.8617886178854</v>
      </c>
      <c r="EX288" s="6">
        <f t="shared" si="140"/>
        <v>9773.3777038269563</v>
      </c>
      <c r="EY288" s="6">
        <f t="shared" si="140"/>
        <v>11160.463432295439</v>
      </c>
    </row>
    <row r="289" spans="1:155" s="8" customFormat="1" ht="12">
      <c r="A289" s="42" t="s">
        <v>325</v>
      </c>
      <c r="B289" s="148"/>
      <c r="C289" s="20" t="s">
        <v>287</v>
      </c>
      <c r="D289" s="16">
        <v>0</v>
      </c>
      <c r="E289" s="16">
        <v>288</v>
      </c>
      <c r="F289" s="16">
        <v>889</v>
      </c>
      <c r="G289" s="16">
        <v>154</v>
      </c>
      <c r="H289" s="16">
        <v>537</v>
      </c>
      <c r="I289" s="16">
        <v>850</v>
      </c>
      <c r="J289" s="16">
        <v>2248</v>
      </c>
      <c r="K289" s="16">
        <v>1219</v>
      </c>
      <c r="L289" s="16">
        <v>0</v>
      </c>
      <c r="M289" s="16">
        <v>580</v>
      </c>
      <c r="N289" s="16">
        <v>0</v>
      </c>
      <c r="O289" s="16">
        <v>0</v>
      </c>
      <c r="P289" s="16">
        <v>0</v>
      </c>
      <c r="Q289" s="16">
        <v>2603</v>
      </c>
      <c r="R289" s="16">
        <v>0</v>
      </c>
      <c r="S289" s="16">
        <v>0</v>
      </c>
      <c r="T289" s="16">
        <v>0</v>
      </c>
      <c r="U289" s="16">
        <v>20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1279</v>
      </c>
      <c r="AB289" s="16">
        <v>0</v>
      </c>
      <c r="AC289" s="16">
        <v>0</v>
      </c>
      <c r="AD289" s="16">
        <v>122</v>
      </c>
      <c r="AE289" s="16">
        <v>0</v>
      </c>
      <c r="AF289" s="16">
        <v>0</v>
      </c>
      <c r="AG289" s="16">
        <v>1500</v>
      </c>
      <c r="AH289" s="16">
        <v>0</v>
      </c>
      <c r="AI289" s="16">
        <v>2801</v>
      </c>
      <c r="AJ289" s="16">
        <v>32</v>
      </c>
      <c r="AK289" s="16">
        <v>0</v>
      </c>
      <c r="AL289" s="16">
        <v>1214</v>
      </c>
      <c r="AM289" s="16">
        <v>0</v>
      </c>
      <c r="AN289" s="16">
        <v>4964</v>
      </c>
      <c r="AO289" s="16">
        <v>0</v>
      </c>
      <c r="AP289" s="16">
        <v>3165</v>
      </c>
      <c r="AQ289" s="16">
        <v>1578</v>
      </c>
      <c r="AR289" s="16">
        <v>213</v>
      </c>
      <c r="AS289" s="16">
        <v>0</v>
      </c>
      <c r="AT289" s="16">
        <v>0</v>
      </c>
      <c r="AU289" s="16">
        <v>30</v>
      </c>
      <c r="AV289" s="16">
        <v>0</v>
      </c>
      <c r="AW289" s="16">
        <v>456</v>
      </c>
      <c r="AX289" s="16">
        <v>0</v>
      </c>
      <c r="AY289" s="16">
        <v>-2</v>
      </c>
      <c r="AZ289" s="16">
        <v>0</v>
      </c>
      <c r="BA289" s="16">
        <v>0</v>
      </c>
      <c r="BB289" s="16">
        <v>0</v>
      </c>
      <c r="BC289" s="16">
        <v>1727</v>
      </c>
      <c r="BD289" s="16">
        <v>0</v>
      </c>
      <c r="BE289" s="16">
        <v>2</v>
      </c>
      <c r="BF289" s="16">
        <v>894</v>
      </c>
      <c r="BG289" s="16">
        <v>0</v>
      </c>
      <c r="BH289" s="16">
        <v>948</v>
      </c>
      <c r="BI289" s="16">
        <v>4640</v>
      </c>
      <c r="BJ289" s="16">
        <v>0</v>
      </c>
      <c r="BK289" s="16">
        <v>0</v>
      </c>
      <c r="BL289" s="16">
        <v>2761</v>
      </c>
      <c r="BM289" s="16">
        <v>3455</v>
      </c>
      <c r="BN289" s="16">
        <v>0</v>
      </c>
      <c r="BO289" s="16">
        <v>5537</v>
      </c>
      <c r="BP289" s="16">
        <v>0</v>
      </c>
      <c r="BQ289" s="16">
        <v>4006</v>
      </c>
      <c r="BR289" s="16">
        <v>0</v>
      </c>
      <c r="BS289" s="16">
        <v>1262</v>
      </c>
      <c r="BT289" s="16">
        <v>4304</v>
      </c>
      <c r="BU289" s="16">
        <v>64</v>
      </c>
      <c r="BV289" s="16">
        <v>0</v>
      </c>
      <c r="BW289" s="16">
        <v>4137</v>
      </c>
      <c r="BX289" s="16">
        <v>308</v>
      </c>
      <c r="BY289" s="16">
        <v>0</v>
      </c>
      <c r="BZ289" s="16">
        <v>2250</v>
      </c>
      <c r="CA289" s="16">
        <v>0</v>
      </c>
      <c r="CB289" s="16">
        <v>8141</v>
      </c>
      <c r="CC289" s="16">
        <v>0</v>
      </c>
      <c r="CD289" s="16">
        <v>0</v>
      </c>
      <c r="CE289" s="16">
        <v>3463</v>
      </c>
      <c r="CF289" s="16">
        <v>246</v>
      </c>
      <c r="CG289" s="16">
        <v>0</v>
      </c>
      <c r="CH289" s="16">
        <v>0</v>
      </c>
      <c r="CI289" s="16">
        <v>0</v>
      </c>
      <c r="CJ289" s="16">
        <v>0</v>
      </c>
      <c r="CK289" s="16">
        <v>0</v>
      </c>
      <c r="CL289" s="16">
        <v>0</v>
      </c>
      <c r="CM289" s="16">
        <v>2279</v>
      </c>
      <c r="CN289" s="16">
        <v>0</v>
      </c>
      <c r="CO289" s="16">
        <v>0</v>
      </c>
      <c r="CP289" s="16">
        <v>0</v>
      </c>
      <c r="CQ289" s="16">
        <v>1056</v>
      </c>
      <c r="CR289" s="16">
        <v>0</v>
      </c>
      <c r="CS289" s="16">
        <v>0</v>
      </c>
      <c r="CT289" s="16">
        <v>0</v>
      </c>
      <c r="CU289" s="16">
        <v>734</v>
      </c>
      <c r="CV289" s="16">
        <v>0</v>
      </c>
      <c r="CW289" s="16">
        <v>0</v>
      </c>
      <c r="CX289" s="16">
        <v>0</v>
      </c>
      <c r="CY289" s="16">
        <v>793</v>
      </c>
      <c r="CZ289" s="16">
        <v>7</v>
      </c>
      <c r="DA289" s="16">
        <v>422</v>
      </c>
      <c r="DB289" s="16">
        <v>392</v>
      </c>
      <c r="DC289" s="16">
        <v>66</v>
      </c>
      <c r="DD289" s="16">
        <v>2235</v>
      </c>
      <c r="DE289" s="16">
        <v>303</v>
      </c>
      <c r="DF289" s="16">
        <v>0</v>
      </c>
      <c r="DG289" s="16">
        <v>376</v>
      </c>
      <c r="DH289" s="16">
        <v>963</v>
      </c>
      <c r="DI289" s="16">
        <v>0</v>
      </c>
      <c r="DJ289" s="16">
        <v>1502</v>
      </c>
      <c r="DK289" s="16">
        <v>0</v>
      </c>
      <c r="DL289" s="16">
        <v>0</v>
      </c>
      <c r="DM289" s="16">
        <v>0</v>
      </c>
      <c r="DN289" s="16">
        <v>5352</v>
      </c>
      <c r="DO289" s="16">
        <v>0</v>
      </c>
      <c r="DP289" s="16">
        <v>3017</v>
      </c>
      <c r="DQ289" s="16">
        <v>0</v>
      </c>
      <c r="DR289" s="16">
        <v>0</v>
      </c>
      <c r="DS289" s="16">
        <v>0</v>
      </c>
      <c r="DT289" s="16">
        <v>801</v>
      </c>
      <c r="DU289" s="16">
        <v>662</v>
      </c>
      <c r="DV289" s="16">
        <v>103</v>
      </c>
      <c r="DW289" s="16">
        <v>0</v>
      </c>
      <c r="DX289" s="16">
        <v>1203</v>
      </c>
      <c r="DY289" s="16">
        <v>711</v>
      </c>
      <c r="DZ289" s="16">
        <v>539</v>
      </c>
      <c r="EA289" s="16">
        <v>0</v>
      </c>
      <c r="EB289" s="16">
        <v>817</v>
      </c>
      <c r="EC289" s="16">
        <v>0</v>
      </c>
      <c r="ED289" s="16">
        <v>0</v>
      </c>
      <c r="EE289" s="16">
        <v>0</v>
      </c>
      <c r="EF289" s="16">
        <v>0</v>
      </c>
      <c r="EG289" s="16">
        <v>1725</v>
      </c>
      <c r="EH289" s="16">
        <v>1149</v>
      </c>
      <c r="EI289" s="16">
        <v>0</v>
      </c>
      <c r="EJ289" s="16">
        <v>0</v>
      </c>
      <c r="EK289" s="16">
        <v>953</v>
      </c>
      <c r="EL289" s="16">
        <v>1385</v>
      </c>
      <c r="EM289" s="16">
        <v>2215</v>
      </c>
      <c r="EN289" s="16">
        <v>0</v>
      </c>
      <c r="EO289" s="16">
        <v>2193</v>
      </c>
      <c r="EP289" s="16">
        <v>4785</v>
      </c>
      <c r="EQ289" s="16">
        <v>0</v>
      </c>
      <c r="ER289" s="16">
        <v>0</v>
      </c>
      <c r="ES289" s="16">
        <v>0</v>
      </c>
      <c r="ET289" s="16">
        <v>0</v>
      </c>
      <c r="EU289" s="16">
        <v>0</v>
      </c>
      <c r="EV289" s="16">
        <v>0</v>
      </c>
      <c r="EW289" s="16">
        <v>0</v>
      </c>
      <c r="EX289" s="16">
        <v>0</v>
      </c>
      <c r="EY289" s="16">
        <v>0</v>
      </c>
    </row>
    <row r="290" spans="1:155">
      <c r="A290" s="42" t="s">
        <v>387</v>
      </c>
      <c r="B290" s="149" t="s">
        <v>404</v>
      </c>
      <c r="C290" s="20" t="s">
        <v>287</v>
      </c>
      <c r="D290" s="16">
        <v>79</v>
      </c>
      <c r="E290" s="16">
        <v>168</v>
      </c>
      <c r="F290" s="16">
        <v>299</v>
      </c>
      <c r="G290" s="16">
        <v>105</v>
      </c>
      <c r="H290" s="16">
        <v>80</v>
      </c>
      <c r="I290" s="16">
        <v>200</v>
      </c>
      <c r="J290" s="16">
        <v>209</v>
      </c>
      <c r="K290" s="16">
        <v>512</v>
      </c>
      <c r="L290" s="16">
        <v>144</v>
      </c>
      <c r="M290" s="16">
        <v>-79</v>
      </c>
      <c r="N290" s="16">
        <v>135</v>
      </c>
      <c r="O290" s="16">
        <v>301</v>
      </c>
      <c r="P290" s="16">
        <v>178</v>
      </c>
      <c r="Q290" s="16">
        <v>351</v>
      </c>
      <c r="R290" s="16">
        <v>204</v>
      </c>
      <c r="S290" s="16">
        <v>252</v>
      </c>
      <c r="T290" s="16">
        <v>0</v>
      </c>
      <c r="U290" s="16">
        <v>313</v>
      </c>
      <c r="V290" s="16">
        <v>178</v>
      </c>
      <c r="W290" s="16">
        <v>287</v>
      </c>
      <c r="X290" s="16">
        <v>172</v>
      </c>
      <c r="Y290" s="16">
        <v>225</v>
      </c>
      <c r="Z290" s="16">
        <v>224</v>
      </c>
      <c r="AA290" s="16">
        <v>149</v>
      </c>
      <c r="AB290" s="16">
        <v>47</v>
      </c>
      <c r="AC290" s="16">
        <v>151</v>
      </c>
      <c r="AD290" s="16">
        <v>1268</v>
      </c>
      <c r="AE290" s="16">
        <v>1646</v>
      </c>
      <c r="AF290" s="16">
        <v>100</v>
      </c>
      <c r="AG290" s="16">
        <v>177</v>
      </c>
      <c r="AH290" s="16">
        <v>55</v>
      </c>
      <c r="AI290" s="16">
        <v>147</v>
      </c>
      <c r="AJ290" s="16">
        <v>214</v>
      </c>
      <c r="AK290" s="16">
        <v>215</v>
      </c>
      <c r="AL290" s="16">
        <v>177</v>
      </c>
      <c r="AM290" s="16">
        <v>179</v>
      </c>
      <c r="AN290" s="16">
        <v>340</v>
      </c>
      <c r="AO290" s="16">
        <v>313</v>
      </c>
      <c r="AP290" s="16">
        <v>160</v>
      </c>
      <c r="AQ290" s="16">
        <v>182</v>
      </c>
      <c r="AR290" s="16">
        <v>94</v>
      </c>
      <c r="AS290" s="16">
        <v>174</v>
      </c>
      <c r="AT290" s="16">
        <v>126</v>
      </c>
      <c r="AU290" s="16">
        <v>253</v>
      </c>
      <c r="AV290" s="16">
        <v>220</v>
      </c>
      <c r="AW290" s="16">
        <v>367</v>
      </c>
      <c r="AX290" s="16">
        <v>316</v>
      </c>
      <c r="AY290" s="16">
        <v>448</v>
      </c>
      <c r="AZ290" s="16">
        <v>103</v>
      </c>
      <c r="BA290" s="16">
        <v>166</v>
      </c>
      <c r="BB290" s="16">
        <v>301</v>
      </c>
      <c r="BC290" s="16">
        <v>532</v>
      </c>
      <c r="BD290" s="16">
        <v>90</v>
      </c>
      <c r="BE290" s="16">
        <v>189</v>
      </c>
      <c r="BF290" s="16">
        <v>372</v>
      </c>
      <c r="BG290" s="16">
        <v>151</v>
      </c>
      <c r="BH290" s="16">
        <v>222</v>
      </c>
      <c r="BI290" s="16">
        <v>317</v>
      </c>
      <c r="BJ290" s="16">
        <v>322</v>
      </c>
      <c r="BK290" s="16">
        <v>0</v>
      </c>
      <c r="BL290" s="16">
        <v>238</v>
      </c>
      <c r="BM290" s="16">
        <v>207</v>
      </c>
      <c r="BN290" s="16">
        <v>1229</v>
      </c>
      <c r="BO290" s="16">
        <v>308</v>
      </c>
      <c r="BP290" s="16">
        <v>0</v>
      </c>
      <c r="BQ290" s="16">
        <v>597</v>
      </c>
      <c r="BR290" s="16">
        <v>310</v>
      </c>
      <c r="BS290" s="16">
        <v>227</v>
      </c>
      <c r="BT290" s="16">
        <v>1318</v>
      </c>
      <c r="BU290" s="16">
        <v>0</v>
      </c>
      <c r="BV290" s="16">
        <v>11</v>
      </c>
      <c r="BW290" s="16">
        <v>324</v>
      </c>
      <c r="BX290" s="16">
        <v>174</v>
      </c>
      <c r="BY290" s="16">
        <v>235</v>
      </c>
      <c r="BZ290" s="16">
        <v>270</v>
      </c>
      <c r="CA290" s="16">
        <v>247</v>
      </c>
      <c r="CB290" s="16">
        <v>169</v>
      </c>
      <c r="CC290" s="16">
        <v>206</v>
      </c>
      <c r="CD290" s="16">
        <v>374</v>
      </c>
      <c r="CE290" s="16">
        <v>542</v>
      </c>
      <c r="CF290" s="16">
        <v>569</v>
      </c>
      <c r="CG290" s="16">
        <v>170</v>
      </c>
      <c r="CH290" s="16">
        <v>153</v>
      </c>
      <c r="CI290" s="16">
        <v>0</v>
      </c>
      <c r="CJ290" s="16">
        <v>26</v>
      </c>
      <c r="CK290" s="16">
        <v>-2643</v>
      </c>
      <c r="CL290" s="16">
        <v>173</v>
      </c>
      <c r="CM290" s="16">
        <v>375</v>
      </c>
      <c r="CN290" s="16">
        <v>508</v>
      </c>
      <c r="CO290" s="16">
        <v>231</v>
      </c>
      <c r="CP290" s="16">
        <v>348</v>
      </c>
      <c r="CQ290" s="16">
        <v>203</v>
      </c>
      <c r="CR290" s="16">
        <v>119</v>
      </c>
      <c r="CS290" s="16">
        <v>260</v>
      </c>
      <c r="CT290" s="16">
        <v>0</v>
      </c>
      <c r="CU290" s="16">
        <v>86</v>
      </c>
      <c r="CV290" s="16">
        <v>45</v>
      </c>
      <c r="CW290" s="16">
        <v>351</v>
      </c>
      <c r="CX290" s="16">
        <v>223</v>
      </c>
      <c r="CY290" s="16">
        <v>109</v>
      </c>
      <c r="CZ290" s="16">
        <v>60</v>
      </c>
      <c r="DA290" s="16">
        <v>187</v>
      </c>
      <c r="DB290" s="16">
        <v>-896</v>
      </c>
      <c r="DC290" s="16">
        <v>544</v>
      </c>
      <c r="DD290" s="16">
        <v>904</v>
      </c>
      <c r="DE290" s="16">
        <v>320</v>
      </c>
      <c r="DF290" s="16">
        <v>458</v>
      </c>
      <c r="DG290" s="16">
        <v>404</v>
      </c>
      <c r="DH290" s="16">
        <v>455</v>
      </c>
      <c r="DI290" s="16">
        <v>169</v>
      </c>
      <c r="DJ290" s="16">
        <v>253</v>
      </c>
      <c r="DK290" s="16">
        <v>167</v>
      </c>
      <c r="DL290" s="16">
        <v>1358</v>
      </c>
      <c r="DM290" s="16">
        <v>674</v>
      </c>
      <c r="DN290" s="16">
        <v>0</v>
      </c>
      <c r="DO290" s="16">
        <v>62</v>
      </c>
      <c r="DP290" s="16">
        <v>308</v>
      </c>
      <c r="DQ290" s="16">
        <v>221</v>
      </c>
      <c r="DR290" s="16">
        <v>769</v>
      </c>
      <c r="DS290" s="16">
        <v>376</v>
      </c>
      <c r="DT290" s="16">
        <v>76</v>
      </c>
      <c r="DU290" s="16">
        <v>260</v>
      </c>
      <c r="DV290" s="16">
        <v>257</v>
      </c>
      <c r="DW290" s="16">
        <v>53</v>
      </c>
      <c r="DX290" s="16">
        <v>286</v>
      </c>
      <c r="DY290" s="16">
        <v>193</v>
      </c>
      <c r="DZ290" s="16">
        <v>293</v>
      </c>
      <c r="EA290" s="16">
        <v>502</v>
      </c>
      <c r="EB290" s="16">
        <v>767</v>
      </c>
      <c r="EC290" s="16">
        <v>85</v>
      </c>
      <c r="ED290" s="16">
        <v>289</v>
      </c>
      <c r="EE290" s="16">
        <v>137</v>
      </c>
      <c r="EF290" s="16">
        <v>1033</v>
      </c>
      <c r="EG290" s="16">
        <v>293</v>
      </c>
      <c r="EH290" s="16">
        <v>350</v>
      </c>
      <c r="EI290" s="16">
        <v>816</v>
      </c>
      <c r="EJ290" s="16">
        <v>234</v>
      </c>
      <c r="EK290" s="16">
        <v>53</v>
      </c>
      <c r="EL290" s="16">
        <v>770</v>
      </c>
      <c r="EM290" s="16">
        <v>185</v>
      </c>
      <c r="EN290" s="16">
        <v>196</v>
      </c>
      <c r="EO290" s="16">
        <v>315</v>
      </c>
      <c r="EP290" s="16">
        <v>336</v>
      </c>
      <c r="EQ290" s="16">
        <v>148</v>
      </c>
      <c r="ER290" s="16">
        <v>186</v>
      </c>
      <c r="ES290" s="16">
        <v>167</v>
      </c>
      <c r="ET290" s="16">
        <v>84</v>
      </c>
      <c r="EU290" s="16">
        <v>123</v>
      </c>
      <c r="EV290" s="16">
        <v>123</v>
      </c>
      <c r="EW290" s="16">
        <v>111</v>
      </c>
      <c r="EX290" s="16">
        <v>0</v>
      </c>
      <c r="EY290" s="16">
        <v>1168</v>
      </c>
    </row>
    <row r="291" spans="1:155">
      <c r="A291" s="42" t="s">
        <v>388</v>
      </c>
      <c r="B291" s="150"/>
      <c r="C291" s="20" t="s">
        <v>287</v>
      </c>
      <c r="D291" s="16">
        <v>0</v>
      </c>
      <c r="E291" s="16">
        <v>47</v>
      </c>
      <c r="F291" s="16">
        <v>40</v>
      </c>
      <c r="G291" s="16">
        <v>56</v>
      </c>
      <c r="H291" s="16">
        <v>23</v>
      </c>
      <c r="I291" s="16">
        <v>62</v>
      </c>
      <c r="J291" s="16">
        <v>0</v>
      </c>
      <c r="K291" s="16">
        <v>193</v>
      </c>
      <c r="L291" s="16">
        <v>0</v>
      </c>
      <c r="M291" s="16">
        <v>47</v>
      </c>
      <c r="N291" s="16">
        <v>57</v>
      </c>
      <c r="O291" s="16">
        <v>71</v>
      </c>
      <c r="P291" s="16">
        <v>71</v>
      </c>
      <c r="Q291" s="16">
        <v>240</v>
      </c>
      <c r="R291" s="16">
        <v>47</v>
      </c>
      <c r="S291" s="16">
        <v>39</v>
      </c>
      <c r="T291" s="16">
        <v>90</v>
      </c>
      <c r="U291" s="16">
        <v>53</v>
      </c>
      <c r="V291" s="16">
        <v>44</v>
      </c>
      <c r="W291" s="16">
        <v>236</v>
      </c>
      <c r="X291" s="16">
        <v>80</v>
      </c>
      <c r="Y291" s="16">
        <v>23</v>
      </c>
      <c r="Z291" s="16">
        <v>109</v>
      </c>
      <c r="AA291" s="16">
        <v>36</v>
      </c>
      <c r="AB291" s="16">
        <v>0</v>
      </c>
      <c r="AC291" s="16">
        <v>81</v>
      </c>
      <c r="AD291" s="16">
        <v>0</v>
      </c>
      <c r="AE291" s="16">
        <v>0</v>
      </c>
      <c r="AF291" s="16">
        <v>0</v>
      </c>
      <c r="AG291" s="16">
        <v>0</v>
      </c>
      <c r="AH291" s="16">
        <v>89</v>
      </c>
      <c r="AI291" s="16">
        <v>39</v>
      </c>
      <c r="AJ291" s="16">
        <v>0</v>
      </c>
      <c r="AK291" s="16">
        <v>71</v>
      </c>
      <c r="AL291" s="16">
        <v>155</v>
      </c>
      <c r="AM291" s="16">
        <v>0</v>
      </c>
      <c r="AN291" s="16">
        <v>140</v>
      </c>
      <c r="AO291" s="16">
        <v>159</v>
      </c>
      <c r="AP291" s="16">
        <v>67</v>
      </c>
      <c r="AQ291" s="16">
        <v>0</v>
      </c>
      <c r="AR291" s="16">
        <v>0</v>
      </c>
      <c r="AS291" s="16">
        <v>0</v>
      </c>
      <c r="AT291" s="16">
        <v>32</v>
      </c>
      <c r="AU291" s="16">
        <v>5</v>
      </c>
      <c r="AV291" s="16">
        <v>95</v>
      </c>
      <c r="AW291" s="16">
        <v>55</v>
      </c>
      <c r="AX291" s="16">
        <v>45</v>
      </c>
      <c r="AY291" s="16">
        <v>22</v>
      </c>
      <c r="AZ291" s="16">
        <v>276</v>
      </c>
      <c r="BA291" s="16">
        <v>137</v>
      </c>
      <c r="BB291" s="16">
        <v>316</v>
      </c>
      <c r="BC291" s="16">
        <v>0</v>
      </c>
      <c r="BD291" s="16">
        <v>79</v>
      </c>
      <c r="BE291" s="16">
        <v>38</v>
      </c>
      <c r="BF291" s="16">
        <v>55</v>
      </c>
      <c r="BG291" s="16">
        <v>0</v>
      </c>
      <c r="BH291" s="16">
        <v>51</v>
      </c>
      <c r="BI291" s="16">
        <v>185</v>
      </c>
      <c r="BJ291" s="16">
        <v>69</v>
      </c>
      <c r="BK291" s="16">
        <v>0</v>
      </c>
      <c r="BL291" s="16">
        <v>0</v>
      </c>
      <c r="BM291" s="16"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26</v>
      </c>
      <c r="BT291" s="16">
        <v>0</v>
      </c>
      <c r="BU291" s="16">
        <v>0</v>
      </c>
      <c r="BV291" s="16">
        <v>79</v>
      </c>
      <c r="BW291" s="16">
        <v>0</v>
      </c>
      <c r="BX291" s="16">
        <v>0</v>
      </c>
      <c r="BY291" s="16">
        <v>0</v>
      </c>
      <c r="BZ291" s="16">
        <v>99</v>
      </c>
      <c r="CA291" s="16">
        <v>85</v>
      </c>
      <c r="CB291" s="16">
        <v>170</v>
      </c>
      <c r="CC291" s="16">
        <v>81</v>
      </c>
      <c r="CD291" s="16">
        <v>44</v>
      </c>
      <c r="CE291" s="16">
        <v>0</v>
      </c>
      <c r="CF291" s="16">
        <v>36</v>
      </c>
      <c r="CG291" s="16">
        <v>54</v>
      </c>
      <c r="CH291" s="16">
        <v>190</v>
      </c>
      <c r="CI291" s="16">
        <v>0</v>
      </c>
      <c r="CJ291" s="16">
        <v>27</v>
      </c>
      <c r="CK291" s="16">
        <v>0</v>
      </c>
      <c r="CL291" s="16">
        <v>64</v>
      </c>
      <c r="CM291" s="16">
        <v>271</v>
      </c>
      <c r="CN291" s="16">
        <v>159</v>
      </c>
      <c r="CO291" s="16">
        <v>11</v>
      </c>
      <c r="CP291" s="16">
        <v>192</v>
      </c>
      <c r="CQ291" s="16">
        <v>12</v>
      </c>
      <c r="CR291" s="16">
        <v>32</v>
      </c>
      <c r="CS291" s="16">
        <v>103</v>
      </c>
      <c r="CT291" s="16">
        <v>44</v>
      </c>
      <c r="CU291" s="16">
        <v>109</v>
      </c>
      <c r="CV291" s="16">
        <v>0</v>
      </c>
      <c r="CW291" s="16">
        <v>40</v>
      </c>
      <c r="CX291" s="16">
        <v>81</v>
      </c>
      <c r="CY291" s="16">
        <v>43</v>
      </c>
      <c r="CZ291" s="16">
        <v>0</v>
      </c>
      <c r="DA291" s="16">
        <v>38</v>
      </c>
      <c r="DB291" s="16">
        <v>0</v>
      </c>
      <c r="DC291" s="16">
        <v>79</v>
      </c>
      <c r="DD291" s="16">
        <v>73</v>
      </c>
      <c r="DE291" s="16">
        <v>100</v>
      </c>
      <c r="DF291" s="16">
        <v>0</v>
      </c>
      <c r="DG291" s="16">
        <v>93</v>
      </c>
      <c r="DH291" s="16">
        <v>124</v>
      </c>
      <c r="DI291" s="16">
        <v>0</v>
      </c>
      <c r="DJ291" s="16">
        <v>244</v>
      </c>
      <c r="DK291" s="16">
        <v>92</v>
      </c>
      <c r="DL291" s="16">
        <v>98</v>
      </c>
      <c r="DM291" s="16">
        <v>52</v>
      </c>
      <c r="DN291" s="16">
        <v>0</v>
      </c>
      <c r="DO291" s="16">
        <v>40</v>
      </c>
      <c r="DP291" s="16">
        <v>44</v>
      </c>
      <c r="DQ291" s="16">
        <v>113</v>
      </c>
      <c r="DR291" s="16">
        <v>47</v>
      </c>
      <c r="DS291" s="16">
        <v>0</v>
      </c>
      <c r="DT291" s="16">
        <v>0</v>
      </c>
      <c r="DU291" s="16">
        <v>163</v>
      </c>
      <c r="DV291" s="16">
        <v>73</v>
      </c>
      <c r="DW291" s="16">
        <v>34</v>
      </c>
      <c r="DX291" s="16">
        <v>40</v>
      </c>
      <c r="DY291" s="16">
        <v>117</v>
      </c>
      <c r="DZ291" s="16">
        <v>0</v>
      </c>
      <c r="EA291" s="16">
        <v>135</v>
      </c>
      <c r="EB291" s="16">
        <v>0</v>
      </c>
      <c r="EC291" s="16">
        <v>0</v>
      </c>
      <c r="ED291" s="16">
        <v>42</v>
      </c>
      <c r="EE291" s="16">
        <v>0</v>
      </c>
      <c r="EF291" s="16">
        <v>79</v>
      </c>
      <c r="EG291" s="16">
        <v>196</v>
      </c>
      <c r="EH291" s="16">
        <v>135</v>
      </c>
      <c r="EI291" s="16">
        <v>0</v>
      </c>
      <c r="EJ291" s="16">
        <v>0</v>
      </c>
      <c r="EK291" s="16">
        <v>21</v>
      </c>
      <c r="EL291" s="16">
        <v>84</v>
      </c>
      <c r="EM291" s="16">
        <v>47</v>
      </c>
      <c r="EN291" s="16">
        <v>217</v>
      </c>
      <c r="EO291" s="16">
        <v>84</v>
      </c>
      <c r="EP291" s="16">
        <v>117</v>
      </c>
      <c r="EQ291" s="16">
        <v>0</v>
      </c>
      <c r="ER291" s="16">
        <v>19</v>
      </c>
      <c r="ES291" s="16">
        <v>60</v>
      </c>
      <c r="ET291" s="16">
        <v>0</v>
      </c>
      <c r="EU291" s="16">
        <v>0</v>
      </c>
      <c r="EV291" s="16">
        <v>20</v>
      </c>
      <c r="EW291" s="16">
        <v>31</v>
      </c>
      <c r="EX291" s="16">
        <v>0</v>
      </c>
      <c r="EY291" s="16">
        <v>0</v>
      </c>
    </row>
    <row r="292" spans="1:155">
      <c r="A292" s="42" t="s">
        <v>389</v>
      </c>
      <c r="B292" s="150"/>
      <c r="C292" s="20" t="s">
        <v>287</v>
      </c>
      <c r="D292" s="16">
        <v>6315</v>
      </c>
      <c r="E292" s="16">
        <v>15857</v>
      </c>
      <c r="F292" s="16">
        <v>9952</v>
      </c>
      <c r="G292" s="16">
        <v>3916</v>
      </c>
      <c r="H292" s="16">
        <v>5656</v>
      </c>
      <c r="I292" s="16">
        <v>8868</v>
      </c>
      <c r="J292" s="16">
        <v>7348</v>
      </c>
      <c r="K292" s="16">
        <v>13381</v>
      </c>
      <c r="L292" s="16">
        <v>3347</v>
      </c>
      <c r="M292" s="16">
        <v>7252</v>
      </c>
      <c r="N292" s="16">
        <v>4874</v>
      </c>
      <c r="O292" s="16">
        <v>10089</v>
      </c>
      <c r="P292" s="16">
        <v>8333</v>
      </c>
      <c r="Q292" s="16">
        <v>14313</v>
      </c>
      <c r="R292" s="16">
        <v>4784</v>
      </c>
      <c r="S292" s="16">
        <v>11914</v>
      </c>
      <c r="T292" s="16">
        <v>7616</v>
      </c>
      <c r="U292" s="16">
        <v>2956</v>
      </c>
      <c r="V292" s="16">
        <v>14858</v>
      </c>
      <c r="W292" s="16">
        <v>19883</v>
      </c>
      <c r="X292" s="16">
        <v>5002</v>
      </c>
      <c r="Y292" s="16">
        <v>6500</v>
      </c>
      <c r="Z292" s="16">
        <v>14871</v>
      </c>
      <c r="AA292" s="16">
        <v>7471</v>
      </c>
      <c r="AB292" s="16">
        <v>16019</v>
      </c>
      <c r="AC292" s="16">
        <v>10007</v>
      </c>
      <c r="AD292" s="16">
        <v>7370</v>
      </c>
      <c r="AE292" s="16">
        <v>4968</v>
      </c>
      <c r="AF292" s="16">
        <v>4561</v>
      </c>
      <c r="AG292" s="16">
        <v>7668</v>
      </c>
      <c r="AH292" s="16">
        <v>6909</v>
      </c>
      <c r="AI292" s="16">
        <v>23851</v>
      </c>
      <c r="AJ292" s="16">
        <v>13147</v>
      </c>
      <c r="AK292" s="16">
        <v>38086</v>
      </c>
      <c r="AL292" s="16">
        <v>7372</v>
      </c>
      <c r="AM292" s="16">
        <v>2488</v>
      </c>
      <c r="AN292" s="16">
        <v>27704</v>
      </c>
      <c r="AO292" s="16">
        <v>10084</v>
      </c>
      <c r="AP292" s="16">
        <v>12535</v>
      </c>
      <c r="AQ292" s="16">
        <v>8162</v>
      </c>
      <c r="AR292" s="16">
        <v>6779</v>
      </c>
      <c r="AS292" s="16">
        <v>5354</v>
      </c>
      <c r="AT292" s="16">
        <v>9321</v>
      </c>
      <c r="AU292" s="16">
        <v>5095</v>
      </c>
      <c r="AV292" s="16">
        <v>9459</v>
      </c>
      <c r="AW292" s="16">
        <v>11570</v>
      </c>
      <c r="AX292" s="16">
        <v>6725</v>
      </c>
      <c r="AY292" s="16">
        <v>7929</v>
      </c>
      <c r="AZ292" s="16">
        <v>9433</v>
      </c>
      <c r="BA292" s="16">
        <v>9547</v>
      </c>
      <c r="BB292" s="16">
        <v>36101</v>
      </c>
      <c r="BC292" s="16">
        <v>11234</v>
      </c>
      <c r="BD292" s="16">
        <v>11375</v>
      </c>
      <c r="BE292" s="16">
        <v>5678</v>
      </c>
      <c r="BF292" s="16">
        <v>13198</v>
      </c>
      <c r="BG292" s="16">
        <v>11735</v>
      </c>
      <c r="BH292" s="16">
        <v>7240</v>
      </c>
      <c r="BI292" s="16">
        <v>27698</v>
      </c>
      <c r="BJ292" s="16">
        <v>7661</v>
      </c>
      <c r="BK292" s="16">
        <v>6969</v>
      </c>
      <c r="BL292" s="16">
        <v>13646</v>
      </c>
      <c r="BM292" s="16">
        <v>21351</v>
      </c>
      <c r="BN292" s="16">
        <v>9055</v>
      </c>
      <c r="BO292" s="16">
        <v>19893</v>
      </c>
      <c r="BP292" s="16">
        <v>6758</v>
      </c>
      <c r="BQ292" s="16">
        <v>14285</v>
      </c>
      <c r="BR292" s="16">
        <v>12975</v>
      </c>
      <c r="BS292" s="16">
        <v>10791</v>
      </c>
      <c r="BT292" s="16">
        <v>18715</v>
      </c>
      <c r="BU292" s="16">
        <v>14457</v>
      </c>
      <c r="BV292" s="16">
        <v>9748</v>
      </c>
      <c r="BW292" s="16">
        <v>28373</v>
      </c>
      <c r="BX292" s="16">
        <v>2228</v>
      </c>
      <c r="BY292" s="16">
        <v>9831</v>
      </c>
      <c r="BZ292" s="16">
        <v>22124</v>
      </c>
      <c r="CA292" s="16">
        <v>7561</v>
      </c>
      <c r="CB292" s="16">
        <v>34378</v>
      </c>
      <c r="CC292" s="16">
        <v>36547</v>
      </c>
      <c r="CD292" s="16">
        <v>9462</v>
      </c>
      <c r="CE292" s="16">
        <v>25567</v>
      </c>
      <c r="CF292" s="16">
        <v>7619</v>
      </c>
      <c r="CG292" s="16">
        <v>5004</v>
      </c>
      <c r="CH292" s="16">
        <v>17988</v>
      </c>
      <c r="CI292" s="16">
        <v>3450</v>
      </c>
      <c r="CJ292" s="16">
        <v>4261</v>
      </c>
      <c r="CK292" s="16">
        <v>8866</v>
      </c>
      <c r="CL292" s="16">
        <v>16577</v>
      </c>
      <c r="CM292" s="16">
        <v>32320</v>
      </c>
      <c r="CN292" s="16">
        <v>41929</v>
      </c>
      <c r="CO292" s="16">
        <v>5586</v>
      </c>
      <c r="CP292" s="16">
        <v>38653</v>
      </c>
      <c r="CQ292" s="16">
        <v>8909</v>
      </c>
      <c r="CR292" s="16">
        <v>9617</v>
      </c>
      <c r="CS292" s="16">
        <v>36422</v>
      </c>
      <c r="CT292" s="16">
        <v>9401</v>
      </c>
      <c r="CU292" s="16">
        <v>5613</v>
      </c>
      <c r="CV292" s="16">
        <v>5460</v>
      </c>
      <c r="CW292" s="16">
        <v>9431</v>
      </c>
      <c r="CX292" s="16">
        <v>55492</v>
      </c>
      <c r="CY292" s="16">
        <v>4640</v>
      </c>
      <c r="CZ292" s="16">
        <v>35108</v>
      </c>
      <c r="DA292" s="16">
        <v>6387</v>
      </c>
      <c r="DB292" s="16">
        <v>7777</v>
      </c>
      <c r="DC292" s="16">
        <v>8915</v>
      </c>
      <c r="DD292" s="16">
        <v>11133</v>
      </c>
      <c r="DE292" s="16">
        <v>6752</v>
      </c>
      <c r="DF292" s="16">
        <v>10091</v>
      </c>
      <c r="DG292" s="16">
        <v>12444</v>
      </c>
      <c r="DH292" s="16">
        <v>19225</v>
      </c>
      <c r="DI292" s="16">
        <v>1210</v>
      </c>
      <c r="DJ292" s="16">
        <v>20118</v>
      </c>
      <c r="DK292" s="16">
        <v>17664</v>
      </c>
      <c r="DL292" s="16">
        <v>9549</v>
      </c>
      <c r="DM292" s="16">
        <v>8919</v>
      </c>
      <c r="DN292" s="16">
        <v>8810</v>
      </c>
      <c r="DO292" s="16">
        <v>9800</v>
      </c>
      <c r="DP292" s="16">
        <v>9153</v>
      </c>
      <c r="DQ292" s="16">
        <v>13181</v>
      </c>
      <c r="DR292" s="16">
        <v>11115</v>
      </c>
      <c r="DS292" s="16">
        <v>12030</v>
      </c>
      <c r="DT292" s="16">
        <v>6811</v>
      </c>
      <c r="DU292" s="16">
        <v>9698</v>
      </c>
      <c r="DV292" s="16">
        <v>10498</v>
      </c>
      <c r="DW292" s="16">
        <v>10734</v>
      </c>
      <c r="DX292" s="16">
        <v>15672</v>
      </c>
      <c r="DY292" s="16">
        <v>13290</v>
      </c>
      <c r="DZ292" s="16">
        <v>11110</v>
      </c>
      <c r="EA292" s="16">
        <v>17895</v>
      </c>
      <c r="EB292" s="16">
        <v>8443</v>
      </c>
      <c r="EC292" s="16">
        <v>11485</v>
      </c>
      <c r="ED292" s="16">
        <v>12210</v>
      </c>
      <c r="EE292" s="16">
        <v>7303</v>
      </c>
      <c r="EF292" s="16">
        <v>17518</v>
      </c>
      <c r="EG292" s="16">
        <v>11121</v>
      </c>
      <c r="EH292" s="16">
        <v>12820</v>
      </c>
      <c r="EI292" s="16">
        <v>10742</v>
      </c>
      <c r="EJ292" s="16">
        <v>8379</v>
      </c>
      <c r="EK292" s="16">
        <v>11114</v>
      </c>
      <c r="EL292" s="16">
        <v>16797</v>
      </c>
      <c r="EM292" s="16">
        <v>21480</v>
      </c>
      <c r="EN292" s="16">
        <v>19311</v>
      </c>
      <c r="EO292" s="16">
        <v>15377</v>
      </c>
      <c r="EP292" s="16">
        <v>18799</v>
      </c>
      <c r="EQ292" s="16">
        <v>125</v>
      </c>
      <c r="ER292" s="16">
        <v>5600</v>
      </c>
      <c r="ES292" s="16">
        <v>16216</v>
      </c>
      <c r="ET292" s="16">
        <v>4593</v>
      </c>
      <c r="EU292" s="16">
        <v>17351</v>
      </c>
      <c r="EV292" s="16">
        <v>8198</v>
      </c>
      <c r="EW292" s="16">
        <v>7456</v>
      </c>
      <c r="EX292" s="16">
        <v>10492</v>
      </c>
      <c r="EY292" s="16">
        <v>14246</v>
      </c>
    </row>
    <row r="293" spans="1:155">
      <c r="A293" s="42" t="s">
        <v>391</v>
      </c>
      <c r="B293" s="150"/>
      <c r="C293" s="20" t="s">
        <v>287</v>
      </c>
      <c r="D293" s="16">
        <v>2704</v>
      </c>
      <c r="E293" s="16">
        <v>17550</v>
      </c>
      <c r="F293" s="16">
        <v>6475</v>
      </c>
      <c r="G293" s="16">
        <v>2714</v>
      </c>
      <c r="H293" s="16">
        <v>4122</v>
      </c>
      <c r="I293" s="16">
        <v>11386</v>
      </c>
      <c r="J293" s="16">
        <v>6968</v>
      </c>
      <c r="K293" s="16">
        <v>8807</v>
      </c>
      <c r="L293" s="16">
        <v>4832</v>
      </c>
      <c r="M293" s="16">
        <v>4530</v>
      </c>
      <c r="N293" s="16">
        <v>5454</v>
      </c>
      <c r="O293" s="16">
        <v>7609</v>
      </c>
      <c r="P293" s="16">
        <v>4152</v>
      </c>
      <c r="Q293" s="16">
        <v>21874</v>
      </c>
      <c r="R293" s="16">
        <v>5943</v>
      </c>
      <c r="S293" s="16">
        <v>5527</v>
      </c>
      <c r="T293" s="16">
        <v>5456</v>
      </c>
      <c r="U293" s="16">
        <v>2495</v>
      </c>
      <c r="V293" s="16">
        <v>10571</v>
      </c>
      <c r="W293" s="16">
        <v>24161</v>
      </c>
      <c r="X293" s="16">
        <v>2508</v>
      </c>
      <c r="Y293" s="16">
        <v>2591</v>
      </c>
      <c r="Z293" s="16">
        <v>20134</v>
      </c>
      <c r="AA293" s="16">
        <v>9313</v>
      </c>
      <c r="AB293" s="16">
        <v>15365</v>
      </c>
      <c r="AC293" s="16">
        <v>5642</v>
      </c>
      <c r="AD293" s="16">
        <v>7243</v>
      </c>
      <c r="AE293" s="16">
        <v>2289</v>
      </c>
      <c r="AF293" s="16">
        <v>3031</v>
      </c>
      <c r="AG293" s="16">
        <v>3708</v>
      </c>
      <c r="AH293" s="16">
        <v>3109</v>
      </c>
      <c r="AI293" s="16">
        <v>19167</v>
      </c>
      <c r="AJ293" s="16">
        <v>15020</v>
      </c>
      <c r="AK293" s="16">
        <v>17415</v>
      </c>
      <c r="AL293" s="16">
        <v>3808</v>
      </c>
      <c r="AM293" s="16">
        <v>9171</v>
      </c>
      <c r="AN293" s="16">
        <v>32098</v>
      </c>
      <c r="AO293" s="16">
        <v>19444</v>
      </c>
      <c r="AP293" s="16">
        <v>11716</v>
      </c>
      <c r="AQ293" s="16">
        <v>4111</v>
      </c>
      <c r="AR293" s="16">
        <v>4716</v>
      </c>
      <c r="AS293" s="16">
        <v>6990</v>
      </c>
      <c r="AT293" s="16">
        <v>15382</v>
      </c>
      <c r="AU293" s="16">
        <v>7352</v>
      </c>
      <c r="AV293" s="16">
        <v>8308</v>
      </c>
      <c r="AW293" s="16">
        <v>6074</v>
      </c>
      <c r="AX293" s="16">
        <v>7340</v>
      </c>
      <c r="AY293" s="16">
        <v>13087</v>
      </c>
      <c r="AZ293" s="16">
        <v>7661</v>
      </c>
      <c r="BA293" s="16">
        <v>16301</v>
      </c>
      <c r="BB293" s="16">
        <v>37932</v>
      </c>
      <c r="BC293" s="16">
        <v>6327</v>
      </c>
      <c r="BD293" s="16">
        <v>6454</v>
      </c>
      <c r="BE293" s="16">
        <v>6924</v>
      </c>
      <c r="BF293" s="16">
        <v>14080</v>
      </c>
      <c r="BG293" s="16">
        <v>9646</v>
      </c>
      <c r="BH293" s="16">
        <v>6608</v>
      </c>
      <c r="BI293" s="16">
        <v>27684</v>
      </c>
      <c r="BJ293" s="16">
        <v>13471</v>
      </c>
      <c r="BK293" s="16">
        <v>7069</v>
      </c>
      <c r="BL293" s="16">
        <v>7148</v>
      </c>
      <c r="BM293" s="16">
        <v>13404</v>
      </c>
      <c r="BN293" s="16">
        <v>12105</v>
      </c>
      <c r="BO293" s="16">
        <v>19718</v>
      </c>
      <c r="BP293" s="16">
        <v>11221</v>
      </c>
      <c r="BQ293" s="16">
        <v>26140</v>
      </c>
      <c r="BR293" s="16">
        <v>4145</v>
      </c>
      <c r="BS293" s="16">
        <v>8114</v>
      </c>
      <c r="BT293" s="16">
        <v>21944</v>
      </c>
      <c r="BU293" s="16">
        <v>18896</v>
      </c>
      <c r="BV293" s="16">
        <v>7925</v>
      </c>
      <c r="BW293" s="16">
        <v>20811</v>
      </c>
      <c r="BX293" s="16">
        <v>287</v>
      </c>
      <c r="BY293" s="16">
        <v>3501</v>
      </c>
      <c r="BZ293" s="16">
        <v>19767</v>
      </c>
      <c r="CA293" s="16">
        <v>5334</v>
      </c>
      <c r="CB293" s="16">
        <v>23893</v>
      </c>
      <c r="CC293" s="16">
        <v>33926</v>
      </c>
      <c r="CD293" s="16">
        <v>4467</v>
      </c>
      <c r="CE293" s="16">
        <v>14731</v>
      </c>
      <c r="CF293" s="16">
        <v>2901</v>
      </c>
      <c r="CG293" s="16">
        <v>663</v>
      </c>
      <c r="CH293" s="16">
        <v>21729</v>
      </c>
      <c r="CI293" s="16">
        <v>2595</v>
      </c>
      <c r="CJ293" s="16">
        <v>3473</v>
      </c>
      <c r="CK293" s="16">
        <v>12729</v>
      </c>
      <c r="CL293" s="16">
        <v>17073</v>
      </c>
      <c r="CM293" s="16">
        <v>31058</v>
      </c>
      <c r="CN293" s="16">
        <v>59669</v>
      </c>
      <c r="CO293" s="16">
        <v>3299</v>
      </c>
      <c r="CP293" s="16">
        <v>39257</v>
      </c>
      <c r="CQ293" s="16">
        <v>8509</v>
      </c>
      <c r="CR293" s="16">
        <v>5266</v>
      </c>
      <c r="CS293" s="16">
        <v>28476</v>
      </c>
      <c r="CT293" s="16">
        <v>5115</v>
      </c>
      <c r="CU293" s="16">
        <v>6986</v>
      </c>
      <c r="CV293" s="16">
        <v>4286</v>
      </c>
      <c r="CW293" s="16">
        <v>7306</v>
      </c>
      <c r="CX293" s="16">
        <v>37497</v>
      </c>
      <c r="CY293" s="16">
        <v>5586</v>
      </c>
      <c r="CZ293" s="16">
        <v>29211</v>
      </c>
      <c r="DA293" s="16">
        <v>6460</v>
      </c>
      <c r="DB293" s="16">
        <v>5047</v>
      </c>
      <c r="DC293" s="16">
        <v>4558</v>
      </c>
      <c r="DD293" s="16">
        <v>7680</v>
      </c>
      <c r="DE293" s="16">
        <v>7116</v>
      </c>
      <c r="DF293" s="16">
        <v>11293</v>
      </c>
      <c r="DG293" s="16">
        <v>10466</v>
      </c>
      <c r="DH293" s="16">
        <v>7841</v>
      </c>
      <c r="DI293" s="16">
        <v>243</v>
      </c>
      <c r="DJ293" s="16">
        <v>11178</v>
      </c>
      <c r="DK293" s="16">
        <v>11455</v>
      </c>
      <c r="DL293" s="16">
        <v>7609</v>
      </c>
      <c r="DM293" s="16">
        <v>7827</v>
      </c>
      <c r="DN293" s="16">
        <v>4938</v>
      </c>
      <c r="DO293" s="16">
        <v>10537</v>
      </c>
      <c r="DP293" s="16">
        <v>5412</v>
      </c>
      <c r="DQ293" s="16">
        <v>6245</v>
      </c>
      <c r="DR293" s="16">
        <v>7277</v>
      </c>
      <c r="DS293" s="16">
        <v>11074</v>
      </c>
      <c r="DT293" s="16">
        <v>7034</v>
      </c>
      <c r="DU293" s="16">
        <v>7854</v>
      </c>
      <c r="DV293" s="16">
        <v>3688</v>
      </c>
      <c r="DW293" s="16">
        <v>4081</v>
      </c>
      <c r="DX293" s="16">
        <v>16857</v>
      </c>
      <c r="DY293" s="16">
        <v>11321</v>
      </c>
      <c r="DZ293" s="16">
        <v>7331</v>
      </c>
      <c r="EA293" s="16">
        <v>6759</v>
      </c>
      <c r="EB293" s="16">
        <v>7770</v>
      </c>
      <c r="EC293" s="16">
        <v>7301</v>
      </c>
      <c r="ED293" s="16">
        <v>10592</v>
      </c>
      <c r="EE293" s="16">
        <v>5918</v>
      </c>
      <c r="EF293" s="16">
        <v>6377</v>
      </c>
      <c r="EG293" s="16">
        <v>3723</v>
      </c>
      <c r="EH293" s="16">
        <v>11861</v>
      </c>
      <c r="EI293" s="16">
        <v>9292</v>
      </c>
      <c r="EJ293" s="16">
        <v>9849</v>
      </c>
      <c r="EK293" s="16">
        <v>4111</v>
      </c>
      <c r="EL293" s="16">
        <v>20364</v>
      </c>
      <c r="EM293" s="16">
        <v>13220</v>
      </c>
      <c r="EN293" s="16">
        <v>18434</v>
      </c>
      <c r="EO293" s="16">
        <v>9514</v>
      </c>
      <c r="EP293" s="16">
        <v>24566</v>
      </c>
      <c r="EQ293" s="16">
        <v>0</v>
      </c>
      <c r="ER293" s="16">
        <v>11660</v>
      </c>
      <c r="ES293" s="16">
        <v>5007</v>
      </c>
      <c r="ET293" s="16">
        <v>2637</v>
      </c>
      <c r="EU293" s="16">
        <v>25680</v>
      </c>
      <c r="EV293" s="16">
        <v>8119</v>
      </c>
      <c r="EW293" s="16">
        <v>5290</v>
      </c>
      <c r="EX293" s="16">
        <v>2616</v>
      </c>
      <c r="EY293" s="16">
        <v>19830</v>
      </c>
    </row>
    <row r="294" spans="1:155">
      <c r="A294" s="42" t="s">
        <v>392</v>
      </c>
      <c r="B294" s="150"/>
      <c r="C294" s="20" t="s">
        <v>287</v>
      </c>
      <c r="D294" s="16">
        <v>13075</v>
      </c>
      <c r="E294" s="16">
        <v>73275</v>
      </c>
      <c r="F294" s="16">
        <v>34920</v>
      </c>
      <c r="G294" s="16">
        <v>12867</v>
      </c>
      <c r="H294" s="16">
        <v>22103</v>
      </c>
      <c r="I294" s="16">
        <v>30437</v>
      </c>
      <c r="J294" s="16">
        <v>20596</v>
      </c>
      <c r="K294" s="16">
        <v>48017</v>
      </c>
      <c r="L294" s="16">
        <v>18753</v>
      </c>
      <c r="M294" s="16">
        <v>19673</v>
      </c>
      <c r="N294" s="16">
        <v>25985</v>
      </c>
      <c r="O294" s="16">
        <v>32283</v>
      </c>
      <c r="P294" s="16">
        <v>27235</v>
      </c>
      <c r="Q294" s="16">
        <v>53397</v>
      </c>
      <c r="R294" s="16">
        <v>17541</v>
      </c>
      <c r="S294" s="16">
        <v>41123</v>
      </c>
      <c r="T294" s="16">
        <v>52364</v>
      </c>
      <c r="U294" s="16">
        <v>54169</v>
      </c>
      <c r="V294" s="16">
        <v>41837</v>
      </c>
      <c r="W294" s="16">
        <v>72050</v>
      </c>
      <c r="X294" s="16">
        <v>23374</v>
      </c>
      <c r="Y294" s="16">
        <v>20301</v>
      </c>
      <c r="Z294" s="16">
        <v>53027</v>
      </c>
      <c r="AA294" s="16">
        <v>37995</v>
      </c>
      <c r="AB294" s="16">
        <v>51350</v>
      </c>
      <c r="AC294" s="16">
        <v>33015</v>
      </c>
      <c r="AD294" s="16">
        <v>16235</v>
      </c>
      <c r="AE294" s="16">
        <v>17259</v>
      </c>
      <c r="AF294" s="16">
        <v>19524</v>
      </c>
      <c r="AG294" s="16">
        <v>19758</v>
      </c>
      <c r="AH294" s="16">
        <v>18085</v>
      </c>
      <c r="AI294" s="16">
        <v>25378</v>
      </c>
      <c r="AJ294" s="16">
        <v>28073</v>
      </c>
      <c r="AK294" s="16">
        <v>62823</v>
      </c>
      <c r="AL294" s="16">
        <v>9416</v>
      </c>
      <c r="AM294" s="16">
        <v>14845</v>
      </c>
      <c r="AN294" s="16">
        <v>126396</v>
      </c>
      <c r="AO294" s="16">
        <v>41406</v>
      </c>
      <c r="AP294" s="16">
        <v>32057</v>
      </c>
      <c r="AQ294" s="16">
        <v>18744</v>
      </c>
      <c r="AR294" s="16">
        <v>21182</v>
      </c>
      <c r="AS294" s="16">
        <v>22408</v>
      </c>
      <c r="AT294" s="16">
        <v>27653</v>
      </c>
      <c r="AU294" s="16">
        <v>14886</v>
      </c>
      <c r="AV294" s="16">
        <v>23688</v>
      </c>
      <c r="AW294" s="16">
        <v>20859</v>
      </c>
      <c r="AX294" s="16">
        <v>18007</v>
      </c>
      <c r="AY294" s="16">
        <v>17833</v>
      </c>
      <c r="AZ294" s="16">
        <v>22753</v>
      </c>
      <c r="BA294" s="16">
        <v>34018</v>
      </c>
      <c r="BB294" s="16">
        <v>123238</v>
      </c>
      <c r="BC294" s="16">
        <v>28816</v>
      </c>
      <c r="BD294" s="16">
        <v>38093</v>
      </c>
      <c r="BE294" s="16">
        <v>22671</v>
      </c>
      <c r="BF294" s="16">
        <v>26882</v>
      </c>
      <c r="BG294" s="16">
        <v>29450</v>
      </c>
      <c r="BH294" s="16">
        <v>23885</v>
      </c>
      <c r="BI294" s="16">
        <v>88051</v>
      </c>
      <c r="BJ294" s="16">
        <v>26232</v>
      </c>
      <c r="BK294" s="16">
        <v>11378</v>
      </c>
      <c r="BL294" s="16">
        <v>17992</v>
      </c>
      <c r="BM294" s="16">
        <v>53015</v>
      </c>
      <c r="BN294" s="16">
        <v>39350</v>
      </c>
      <c r="BO294" s="16">
        <v>48381</v>
      </c>
      <c r="BP294" s="16">
        <v>22443</v>
      </c>
      <c r="BQ294" s="16">
        <v>90070</v>
      </c>
      <c r="BR294" s="16">
        <v>33836</v>
      </c>
      <c r="BS294" s="16">
        <v>65997</v>
      </c>
      <c r="BT294" s="16">
        <v>70987</v>
      </c>
      <c r="BU294" s="16">
        <v>71752</v>
      </c>
      <c r="BV294" s="16">
        <v>36564</v>
      </c>
      <c r="BW294" s="16">
        <v>96355</v>
      </c>
      <c r="BX294" s="16">
        <v>2804</v>
      </c>
      <c r="BY294" s="16">
        <v>17402</v>
      </c>
      <c r="BZ294" s="16">
        <v>51065</v>
      </c>
      <c r="CA294" s="16">
        <v>32060</v>
      </c>
      <c r="CB294" s="16">
        <v>205576</v>
      </c>
      <c r="CC294" s="16">
        <v>145288</v>
      </c>
      <c r="CD294" s="16">
        <v>21117</v>
      </c>
      <c r="CE294" s="16">
        <v>117141</v>
      </c>
      <c r="CF294" s="16">
        <v>15202</v>
      </c>
      <c r="CG294" s="16">
        <v>22528</v>
      </c>
      <c r="CH294" s="16">
        <v>71538</v>
      </c>
      <c r="CI294" s="16">
        <v>19003</v>
      </c>
      <c r="CJ294" s="16">
        <v>8778</v>
      </c>
      <c r="CK294" s="16">
        <v>36651</v>
      </c>
      <c r="CL294" s="16">
        <v>48051</v>
      </c>
      <c r="CM294" s="16">
        <v>65280</v>
      </c>
      <c r="CN294" s="16">
        <v>125066</v>
      </c>
      <c r="CO294" s="16">
        <v>24234</v>
      </c>
      <c r="CP294" s="16">
        <v>190755</v>
      </c>
      <c r="CQ294" s="16">
        <v>30438</v>
      </c>
      <c r="CR294" s="16">
        <v>16361</v>
      </c>
      <c r="CS294" s="16">
        <v>42695</v>
      </c>
      <c r="CT294" s="16">
        <v>20625</v>
      </c>
      <c r="CU294" s="16">
        <v>18605</v>
      </c>
      <c r="CV294" s="16">
        <v>13003</v>
      </c>
      <c r="CW294" s="16">
        <v>25033</v>
      </c>
      <c r="CX294" s="16">
        <v>151422</v>
      </c>
      <c r="CY294" s="16">
        <v>16047</v>
      </c>
      <c r="CZ294" s="16">
        <v>81608</v>
      </c>
      <c r="DA294" s="16">
        <v>9215</v>
      </c>
      <c r="DB294" s="16">
        <v>10853</v>
      </c>
      <c r="DC294" s="16">
        <v>17818</v>
      </c>
      <c r="DD294" s="16">
        <v>42170</v>
      </c>
      <c r="DE294" s="16">
        <v>25669</v>
      </c>
      <c r="DF294" s="16">
        <v>29285</v>
      </c>
      <c r="DG294" s="16">
        <v>31398</v>
      </c>
      <c r="DH294" s="16">
        <v>28770</v>
      </c>
      <c r="DI294" s="16">
        <v>1438</v>
      </c>
      <c r="DJ294" s="16">
        <v>43885</v>
      </c>
      <c r="DK294" s="16">
        <v>38563</v>
      </c>
      <c r="DL294" s="16">
        <v>33657</v>
      </c>
      <c r="DM294" s="16">
        <v>23916</v>
      </c>
      <c r="DN294" s="16">
        <v>21909</v>
      </c>
      <c r="DO294" s="16">
        <v>17130</v>
      </c>
      <c r="DP294" s="16">
        <v>32654</v>
      </c>
      <c r="DQ294" s="16">
        <v>20942</v>
      </c>
      <c r="DR294" s="16">
        <v>19267</v>
      </c>
      <c r="DS294" s="16">
        <v>31332</v>
      </c>
      <c r="DT294" s="16">
        <v>23901</v>
      </c>
      <c r="DU294" s="16">
        <v>17718</v>
      </c>
      <c r="DV294" s="16">
        <v>16707</v>
      </c>
      <c r="DW294" s="16">
        <v>19994</v>
      </c>
      <c r="DX294" s="16">
        <v>38729</v>
      </c>
      <c r="DY294" s="16">
        <v>27815</v>
      </c>
      <c r="DZ294" s="16">
        <v>16951</v>
      </c>
      <c r="EA294" s="16">
        <v>19686</v>
      </c>
      <c r="EB294" s="16">
        <v>28054</v>
      </c>
      <c r="EC294" s="16">
        <v>23223</v>
      </c>
      <c r="ED294" s="16">
        <v>39255</v>
      </c>
      <c r="EE294" s="16">
        <v>22634</v>
      </c>
      <c r="EF294" s="16">
        <v>19814</v>
      </c>
      <c r="EG294" s="16">
        <v>31676</v>
      </c>
      <c r="EH294" s="16">
        <v>31466</v>
      </c>
      <c r="EI294" s="16">
        <v>20923</v>
      </c>
      <c r="EJ294" s="16">
        <v>18442</v>
      </c>
      <c r="EK294" s="16">
        <v>23595</v>
      </c>
      <c r="EL294" s="16">
        <v>59082</v>
      </c>
      <c r="EM294" s="16">
        <v>55976</v>
      </c>
      <c r="EN294" s="16">
        <v>114146</v>
      </c>
      <c r="EO294" s="16">
        <v>58014</v>
      </c>
      <c r="EP294" s="16">
        <v>65357</v>
      </c>
      <c r="EQ294" s="16">
        <v>610</v>
      </c>
      <c r="ER294" s="16">
        <v>28130</v>
      </c>
      <c r="ES294" s="16">
        <v>32343</v>
      </c>
      <c r="ET294" s="16">
        <v>15629</v>
      </c>
      <c r="EU294" s="16">
        <v>45604</v>
      </c>
      <c r="EV294" s="16">
        <v>35354</v>
      </c>
      <c r="EW294" s="16">
        <v>24492</v>
      </c>
      <c r="EX294" s="16">
        <v>21401</v>
      </c>
      <c r="EY294" s="16">
        <v>59504</v>
      </c>
    </row>
    <row r="295" spans="1:155">
      <c r="A295" s="42" t="s">
        <v>393</v>
      </c>
      <c r="B295" s="150"/>
      <c r="C295" s="20" t="s">
        <v>287</v>
      </c>
      <c r="D295" s="16">
        <v>15779</v>
      </c>
      <c r="E295" s="16">
        <v>90826</v>
      </c>
      <c r="F295" s="16">
        <v>41395</v>
      </c>
      <c r="G295" s="16">
        <v>15581</v>
      </c>
      <c r="H295" s="16">
        <v>26225</v>
      </c>
      <c r="I295" s="16">
        <v>41823</v>
      </c>
      <c r="J295" s="16">
        <v>27564</v>
      </c>
      <c r="K295" s="16">
        <v>56824</v>
      </c>
      <c r="L295" s="16">
        <v>23585</v>
      </c>
      <c r="M295" s="16">
        <v>24204</v>
      </c>
      <c r="N295" s="16">
        <v>31439</v>
      </c>
      <c r="O295" s="16">
        <v>39892</v>
      </c>
      <c r="P295" s="16">
        <v>31387</v>
      </c>
      <c r="Q295" s="16">
        <v>75271</v>
      </c>
      <c r="R295" s="16">
        <v>23484</v>
      </c>
      <c r="S295" s="16">
        <v>46650</v>
      </c>
      <c r="T295" s="16">
        <v>57820</v>
      </c>
      <c r="U295" s="16">
        <v>56663</v>
      </c>
      <c r="V295" s="16">
        <v>52408</v>
      </c>
      <c r="W295" s="16">
        <v>96211</v>
      </c>
      <c r="X295" s="16">
        <v>25882</v>
      </c>
      <c r="Y295" s="16">
        <v>22892</v>
      </c>
      <c r="Z295" s="16">
        <v>73161</v>
      </c>
      <c r="AA295" s="16">
        <v>47308</v>
      </c>
      <c r="AB295" s="16">
        <v>66715</v>
      </c>
      <c r="AC295" s="16">
        <v>38657</v>
      </c>
      <c r="AD295" s="16">
        <v>23478</v>
      </c>
      <c r="AE295" s="16">
        <v>19548</v>
      </c>
      <c r="AF295" s="16">
        <v>22555</v>
      </c>
      <c r="AG295" s="16">
        <v>23466</v>
      </c>
      <c r="AH295" s="16">
        <v>21194</v>
      </c>
      <c r="AI295" s="16">
        <v>44545</v>
      </c>
      <c r="AJ295" s="16">
        <v>43093</v>
      </c>
      <c r="AK295" s="16">
        <v>80238</v>
      </c>
      <c r="AL295" s="16">
        <v>13224</v>
      </c>
      <c r="AM295" s="16">
        <v>24016</v>
      </c>
      <c r="AN295" s="16">
        <v>158494</v>
      </c>
      <c r="AO295" s="16">
        <v>60850</v>
      </c>
      <c r="AP295" s="16">
        <v>43773</v>
      </c>
      <c r="AQ295" s="16">
        <v>22855</v>
      </c>
      <c r="AR295" s="16">
        <v>25898</v>
      </c>
      <c r="AS295" s="16">
        <v>29398</v>
      </c>
      <c r="AT295" s="16">
        <v>43035</v>
      </c>
      <c r="AU295" s="16">
        <v>22238</v>
      </c>
      <c r="AV295" s="16">
        <v>31996</v>
      </c>
      <c r="AW295" s="16">
        <v>26933</v>
      </c>
      <c r="AX295" s="16">
        <v>25347</v>
      </c>
      <c r="AY295" s="16">
        <v>30920</v>
      </c>
      <c r="AZ295" s="16">
        <v>30414</v>
      </c>
      <c r="BA295" s="16">
        <v>50318</v>
      </c>
      <c r="BB295" s="16">
        <v>161170</v>
      </c>
      <c r="BC295" s="16">
        <v>35143</v>
      </c>
      <c r="BD295" s="16">
        <v>44548</v>
      </c>
      <c r="BE295" s="16">
        <v>29595</v>
      </c>
      <c r="BF295" s="16">
        <v>40962</v>
      </c>
      <c r="BG295" s="16">
        <v>39097</v>
      </c>
      <c r="BH295" s="16">
        <v>30493</v>
      </c>
      <c r="BI295" s="16">
        <v>115735</v>
      </c>
      <c r="BJ295" s="16">
        <v>39703</v>
      </c>
      <c r="BK295" s="16">
        <v>18447</v>
      </c>
      <c r="BL295" s="16">
        <v>25140</v>
      </c>
      <c r="BM295" s="16">
        <v>66419</v>
      </c>
      <c r="BN295" s="16">
        <v>51455</v>
      </c>
      <c r="BO295" s="16">
        <v>68099</v>
      </c>
      <c r="BP295" s="16">
        <v>33664</v>
      </c>
      <c r="BQ295" s="16">
        <v>116211</v>
      </c>
      <c r="BR295" s="16">
        <v>37981</v>
      </c>
      <c r="BS295" s="16">
        <v>74111</v>
      </c>
      <c r="BT295" s="16">
        <v>92931</v>
      </c>
      <c r="BU295" s="16">
        <v>90648</v>
      </c>
      <c r="BV295" s="16">
        <v>44489</v>
      </c>
      <c r="BW295" s="16">
        <v>117166</v>
      </c>
      <c r="BX295" s="16">
        <v>3091</v>
      </c>
      <c r="BY295" s="16">
        <v>20903</v>
      </c>
      <c r="BZ295" s="16">
        <v>70832</v>
      </c>
      <c r="CA295" s="16">
        <v>37394</v>
      </c>
      <c r="CB295" s="16">
        <v>229469</v>
      </c>
      <c r="CC295" s="16">
        <v>179214</v>
      </c>
      <c r="CD295" s="16">
        <v>25584</v>
      </c>
      <c r="CE295" s="16">
        <v>131872</v>
      </c>
      <c r="CF295" s="16">
        <v>18103</v>
      </c>
      <c r="CG295" s="16">
        <v>23191</v>
      </c>
      <c r="CH295" s="16">
        <v>93267</v>
      </c>
      <c r="CI295" s="16">
        <v>21599</v>
      </c>
      <c r="CJ295" s="16">
        <v>12251</v>
      </c>
      <c r="CK295" s="16">
        <v>49380</v>
      </c>
      <c r="CL295" s="16">
        <v>65124</v>
      </c>
      <c r="CM295" s="16">
        <v>96338</v>
      </c>
      <c r="CN295" s="16">
        <v>184735</v>
      </c>
      <c r="CO295" s="16">
        <v>27533</v>
      </c>
      <c r="CP295" s="16">
        <v>230012</v>
      </c>
      <c r="CQ295" s="16">
        <v>38947</v>
      </c>
      <c r="CR295" s="16">
        <v>21627</v>
      </c>
      <c r="CS295" s="16">
        <v>71171</v>
      </c>
      <c r="CT295" s="16">
        <v>25740</v>
      </c>
      <c r="CU295" s="16">
        <v>25591</v>
      </c>
      <c r="CV295" s="16">
        <v>17289</v>
      </c>
      <c r="CW295" s="16">
        <v>32339</v>
      </c>
      <c r="CX295" s="16">
        <v>188919</v>
      </c>
      <c r="CY295" s="16">
        <v>21633</v>
      </c>
      <c r="CZ295" s="16">
        <v>110819</v>
      </c>
      <c r="DA295" s="16">
        <v>15675</v>
      </c>
      <c r="DB295" s="16">
        <v>15900</v>
      </c>
      <c r="DC295" s="16">
        <v>22376</v>
      </c>
      <c r="DD295" s="16">
        <v>49850</v>
      </c>
      <c r="DE295" s="16">
        <v>32785</v>
      </c>
      <c r="DF295" s="16">
        <v>40578</v>
      </c>
      <c r="DG295" s="16">
        <v>41864</v>
      </c>
      <c r="DH295" s="16">
        <v>36611</v>
      </c>
      <c r="DI295" s="16">
        <v>1682</v>
      </c>
      <c r="DJ295" s="16">
        <v>55063</v>
      </c>
      <c r="DK295" s="16">
        <v>50019</v>
      </c>
      <c r="DL295" s="16">
        <v>41266</v>
      </c>
      <c r="DM295" s="16">
        <v>31743</v>
      </c>
      <c r="DN295" s="16">
        <v>26847</v>
      </c>
      <c r="DO295" s="16">
        <v>27668</v>
      </c>
      <c r="DP295" s="16">
        <v>38066</v>
      </c>
      <c r="DQ295" s="16">
        <v>27187</v>
      </c>
      <c r="DR295" s="16">
        <v>26544</v>
      </c>
      <c r="DS295" s="16">
        <v>42406</v>
      </c>
      <c r="DT295" s="16">
        <v>30935</v>
      </c>
      <c r="DU295" s="16">
        <v>25573</v>
      </c>
      <c r="DV295" s="16">
        <v>20394</v>
      </c>
      <c r="DW295" s="16">
        <v>24075</v>
      </c>
      <c r="DX295" s="16">
        <v>55586</v>
      </c>
      <c r="DY295" s="16">
        <v>39136</v>
      </c>
      <c r="DZ295" s="16">
        <v>24282</v>
      </c>
      <c r="EA295" s="16">
        <v>26445</v>
      </c>
      <c r="EB295" s="16">
        <v>35824</v>
      </c>
      <c r="EC295" s="16">
        <v>30524</v>
      </c>
      <c r="ED295" s="16">
        <v>49846</v>
      </c>
      <c r="EE295" s="16">
        <v>28552</v>
      </c>
      <c r="EF295" s="16">
        <v>26191</v>
      </c>
      <c r="EG295" s="16">
        <v>35399</v>
      </c>
      <c r="EH295" s="16">
        <v>43327</v>
      </c>
      <c r="EI295" s="16">
        <v>30215</v>
      </c>
      <c r="EJ295" s="16">
        <v>28291</v>
      </c>
      <c r="EK295" s="16">
        <v>27706</v>
      </c>
      <c r="EL295" s="16">
        <v>79446</v>
      </c>
      <c r="EM295" s="16">
        <v>69196</v>
      </c>
      <c r="EN295" s="16">
        <v>132580</v>
      </c>
      <c r="EO295" s="16">
        <v>67528</v>
      </c>
      <c r="EP295" s="16">
        <v>89923</v>
      </c>
      <c r="EQ295" s="16">
        <v>610</v>
      </c>
      <c r="ER295" s="16">
        <v>39790</v>
      </c>
      <c r="ES295" s="16">
        <v>37350</v>
      </c>
      <c r="ET295" s="16">
        <v>18266</v>
      </c>
      <c r="EU295" s="16">
        <v>71284</v>
      </c>
      <c r="EV295" s="16">
        <v>43473</v>
      </c>
      <c r="EW295" s="16">
        <v>29782</v>
      </c>
      <c r="EX295" s="16">
        <v>24017</v>
      </c>
      <c r="EY295" s="16">
        <v>79334</v>
      </c>
    </row>
    <row r="296" spans="1:155">
      <c r="A296" s="42" t="s">
        <v>394</v>
      </c>
      <c r="B296" s="150"/>
      <c r="C296" s="20" t="s">
        <v>287</v>
      </c>
      <c r="D296" s="16">
        <v>504</v>
      </c>
      <c r="E296" s="16">
        <v>19801</v>
      </c>
      <c r="F296" s="16">
        <v>5190</v>
      </c>
      <c r="G296" s="16">
        <v>1745</v>
      </c>
      <c r="H296" s="16">
        <v>296</v>
      </c>
      <c r="I296" s="16">
        <v>392</v>
      </c>
      <c r="J296" s="16">
        <v>12191</v>
      </c>
      <c r="K296" s="16">
        <v>0</v>
      </c>
      <c r="L296" s="16">
        <v>0</v>
      </c>
      <c r="M296" s="16">
        <v>3425</v>
      </c>
      <c r="N296" s="16">
        <v>2536</v>
      </c>
      <c r="O296" s="16">
        <v>4690</v>
      </c>
      <c r="P296" s="16">
        <v>1289</v>
      </c>
      <c r="Q296" s="16">
        <v>11669</v>
      </c>
      <c r="R296" s="16">
        <v>3789</v>
      </c>
      <c r="S296" s="16">
        <v>6863</v>
      </c>
      <c r="T296" s="16">
        <v>718</v>
      </c>
      <c r="U296" s="16">
        <v>1963</v>
      </c>
      <c r="V296" s="16">
        <v>8438</v>
      </c>
      <c r="W296" s="16">
        <v>4438</v>
      </c>
      <c r="X296" s="16">
        <v>5281</v>
      </c>
      <c r="Y296" s="16">
        <v>1000</v>
      </c>
      <c r="Z296" s="16">
        <v>5995</v>
      </c>
      <c r="AA296" s="16">
        <v>7859</v>
      </c>
      <c r="AB296" s="16">
        <v>7868</v>
      </c>
      <c r="AC296" s="16">
        <v>14463</v>
      </c>
      <c r="AD296" s="16">
        <v>9300</v>
      </c>
      <c r="AE296" s="16">
        <v>30</v>
      </c>
      <c r="AF296" s="16">
        <v>11309</v>
      </c>
      <c r="AG296" s="16">
        <v>7205</v>
      </c>
      <c r="AH296" s="16">
        <v>12740</v>
      </c>
      <c r="AI296" s="16">
        <v>3611</v>
      </c>
      <c r="AJ296" s="16">
        <v>3114</v>
      </c>
      <c r="AK296" s="16">
        <v>0</v>
      </c>
      <c r="AL296" s="16">
        <v>4300</v>
      </c>
      <c r="AM296" s="16">
        <v>176</v>
      </c>
      <c r="AN296" s="16">
        <v>41018</v>
      </c>
      <c r="AO296" s="16" t="s">
        <v>289</v>
      </c>
      <c r="AP296" s="16">
        <v>13746</v>
      </c>
      <c r="AQ296" s="16">
        <v>8050</v>
      </c>
      <c r="AR296" s="16">
        <v>10559</v>
      </c>
      <c r="AS296" s="16">
        <v>1016</v>
      </c>
      <c r="AT296" s="16">
        <v>5</v>
      </c>
      <c r="AU296" s="16">
        <v>7480</v>
      </c>
      <c r="AV296" s="16">
        <v>9373</v>
      </c>
      <c r="AW296" s="16">
        <v>13545</v>
      </c>
      <c r="AX296" s="16">
        <v>5468</v>
      </c>
      <c r="AY296" s="16">
        <v>3599</v>
      </c>
      <c r="AZ296" s="16">
        <v>5016</v>
      </c>
      <c r="BA296" s="16">
        <v>11272</v>
      </c>
      <c r="BB296" s="16">
        <v>3344</v>
      </c>
      <c r="BC296" s="16">
        <v>2295</v>
      </c>
      <c r="BD296" s="16">
        <v>328</v>
      </c>
      <c r="BE296" s="16">
        <v>1917</v>
      </c>
      <c r="BF296" s="16">
        <v>5305</v>
      </c>
      <c r="BG296" s="16">
        <v>4835</v>
      </c>
      <c r="BH296" s="16">
        <v>707</v>
      </c>
      <c r="BI296" s="16">
        <v>14566</v>
      </c>
      <c r="BJ296" s="16">
        <v>3107</v>
      </c>
      <c r="BK296" s="16">
        <v>927</v>
      </c>
      <c r="BL296" s="16">
        <v>14914</v>
      </c>
      <c r="BM296" s="16">
        <v>0</v>
      </c>
      <c r="BN296" s="16">
        <v>3146</v>
      </c>
      <c r="BO296" s="16">
        <v>5642</v>
      </c>
      <c r="BP296" s="16">
        <v>7501</v>
      </c>
      <c r="BQ296" s="16">
        <v>2463</v>
      </c>
      <c r="BR296" s="16">
        <v>11645</v>
      </c>
      <c r="BS296" s="16">
        <v>15382</v>
      </c>
      <c r="BT296" s="16">
        <v>13208</v>
      </c>
      <c r="BU296" s="16">
        <v>9105</v>
      </c>
      <c r="BV296" s="16">
        <v>7919</v>
      </c>
      <c r="BW296" s="16">
        <v>20828</v>
      </c>
      <c r="BX296" s="16">
        <v>451</v>
      </c>
      <c r="BY296" s="16">
        <v>0</v>
      </c>
      <c r="BZ296" s="16">
        <v>15404</v>
      </c>
      <c r="CA296" s="16">
        <v>5540</v>
      </c>
      <c r="CB296" s="16">
        <v>0</v>
      </c>
      <c r="CC296" s="16">
        <v>51316</v>
      </c>
      <c r="CD296" s="16">
        <v>1896</v>
      </c>
      <c r="CE296" s="16">
        <v>37871</v>
      </c>
      <c r="CF296" s="16">
        <v>268</v>
      </c>
      <c r="CG296" s="16">
        <v>3157</v>
      </c>
      <c r="CH296" s="16">
        <v>30487</v>
      </c>
      <c r="CI296" s="16">
        <v>1119</v>
      </c>
      <c r="CJ296" s="16">
        <v>578</v>
      </c>
      <c r="CK296" s="16">
        <v>9525</v>
      </c>
      <c r="CL296" s="16">
        <v>445</v>
      </c>
      <c r="CM296" s="16">
        <v>8440</v>
      </c>
      <c r="CN296" s="16">
        <v>1131</v>
      </c>
      <c r="CO296" s="16">
        <v>364</v>
      </c>
      <c r="CP296" s="16">
        <v>31957</v>
      </c>
      <c r="CQ296" s="16">
        <v>2317</v>
      </c>
      <c r="CR296" s="16">
        <v>5169</v>
      </c>
      <c r="CS296" s="16">
        <v>29894</v>
      </c>
      <c r="CT296" s="16">
        <v>759</v>
      </c>
      <c r="CU296" s="16">
        <v>6249</v>
      </c>
      <c r="CV296" s="16">
        <v>156</v>
      </c>
      <c r="CW296" s="16">
        <v>3538</v>
      </c>
      <c r="CX296" s="16">
        <v>277</v>
      </c>
      <c r="CY296" s="16">
        <v>4450</v>
      </c>
      <c r="CZ296" s="16">
        <v>17702</v>
      </c>
      <c r="DA296" s="16">
        <v>931</v>
      </c>
      <c r="DB296" s="16">
        <v>5938</v>
      </c>
      <c r="DC296" s="16">
        <v>1337</v>
      </c>
      <c r="DD296" s="16">
        <v>3672</v>
      </c>
      <c r="DE296" s="16">
        <v>3562</v>
      </c>
      <c r="DF296" s="16">
        <v>5143</v>
      </c>
      <c r="DG296" s="16">
        <v>13400</v>
      </c>
      <c r="DH296" s="16">
        <v>9627</v>
      </c>
      <c r="DI296" s="16">
        <v>37</v>
      </c>
      <c r="DJ296" s="16">
        <v>14980</v>
      </c>
      <c r="DK296" s="16">
        <v>1389</v>
      </c>
      <c r="DL296" s="16">
        <v>3130</v>
      </c>
      <c r="DM296" s="16">
        <v>4084</v>
      </c>
      <c r="DN296" s="16">
        <v>11943</v>
      </c>
      <c r="DO296" s="16">
        <v>88</v>
      </c>
      <c r="DP296" s="16">
        <v>2946</v>
      </c>
      <c r="DQ296" s="16">
        <v>2939</v>
      </c>
      <c r="DR296" s="16">
        <v>1852</v>
      </c>
      <c r="DS296" s="16">
        <v>5030</v>
      </c>
      <c r="DT296" s="16">
        <v>3921</v>
      </c>
      <c r="DU296" s="16">
        <v>8293</v>
      </c>
      <c r="DV296" s="16">
        <v>4009</v>
      </c>
      <c r="DW296" s="16">
        <v>2122</v>
      </c>
      <c r="DX296" s="16">
        <v>7266</v>
      </c>
      <c r="DY296" s="16">
        <v>8670</v>
      </c>
      <c r="DZ296" s="16">
        <v>2853</v>
      </c>
      <c r="EA296" s="16">
        <v>6292</v>
      </c>
      <c r="EB296" s="16">
        <v>2871</v>
      </c>
      <c r="EC296" s="16">
        <v>4135</v>
      </c>
      <c r="ED296" s="16">
        <v>6323</v>
      </c>
      <c r="EE296" s="16">
        <v>783</v>
      </c>
      <c r="EF296" s="16">
        <v>1494</v>
      </c>
      <c r="EG296" s="16">
        <v>4879</v>
      </c>
      <c r="EH296" s="16">
        <v>6524</v>
      </c>
      <c r="EI296" s="16">
        <v>7491</v>
      </c>
      <c r="EJ296" s="16">
        <v>4891</v>
      </c>
      <c r="EK296" s="16">
        <v>1459</v>
      </c>
      <c r="EL296" s="16">
        <v>9954</v>
      </c>
      <c r="EM296" s="16">
        <v>11132</v>
      </c>
      <c r="EN296" s="16">
        <v>0</v>
      </c>
      <c r="EO296" s="16">
        <v>7673</v>
      </c>
      <c r="EP296" s="16">
        <v>471</v>
      </c>
      <c r="EQ296" s="16">
        <v>0</v>
      </c>
      <c r="ER296" s="16">
        <v>4505</v>
      </c>
      <c r="ES296" s="16">
        <v>11211</v>
      </c>
      <c r="ET296" s="16">
        <v>2598</v>
      </c>
      <c r="EU296" s="16">
        <v>2316</v>
      </c>
      <c r="EV296" s="16">
        <v>5339</v>
      </c>
      <c r="EW296" s="16">
        <v>985</v>
      </c>
      <c r="EX296" s="16">
        <v>0</v>
      </c>
      <c r="EY296" s="16">
        <v>459</v>
      </c>
    </row>
    <row r="297" spans="1:155">
      <c r="A297" s="42" t="s">
        <v>395</v>
      </c>
      <c r="B297" s="150"/>
      <c r="C297" s="20" t="s">
        <v>287</v>
      </c>
      <c r="D297" s="16">
        <v>6865</v>
      </c>
      <c r="E297" s="16">
        <v>28693</v>
      </c>
      <c r="F297" s="16">
        <v>14201</v>
      </c>
      <c r="G297" s="16">
        <v>6138</v>
      </c>
      <c r="H297" s="16">
        <v>8992</v>
      </c>
      <c r="I297" s="16">
        <v>38013</v>
      </c>
      <c r="J297" s="16">
        <v>9962</v>
      </c>
      <c r="K297" s="16">
        <v>23605</v>
      </c>
      <c r="L297" s="16">
        <v>13596</v>
      </c>
      <c r="M297" s="16">
        <v>9624</v>
      </c>
      <c r="N297" s="16">
        <v>7482</v>
      </c>
      <c r="O297" s="16">
        <v>15676</v>
      </c>
      <c r="P297" s="16">
        <v>13990</v>
      </c>
      <c r="Q297" s="16">
        <v>25904</v>
      </c>
      <c r="R297" s="16">
        <v>13861</v>
      </c>
      <c r="S297" s="16">
        <v>17043</v>
      </c>
      <c r="T297" s="16">
        <v>14869</v>
      </c>
      <c r="U297" s="16">
        <v>12975</v>
      </c>
      <c r="V297" s="16">
        <v>14661</v>
      </c>
      <c r="W297" s="16">
        <v>58792</v>
      </c>
      <c r="X297" s="16">
        <v>10336</v>
      </c>
      <c r="Y297" s="16">
        <v>7646</v>
      </c>
      <c r="Z297" s="16">
        <v>39968</v>
      </c>
      <c r="AA297" s="16">
        <v>15636</v>
      </c>
      <c r="AB297" s="16">
        <v>38625</v>
      </c>
      <c r="AC297" s="16">
        <v>19628</v>
      </c>
      <c r="AD297" s="16">
        <v>7021</v>
      </c>
      <c r="AE297" s="16">
        <v>12376</v>
      </c>
      <c r="AF297" s="16">
        <v>5943</v>
      </c>
      <c r="AG297" s="16">
        <v>11851</v>
      </c>
      <c r="AH297" s="16">
        <v>7056</v>
      </c>
      <c r="AI297" s="16">
        <v>12590</v>
      </c>
      <c r="AJ297" s="16">
        <v>27356</v>
      </c>
      <c r="AK297" s="16">
        <v>42723</v>
      </c>
      <c r="AL297" s="16">
        <v>7101</v>
      </c>
      <c r="AM297" s="16">
        <v>19983</v>
      </c>
      <c r="AN297" s="16">
        <v>96922</v>
      </c>
      <c r="AO297" s="16">
        <v>19402</v>
      </c>
      <c r="AP297" s="16">
        <v>40997</v>
      </c>
      <c r="AQ297" s="16">
        <v>10998</v>
      </c>
      <c r="AR297" s="16">
        <v>9041</v>
      </c>
      <c r="AS297" s="16">
        <v>24209</v>
      </c>
      <c r="AT297" s="16">
        <v>30631</v>
      </c>
      <c r="AU297" s="16">
        <v>10435</v>
      </c>
      <c r="AV297" s="16">
        <v>14748</v>
      </c>
      <c r="AW297" s="16">
        <v>11161</v>
      </c>
      <c r="AX297" s="16">
        <v>11847</v>
      </c>
      <c r="AY297" s="16">
        <v>15221</v>
      </c>
      <c r="AZ297" s="16">
        <v>24300</v>
      </c>
      <c r="BA297" s="16">
        <v>10316</v>
      </c>
      <c r="BB297" s="16">
        <v>75345</v>
      </c>
      <c r="BC297" s="16">
        <v>27665</v>
      </c>
      <c r="BD297" s="16">
        <v>22187</v>
      </c>
      <c r="BE297" s="16">
        <v>13511</v>
      </c>
      <c r="BF297" s="16">
        <v>21691</v>
      </c>
      <c r="BG297" s="16">
        <v>12340</v>
      </c>
      <c r="BH297" s="16">
        <v>13304</v>
      </c>
      <c r="BI297" s="16">
        <v>35552</v>
      </c>
      <c r="BJ297" s="16">
        <v>10531</v>
      </c>
      <c r="BK297" s="16">
        <v>11254</v>
      </c>
      <c r="BL297" s="16">
        <v>12174</v>
      </c>
      <c r="BM297" s="16">
        <v>35570</v>
      </c>
      <c r="BN297" s="16">
        <v>13686</v>
      </c>
      <c r="BO297" s="16">
        <v>32670</v>
      </c>
      <c r="BP297" s="16">
        <v>12666</v>
      </c>
      <c r="BQ297" s="16">
        <v>70413</v>
      </c>
      <c r="BR297" s="16">
        <v>17805</v>
      </c>
      <c r="BS297" s="16">
        <v>23319</v>
      </c>
      <c r="BT297" s="16">
        <v>27502</v>
      </c>
      <c r="BU297" s="16">
        <v>31945</v>
      </c>
      <c r="BV297" s="16">
        <v>14262</v>
      </c>
      <c r="BW297" s="16">
        <v>22130</v>
      </c>
      <c r="BX297" s="16">
        <v>1655</v>
      </c>
      <c r="BY297" s="16">
        <v>7417</v>
      </c>
      <c r="BZ297" s="16">
        <v>46918</v>
      </c>
      <c r="CA297" s="16">
        <v>10180</v>
      </c>
      <c r="CB297" s="16">
        <v>120599</v>
      </c>
      <c r="CC297" s="16">
        <v>42353</v>
      </c>
      <c r="CD297" s="16">
        <v>10820</v>
      </c>
      <c r="CE297" s="16">
        <v>33891</v>
      </c>
      <c r="CF297" s="16">
        <v>15303</v>
      </c>
      <c r="CG297" s="16">
        <v>7819</v>
      </c>
      <c r="CH297" s="16">
        <v>55318</v>
      </c>
      <c r="CI297" s="16">
        <v>6335</v>
      </c>
      <c r="CJ297" s="16">
        <v>11156</v>
      </c>
      <c r="CK297" s="16">
        <v>18037</v>
      </c>
      <c r="CL297" s="16">
        <v>18859</v>
      </c>
      <c r="CM297" s="16">
        <v>25757</v>
      </c>
      <c r="CN297" s="16">
        <v>88753</v>
      </c>
      <c r="CO297" s="16">
        <v>5465</v>
      </c>
      <c r="CP297" s="16">
        <v>61277</v>
      </c>
      <c r="CQ297" s="16">
        <v>12149</v>
      </c>
      <c r="CR297" s="16">
        <v>10795</v>
      </c>
      <c r="CS297" s="16">
        <v>15717</v>
      </c>
      <c r="CT297" s="16">
        <v>11202</v>
      </c>
      <c r="CU297" s="16">
        <v>8868</v>
      </c>
      <c r="CV297" s="16">
        <v>5964</v>
      </c>
      <c r="CW297" s="16">
        <v>11605</v>
      </c>
      <c r="CX297" s="16">
        <v>56310</v>
      </c>
      <c r="CY297" s="16">
        <v>10021</v>
      </c>
      <c r="CZ297" s="16">
        <v>21297</v>
      </c>
      <c r="DA297" s="16">
        <v>6094</v>
      </c>
      <c r="DB297" s="16">
        <v>4882</v>
      </c>
      <c r="DC297" s="16">
        <v>9793</v>
      </c>
      <c r="DD297" s="16">
        <v>16011</v>
      </c>
      <c r="DE297" s="16">
        <v>5058</v>
      </c>
      <c r="DF297" s="16">
        <v>11628</v>
      </c>
      <c r="DG297" s="16">
        <v>14060</v>
      </c>
      <c r="DH297" s="16">
        <v>10695</v>
      </c>
      <c r="DI297" s="16">
        <v>970</v>
      </c>
      <c r="DJ297" s="16">
        <v>11147</v>
      </c>
      <c r="DK297" s="16">
        <v>13815</v>
      </c>
      <c r="DL297" s="16">
        <v>23036</v>
      </c>
      <c r="DM297" s="16">
        <v>12669</v>
      </c>
      <c r="DN297" s="16">
        <v>13902</v>
      </c>
      <c r="DO297" s="16">
        <v>10057</v>
      </c>
      <c r="DP297" s="16">
        <v>9789</v>
      </c>
      <c r="DQ297" s="16">
        <v>7123</v>
      </c>
      <c r="DR297" s="16">
        <v>11140</v>
      </c>
      <c r="DS297" s="16">
        <v>11542</v>
      </c>
      <c r="DT297" s="16">
        <v>10032</v>
      </c>
      <c r="DU297" s="16">
        <v>9999</v>
      </c>
      <c r="DV297" s="16">
        <v>5953</v>
      </c>
      <c r="DW297" s="16">
        <v>4999</v>
      </c>
      <c r="DX297" s="16">
        <v>14267</v>
      </c>
      <c r="DY297" s="16">
        <v>19115</v>
      </c>
      <c r="DZ297" s="16">
        <v>8857</v>
      </c>
      <c r="EA297" s="16">
        <v>12411</v>
      </c>
      <c r="EB297" s="16">
        <v>12509</v>
      </c>
      <c r="EC297" s="16">
        <v>5723</v>
      </c>
      <c r="ED297" s="16">
        <v>10847</v>
      </c>
      <c r="EE297" s="16">
        <v>16650</v>
      </c>
      <c r="EF297" s="16">
        <v>22013</v>
      </c>
      <c r="EG297" s="16">
        <v>5903</v>
      </c>
      <c r="EH297" s="16">
        <v>11281</v>
      </c>
      <c r="EI297" s="16">
        <v>9803</v>
      </c>
      <c r="EJ297" s="16">
        <v>9757</v>
      </c>
      <c r="EK297" s="16">
        <v>9542</v>
      </c>
      <c r="EL297" s="16">
        <v>25343</v>
      </c>
      <c r="EM297" s="16">
        <v>24154</v>
      </c>
      <c r="EN297" s="16">
        <v>34744</v>
      </c>
      <c r="EO297" s="16">
        <v>19538</v>
      </c>
      <c r="EP297" s="16">
        <v>42187</v>
      </c>
      <c r="EQ297" s="16">
        <v>30</v>
      </c>
      <c r="ER297" s="16">
        <v>8194</v>
      </c>
      <c r="ES297" s="16">
        <v>10148</v>
      </c>
      <c r="ET297" s="16">
        <v>12764</v>
      </c>
      <c r="EU297" s="16">
        <v>39051</v>
      </c>
      <c r="EV297" s="16">
        <v>9665</v>
      </c>
      <c r="EW297" s="16">
        <v>13195</v>
      </c>
      <c r="EX297" s="16">
        <v>7642</v>
      </c>
      <c r="EY297" s="16">
        <v>26888</v>
      </c>
    </row>
    <row r="298" spans="1:155">
      <c r="A298" s="42" t="s">
        <v>396</v>
      </c>
      <c r="B298" s="150"/>
      <c r="C298" s="20" t="s">
        <v>287</v>
      </c>
      <c r="D298" s="16">
        <v>2066</v>
      </c>
      <c r="E298" s="16">
        <v>15971</v>
      </c>
      <c r="F298" s="16">
        <v>5037</v>
      </c>
      <c r="G298" s="16">
        <v>1871</v>
      </c>
      <c r="H298" s="16">
        <v>5328</v>
      </c>
      <c r="I298" s="16">
        <v>5535</v>
      </c>
      <c r="J298" s="16">
        <v>4957</v>
      </c>
      <c r="K298" s="16">
        <v>9380</v>
      </c>
      <c r="L298" s="16">
        <v>2779</v>
      </c>
      <c r="M298" s="16">
        <v>4547</v>
      </c>
      <c r="N298" s="16">
        <v>4962</v>
      </c>
      <c r="O298" s="16">
        <v>6462</v>
      </c>
      <c r="P298" s="16">
        <v>5381</v>
      </c>
      <c r="Q298" s="16">
        <v>12271</v>
      </c>
      <c r="R298" s="16">
        <v>5716</v>
      </c>
      <c r="S298" s="16">
        <v>8397</v>
      </c>
      <c r="T298" s="16">
        <v>4783</v>
      </c>
      <c r="U298" s="16">
        <v>4726</v>
      </c>
      <c r="V298" s="16">
        <v>8340</v>
      </c>
      <c r="W298" s="16">
        <v>21707</v>
      </c>
      <c r="X298" s="16">
        <v>3304</v>
      </c>
      <c r="Y298" s="16">
        <v>4466</v>
      </c>
      <c r="Z298" s="16">
        <v>13183</v>
      </c>
      <c r="AA298" s="16">
        <v>7163</v>
      </c>
      <c r="AB298" s="16">
        <v>9167</v>
      </c>
      <c r="AC298" s="16">
        <v>6618</v>
      </c>
      <c r="AD298" s="16">
        <v>4222</v>
      </c>
      <c r="AE298" s="16">
        <v>2602</v>
      </c>
      <c r="AF298" s="16">
        <v>2569</v>
      </c>
      <c r="AG298" s="16">
        <v>6271</v>
      </c>
      <c r="AH298" s="16">
        <v>5124</v>
      </c>
      <c r="AI298" s="16">
        <v>6136</v>
      </c>
      <c r="AJ298" s="16">
        <v>9061</v>
      </c>
      <c r="AK298" s="16">
        <v>10970</v>
      </c>
      <c r="AL298" s="16">
        <v>2815</v>
      </c>
      <c r="AM298" s="16">
        <v>5069</v>
      </c>
      <c r="AN298" s="16">
        <v>14492</v>
      </c>
      <c r="AO298" s="16">
        <v>45441</v>
      </c>
      <c r="AP298" s="16">
        <v>10355</v>
      </c>
      <c r="AQ298" s="16">
        <v>2761</v>
      </c>
      <c r="AR298" s="16">
        <v>5626</v>
      </c>
      <c r="AS298" s="16">
        <v>5393</v>
      </c>
      <c r="AT298" s="16">
        <v>10234</v>
      </c>
      <c r="AU298" s="16">
        <v>5641</v>
      </c>
      <c r="AV298" s="16">
        <v>5936</v>
      </c>
      <c r="AW298" s="16">
        <v>4961</v>
      </c>
      <c r="AX298" s="16">
        <v>3159</v>
      </c>
      <c r="AY298" s="16">
        <v>4109</v>
      </c>
      <c r="AZ298" s="16">
        <v>11564</v>
      </c>
      <c r="BA298" s="16">
        <v>9283</v>
      </c>
      <c r="BB298" s="16">
        <v>19260</v>
      </c>
      <c r="BC298" s="16">
        <v>5513</v>
      </c>
      <c r="BD298" s="16">
        <v>6471</v>
      </c>
      <c r="BE298" s="16">
        <v>4724</v>
      </c>
      <c r="BF298" s="16">
        <v>7039</v>
      </c>
      <c r="BG298" s="16">
        <v>6568</v>
      </c>
      <c r="BH298" s="16">
        <v>5933</v>
      </c>
      <c r="BI298" s="16">
        <v>21484</v>
      </c>
      <c r="BJ298" s="16">
        <v>5732</v>
      </c>
      <c r="BK298" s="16">
        <v>3508</v>
      </c>
      <c r="BL298" s="16">
        <v>5911</v>
      </c>
      <c r="BM298" s="16">
        <v>8785</v>
      </c>
      <c r="BN298" s="16">
        <v>5538</v>
      </c>
      <c r="BO298" s="16">
        <v>8193</v>
      </c>
      <c r="BP298" s="16">
        <v>4021</v>
      </c>
      <c r="BQ298" s="16">
        <v>19203</v>
      </c>
      <c r="BR298" s="16">
        <v>6851</v>
      </c>
      <c r="BS298" s="16">
        <v>13937</v>
      </c>
      <c r="BT298" s="16">
        <v>9198</v>
      </c>
      <c r="BU298" s="16">
        <v>12794</v>
      </c>
      <c r="BV298" s="16">
        <v>10254</v>
      </c>
      <c r="BW298" s="16">
        <v>19290</v>
      </c>
      <c r="BX298" s="16">
        <v>494</v>
      </c>
      <c r="BY298" s="16">
        <v>3852</v>
      </c>
      <c r="BZ298" s="16">
        <v>9002</v>
      </c>
      <c r="CA298" s="16">
        <v>4567</v>
      </c>
      <c r="CB298" s="16">
        <v>17322</v>
      </c>
      <c r="CC298" s="16">
        <v>32400</v>
      </c>
      <c r="CD298" s="16">
        <v>5188</v>
      </c>
      <c r="CE298" s="16">
        <v>31232</v>
      </c>
      <c r="CF298" s="16">
        <v>3772</v>
      </c>
      <c r="CG298" s="16">
        <v>4181</v>
      </c>
      <c r="CH298" s="16">
        <v>17316</v>
      </c>
      <c r="CI298" s="16">
        <v>2873</v>
      </c>
      <c r="CJ298" s="16">
        <v>1795</v>
      </c>
      <c r="CK298" s="16">
        <v>6381</v>
      </c>
      <c r="CL298" s="16">
        <v>11052</v>
      </c>
      <c r="CM298" s="16">
        <v>9769</v>
      </c>
      <c r="CN298" s="16">
        <v>20193</v>
      </c>
      <c r="CO298" s="16">
        <v>1703</v>
      </c>
      <c r="CP298" s="16">
        <v>20434</v>
      </c>
      <c r="CQ298" s="16">
        <v>4113</v>
      </c>
      <c r="CR298" s="16">
        <v>5110</v>
      </c>
      <c r="CS298" s="16">
        <v>11829</v>
      </c>
      <c r="CT298" s="16">
        <v>6216</v>
      </c>
      <c r="CU298" s="16">
        <v>2863</v>
      </c>
      <c r="CV298" s="16">
        <v>2500</v>
      </c>
      <c r="CW298" s="16">
        <v>5093</v>
      </c>
      <c r="CX298" s="16">
        <v>16737</v>
      </c>
      <c r="CY298" s="16">
        <v>2725</v>
      </c>
      <c r="CZ298" s="16">
        <v>10788</v>
      </c>
      <c r="DA298" s="16">
        <v>2841</v>
      </c>
      <c r="DB298" s="16">
        <v>3907</v>
      </c>
      <c r="DC298" s="16">
        <v>3854</v>
      </c>
      <c r="DD298" s="16">
        <v>7570</v>
      </c>
      <c r="DE298" s="16">
        <v>4548</v>
      </c>
      <c r="DF298" s="16">
        <v>7374</v>
      </c>
      <c r="DG298" s="16">
        <v>6996</v>
      </c>
      <c r="DH298" s="16">
        <v>5065</v>
      </c>
      <c r="DI298" s="16">
        <v>21</v>
      </c>
      <c r="DJ298" s="16">
        <v>7142</v>
      </c>
      <c r="DK298" s="16">
        <v>3186</v>
      </c>
      <c r="DL298" s="16">
        <v>11604</v>
      </c>
      <c r="DM298" s="16">
        <v>6100</v>
      </c>
      <c r="DN298" s="16">
        <v>6451</v>
      </c>
      <c r="DO298" s="16">
        <v>2853</v>
      </c>
      <c r="DP298" s="16">
        <v>8653</v>
      </c>
      <c r="DQ298" s="16">
        <v>7738</v>
      </c>
      <c r="DR298" s="16">
        <v>4338</v>
      </c>
      <c r="DS298" s="16">
        <v>5836</v>
      </c>
      <c r="DT298" s="16">
        <v>5984</v>
      </c>
      <c r="DU298" s="16">
        <v>7834</v>
      </c>
      <c r="DV298" s="16">
        <v>7363</v>
      </c>
      <c r="DW298" s="16">
        <v>3843</v>
      </c>
      <c r="DX298" s="16">
        <v>6080</v>
      </c>
      <c r="DY298" s="16">
        <v>9548</v>
      </c>
      <c r="DZ298" s="16">
        <v>2889</v>
      </c>
      <c r="EA298" s="16">
        <v>7725</v>
      </c>
      <c r="EB298" s="16">
        <v>7740</v>
      </c>
      <c r="EC298" s="16">
        <v>2511</v>
      </c>
      <c r="ED298" s="16">
        <v>9757</v>
      </c>
      <c r="EE298" s="16">
        <v>5808</v>
      </c>
      <c r="EF298" s="16">
        <v>10670</v>
      </c>
      <c r="EG298" s="16">
        <v>6212</v>
      </c>
      <c r="EH298" s="16">
        <v>7550</v>
      </c>
      <c r="EI298" s="16">
        <v>6813</v>
      </c>
      <c r="EJ298" s="16">
        <v>2024</v>
      </c>
      <c r="EK298" s="16">
        <v>4984</v>
      </c>
      <c r="EL298" s="16">
        <v>7610</v>
      </c>
      <c r="EM298" s="16">
        <v>11784</v>
      </c>
      <c r="EN298" s="16">
        <v>40530</v>
      </c>
      <c r="EO298" s="16">
        <v>13170</v>
      </c>
      <c r="EP298" s="16">
        <v>8989</v>
      </c>
      <c r="EQ298" s="16">
        <v>3</v>
      </c>
      <c r="ER298" s="16">
        <v>3997</v>
      </c>
      <c r="ES298" s="16">
        <v>3173</v>
      </c>
      <c r="ET298" s="16">
        <v>3272</v>
      </c>
      <c r="EU298" s="16">
        <v>7349</v>
      </c>
      <c r="EV298" s="16">
        <v>10380</v>
      </c>
      <c r="EW298" s="16">
        <v>3407</v>
      </c>
      <c r="EX298" s="16">
        <v>3980</v>
      </c>
      <c r="EY298" s="16">
        <v>5239</v>
      </c>
    </row>
    <row r="299" spans="1:155">
      <c r="A299" s="42" t="s">
        <v>397</v>
      </c>
      <c r="B299" s="150"/>
      <c r="C299" s="20" t="s">
        <v>287</v>
      </c>
      <c r="D299" s="16">
        <v>8931</v>
      </c>
      <c r="E299" s="16">
        <v>44664</v>
      </c>
      <c r="F299" s="16">
        <v>19238</v>
      </c>
      <c r="G299" s="16">
        <v>8009</v>
      </c>
      <c r="H299" s="16">
        <v>14320</v>
      </c>
      <c r="I299" s="16">
        <v>43549</v>
      </c>
      <c r="J299" s="16">
        <v>14919</v>
      </c>
      <c r="K299" s="16">
        <v>32985</v>
      </c>
      <c r="L299" s="16">
        <v>16375</v>
      </c>
      <c r="M299" s="16">
        <v>14170</v>
      </c>
      <c r="N299" s="16">
        <v>12444</v>
      </c>
      <c r="O299" s="16">
        <v>22138</v>
      </c>
      <c r="P299" s="16">
        <v>19371</v>
      </c>
      <c r="Q299" s="16">
        <v>38175</v>
      </c>
      <c r="R299" s="16">
        <v>19577</v>
      </c>
      <c r="S299" s="16">
        <v>25439</v>
      </c>
      <c r="T299" s="16">
        <v>19652</v>
      </c>
      <c r="U299" s="16">
        <v>17701</v>
      </c>
      <c r="V299" s="16">
        <v>23001</v>
      </c>
      <c r="W299" s="16">
        <v>80499</v>
      </c>
      <c r="X299" s="16">
        <v>13640</v>
      </c>
      <c r="Y299" s="16">
        <v>12112</v>
      </c>
      <c r="Z299" s="16">
        <v>53151</v>
      </c>
      <c r="AA299" s="16">
        <v>22799</v>
      </c>
      <c r="AB299" s="16">
        <v>47792</v>
      </c>
      <c r="AC299" s="16">
        <v>26246</v>
      </c>
      <c r="AD299" s="16">
        <v>11244</v>
      </c>
      <c r="AE299" s="16">
        <v>14978</v>
      </c>
      <c r="AF299" s="16">
        <v>8512</v>
      </c>
      <c r="AG299" s="16">
        <v>18122</v>
      </c>
      <c r="AH299" s="16">
        <v>12180</v>
      </c>
      <c r="AI299" s="16">
        <v>18726</v>
      </c>
      <c r="AJ299" s="16">
        <v>36417</v>
      </c>
      <c r="AK299" s="16">
        <v>53693</v>
      </c>
      <c r="AL299" s="16">
        <v>9916</v>
      </c>
      <c r="AM299" s="16">
        <v>25052</v>
      </c>
      <c r="AN299" s="16">
        <v>111414</v>
      </c>
      <c r="AO299" s="16">
        <v>64843</v>
      </c>
      <c r="AP299" s="16">
        <v>51352</v>
      </c>
      <c r="AQ299" s="16">
        <v>13759</v>
      </c>
      <c r="AR299" s="16">
        <v>14667</v>
      </c>
      <c r="AS299" s="16">
        <v>29602</v>
      </c>
      <c r="AT299" s="16">
        <v>40865</v>
      </c>
      <c r="AU299" s="16">
        <v>16076</v>
      </c>
      <c r="AV299" s="16">
        <v>20684</v>
      </c>
      <c r="AW299" s="16">
        <v>16122</v>
      </c>
      <c r="AX299" s="16">
        <v>15007</v>
      </c>
      <c r="AY299" s="16">
        <v>19330</v>
      </c>
      <c r="AZ299" s="16">
        <v>35864</v>
      </c>
      <c r="BA299" s="16">
        <v>19598</v>
      </c>
      <c r="BB299" s="16">
        <v>94606</v>
      </c>
      <c r="BC299" s="16">
        <v>33178</v>
      </c>
      <c r="BD299" s="16">
        <v>28658</v>
      </c>
      <c r="BE299" s="16">
        <v>18235</v>
      </c>
      <c r="BF299" s="16">
        <v>28730</v>
      </c>
      <c r="BG299" s="16">
        <v>18909</v>
      </c>
      <c r="BH299" s="16">
        <v>19237</v>
      </c>
      <c r="BI299" s="16">
        <v>57036</v>
      </c>
      <c r="BJ299" s="16">
        <v>16263</v>
      </c>
      <c r="BK299" s="16">
        <v>14762</v>
      </c>
      <c r="BL299" s="16">
        <v>18085</v>
      </c>
      <c r="BM299" s="16">
        <v>44355</v>
      </c>
      <c r="BN299" s="16">
        <v>19224</v>
      </c>
      <c r="BO299" s="16">
        <v>40863</v>
      </c>
      <c r="BP299" s="16">
        <v>16687</v>
      </c>
      <c r="BQ299" s="16">
        <v>89616</v>
      </c>
      <c r="BR299" s="16">
        <v>24656</v>
      </c>
      <c r="BS299" s="16">
        <v>37256</v>
      </c>
      <c r="BT299" s="16">
        <v>36700</v>
      </c>
      <c r="BU299" s="16">
        <v>44739</v>
      </c>
      <c r="BV299" s="16">
        <v>24516</v>
      </c>
      <c r="BW299" s="16">
        <v>41420</v>
      </c>
      <c r="BX299" s="16">
        <v>2149</v>
      </c>
      <c r="BY299" s="16">
        <v>11269</v>
      </c>
      <c r="BZ299" s="16">
        <v>55920</v>
      </c>
      <c r="CA299" s="16">
        <v>14747</v>
      </c>
      <c r="CB299" s="16">
        <v>137921</v>
      </c>
      <c r="CC299" s="16">
        <v>74753</v>
      </c>
      <c r="CD299" s="16">
        <v>16008</v>
      </c>
      <c r="CE299" s="16">
        <v>65123</v>
      </c>
      <c r="CF299" s="16">
        <v>19075</v>
      </c>
      <c r="CG299" s="16">
        <v>11999</v>
      </c>
      <c r="CH299" s="16">
        <v>72634</v>
      </c>
      <c r="CI299" s="16">
        <v>9208</v>
      </c>
      <c r="CJ299" s="16">
        <v>12951</v>
      </c>
      <c r="CK299" s="16">
        <v>24418</v>
      </c>
      <c r="CL299" s="16">
        <v>29911</v>
      </c>
      <c r="CM299" s="16">
        <v>35526</v>
      </c>
      <c r="CN299" s="16">
        <v>108946</v>
      </c>
      <c r="CO299" s="16">
        <v>7169</v>
      </c>
      <c r="CP299" s="16">
        <v>81711</v>
      </c>
      <c r="CQ299" s="16">
        <v>16263</v>
      </c>
      <c r="CR299" s="16">
        <v>15905</v>
      </c>
      <c r="CS299" s="16">
        <v>27546</v>
      </c>
      <c r="CT299" s="16">
        <v>17418</v>
      </c>
      <c r="CU299" s="16">
        <v>11730</v>
      </c>
      <c r="CV299" s="16">
        <v>8464</v>
      </c>
      <c r="CW299" s="16">
        <v>16698</v>
      </c>
      <c r="CX299" s="16">
        <v>73047</v>
      </c>
      <c r="CY299" s="16">
        <v>12746</v>
      </c>
      <c r="CZ299" s="16">
        <v>32084</v>
      </c>
      <c r="DA299" s="16">
        <v>8935</v>
      </c>
      <c r="DB299" s="16">
        <v>8789</v>
      </c>
      <c r="DC299" s="16">
        <v>13647</v>
      </c>
      <c r="DD299" s="16">
        <v>23581</v>
      </c>
      <c r="DE299" s="16">
        <v>9606</v>
      </c>
      <c r="DF299" s="16">
        <v>19002</v>
      </c>
      <c r="DG299" s="16">
        <v>21056</v>
      </c>
      <c r="DH299" s="16">
        <v>15760</v>
      </c>
      <c r="DI299" s="16">
        <v>992</v>
      </c>
      <c r="DJ299" s="16">
        <v>18289</v>
      </c>
      <c r="DK299" s="16">
        <v>17001</v>
      </c>
      <c r="DL299" s="16">
        <v>34640</v>
      </c>
      <c r="DM299" s="16">
        <v>18768</v>
      </c>
      <c r="DN299" s="16">
        <v>20353</v>
      </c>
      <c r="DO299" s="16">
        <v>12910</v>
      </c>
      <c r="DP299" s="16">
        <v>18442</v>
      </c>
      <c r="DQ299" s="16">
        <v>14861</v>
      </c>
      <c r="DR299" s="16">
        <v>15478</v>
      </c>
      <c r="DS299" s="16">
        <v>17378</v>
      </c>
      <c r="DT299" s="16">
        <v>16016</v>
      </c>
      <c r="DU299" s="16">
        <v>17833</v>
      </c>
      <c r="DV299" s="16">
        <v>13317</v>
      </c>
      <c r="DW299" s="16">
        <v>8842</v>
      </c>
      <c r="DX299" s="16">
        <v>20347</v>
      </c>
      <c r="DY299" s="16">
        <v>28663</v>
      </c>
      <c r="DZ299" s="16">
        <v>11746</v>
      </c>
      <c r="EA299" s="16">
        <v>20136</v>
      </c>
      <c r="EB299" s="16">
        <v>20249</v>
      </c>
      <c r="EC299" s="16">
        <v>8234</v>
      </c>
      <c r="ED299" s="16">
        <v>20604</v>
      </c>
      <c r="EE299" s="16">
        <v>22458</v>
      </c>
      <c r="EF299" s="16">
        <v>32683</v>
      </c>
      <c r="EG299" s="16">
        <v>12115</v>
      </c>
      <c r="EH299" s="16">
        <v>18831</v>
      </c>
      <c r="EI299" s="16">
        <v>16616</v>
      </c>
      <c r="EJ299" s="16">
        <v>11781</v>
      </c>
      <c r="EK299" s="16">
        <v>14526</v>
      </c>
      <c r="EL299" s="16">
        <v>32953</v>
      </c>
      <c r="EM299" s="16">
        <v>35938</v>
      </c>
      <c r="EN299" s="16">
        <v>75274</v>
      </c>
      <c r="EO299" s="16">
        <v>32708</v>
      </c>
      <c r="EP299" s="16">
        <v>51176</v>
      </c>
      <c r="EQ299" s="16">
        <v>33</v>
      </c>
      <c r="ER299" s="16">
        <v>12191</v>
      </c>
      <c r="ES299" s="16">
        <v>13321</v>
      </c>
      <c r="ET299" s="16">
        <v>16036</v>
      </c>
      <c r="EU299" s="16">
        <v>46401</v>
      </c>
      <c r="EV299" s="16">
        <v>20045</v>
      </c>
      <c r="EW299" s="16">
        <v>16602</v>
      </c>
      <c r="EX299" s="16">
        <v>11622</v>
      </c>
      <c r="EY299" s="16">
        <v>32127</v>
      </c>
    </row>
    <row r="300" spans="1:155">
      <c r="A300" s="42" t="s">
        <v>398</v>
      </c>
      <c r="B300" s="150"/>
      <c r="C300" s="20" t="s">
        <v>287</v>
      </c>
      <c r="D300" s="16">
        <v>3692</v>
      </c>
      <c r="E300" s="16">
        <v>12485</v>
      </c>
      <c r="F300" s="16">
        <v>3185</v>
      </c>
      <c r="G300" s="16">
        <v>4011</v>
      </c>
      <c r="H300" s="16">
        <v>4291</v>
      </c>
      <c r="I300" s="16">
        <v>6267</v>
      </c>
      <c r="J300" s="16">
        <v>3692</v>
      </c>
      <c r="K300" s="16">
        <v>2780</v>
      </c>
      <c r="L300" s="16">
        <v>5414</v>
      </c>
      <c r="M300" s="16">
        <v>2955</v>
      </c>
      <c r="N300" s="16">
        <v>3967</v>
      </c>
      <c r="O300" s="16">
        <v>3699</v>
      </c>
      <c r="P300" s="16">
        <v>3909</v>
      </c>
      <c r="Q300" s="16">
        <v>5229</v>
      </c>
      <c r="R300" s="16">
        <v>6269</v>
      </c>
      <c r="S300" s="16">
        <v>4079</v>
      </c>
      <c r="T300" s="16">
        <v>5264</v>
      </c>
      <c r="U300" s="16">
        <v>4990</v>
      </c>
      <c r="V300" s="16">
        <v>7457</v>
      </c>
      <c r="W300" s="16">
        <v>10396</v>
      </c>
      <c r="X300" s="16">
        <v>2697</v>
      </c>
      <c r="Y300" s="16">
        <v>2699</v>
      </c>
      <c r="Z300" s="16">
        <v>5817</v>
      </c>
      <c r="AA300" s="16">
        <v>3481</v>
      </c>
      <c r="AB300" s="16">
        <v>19418</v>
      </c>
      <c r="AC300" s="16">
        <v>6259</v>
      </c>
      <c r="AD300" s="16">
        <v>2966</v>
      </c>
      <c r="AE300" s="16">
        <v>4154</v>
      </c>
      <c r="AF300" s="16">
        <v>2162</v>
      </c>
      <c r="AG300" s="16">
        <v>6807</v>
      </c>
      <c r="AH300" s="16">
        <v>4157</v>
      </c>
      <c r="AI300" s="16">
        <v>15789</v>
      </c>
      <c r="AJ300" s="16">
        <v>8325</v>
      </c>
      <c r="AK300" s="16">
        <v>8612</v>
      </c>
      <c r="AL300" s="16">
        <v>2408</v>
      </c>
      <c r="AM300" s="16">
        <v>4965</v>
      </c>
      <c r="AN300" s="16">
        <v>30263</v>
      </c>
      <c r="AO300" s="16">
        <v>15235</v>
      </c>
      <c r="AP300" s="16">
        <v>8174</v>
      </c>
      <c r="AQ300" s="16">
        <v>6985</v>
      </c>
      <c r="AR300" s="16">
        <v>2926</v>
      </c>
      <c r="AS300" s="16">
        <v>5247</v>
      </c>
      <c r="AT300" s="16">
        <v>7736</v>
      </c>
      <c r="AU300" s="16">
        <v>6298</v>
      </c>
      <c r="AV300" s="16">
        <v>5394</v>
      </c>
      <c r="AW300" s="16">
        <v>4264</v>
      </c>
      <c r="AX300" s="16">
        <v>3948</v>
      </c>
      <c r="AY300" s="16">
        <v>5050</v>
      </c>
      <c r="AZ300" s="16">
        <v>8048</v>
      </c>
      <c r="BA300" s="16">
        <v>5709</v>
      </c>
      <c r="BB300" s="16">
        <v>18795</v>
      </c>
      <c r="BC300" s="16">
        <v>7445</v>
      </c>
      <c r="BD300" s="16">
        <v>5911</v>
      </c>
      <c r="BE300" s="16">
        <v>4595</v>
      </c>
      <c r="BF300" s="16">
        <v>3620</v>
      </c>
      <c r="BG300" s="16">
        <v>5643</v>
      </c>
      <c r="BH300" s="16">
        <v>4500</v>
      </c>
      <c r="BI300" s="16">
        <v>22993</v>
      </c>
      <c r="BJ300" s="16">
        <v>3796</v>
      </c>
      <c r="BK300" s="16">
        <v>2210</v>
      </c>
      <c r="BL300" s="16">
        <v>4486</v>
      </c>
      <c r="BM300" s="16">
        <v>8954</v>
      </c>
      <c r="BN300" s="16">
        <v>4882</v>
      </c>
      <c r="BO300" s="16">
        <v>10607</v>
      </c>
      <c r="BP300" s="16">
        <v>3452</v>
      </c>
      <c r="BQ300" s="16">
        <v>13908</v>
      </c>
      <c r="BR300" s="16">
        <v>9362</v>
      </c>
      <c r="BS300" s="16">
        <v>13549</v>
      </c>
      <c r="BT300" s="16">
        <v>11120</v>
      </c>
      <c r="BU300" s="16">
        <v>20882</v>
      </c>
      <c r="BV300" s="16">
        <v>7414</v>
      </c>
      <c r="BW300" s="16">
        <v>17877</v>
      </c>
      <c r="BX300" s="16">
        <v>635</v>
      </c>
      <c r="BY300" s="16">
        <v>2153</v>
      </c>
      <c r="BZ300" s="16">
        <v>13351</v>
      </c>
      <c r="CA300" s="16">
        <v>4392</v>
      </c>
      <c r="CB300" s="16">
        <v>42496</v>
      </c>
      <c r="CC300" s="16">
        <v>18546</v>
      </c>
      <c r="CD300" s="16">
        <v>3413</v>
      </c>
      <c r="CE300" s="16">
        <v>18115</v>
      </c>
      <c r="CF300" s="16">
        <v>4774</v>
      </c>
      <c r="CG300" s="16">
        <v>5042</v>
      </c>
      <c r="CH300" s="16">
        <v>12479</v>
      </c>
      <c r="CI300" s="16">
        <v>2350</v>
      </c>
      <c r="CJ300" s="16">
        <v>1790</v>
      </c>
      <c r="CK300" s="16">
        <v>4831</v>
      </c>
      <c r="CL300" s="16">
        <v>6864</v>
      </c>
      <c r="CM300" s="16">
        <v>12322</v>
      </c>
      <c r="CN300" s="16">
        <v>17721</v>
      </c>
      <c r="CO300" s="16">
        <v>7642</v>
      </c>
      <c r="CP300" s="16">
        <v>25639</v>
      </c>
      <c r="CQ300" s="16">
        <v>7711</v>
      </c>
      <c r="CR300" s="16">
        <v>3391</v>
      </c>
      <c r="CS300" s="16">
        <v>14230</v>
      </c>
      <c r="CT300" s="16">
        <v>1675</v>
      </c>
      <c r="CU300" s="16">
        <v>2305</v>
      </c>
      <c r="CV300" s="16">
        <v>2468</v>
      </c>
      <c r="CW300" s="16">
        <v>3614</v>
      </c>
      <c r="CX300" s="16">
        <v>30158</v>
      </c>
      <c r="CY300" s="16">
        <v>3432</v>
      </c>
      <c r="CZ300" s="16">
        <v>19685</v>
      </c>
      <c r="DA300" s="16">
        <v>1245</v>
      </c>
      <c r="DB300" s="16">
        <v>2904</v>
      </c>
      <c r="DC300" s="16">
        <v>4492</v>
      </c>
      <c r="DD300" s="16">
        <v>8972</v>
      </c>
      <c r="DE300" s="16">
        <v>2218</v>
      </c>
      <c r="DF300" s="16">
        <v>5283</v>
      </c>
      <c r="DG300" s="16">
        <v>3331</v>
      </c>
      <c r="DH300" s="16">
        <v>5352</v>
      </c>
      <c r="DI300" s="16">
        <v>170</v>
      </c>
      <c r="DJ300" s="16">
        <v>2484</v>
      </c>
      <c r="DK300" s="16">
        <v>7556</v>
      </c>
      <c r="DL300" s="16">
        <v>10480</v>
      </c>
      <c r="DM300" s="16">
        <v>4288</v>
      </c>
      <c r="DN300" s="16">
        <v>4176</v>
      </c>
      <c r="DO300" s="16">
        <v>4936</v>
      </c>
      <c r="DP300" s="16">
        <v>6870</v>
      </c>
      <c r="DQ300" s="16">
        <v>5711</v>
      </c>
      <c r="DR300" s="16">
        <v>4379</v>
      </c>
      <c r="DS300" s="16">
        <v>3735</v>
      </c>
      <c r="DT300" s="16">
        <v>4462</v>
      </c>
      <c r="DU300" s="16">
        <v>5289</v>
      </c>
      <c r="DV300" s="16">
        <v>3298</v>
      </c>
      <c r="DW300" s="16">
        <v>6241</v>
      </c>
      <c r="DX300" s="16">
        <v>7355</v>
      </c>
      <c r="DY300" s="16">
        <v>6174</v>
      </c>
      <c r="DZ300" s="16">
        <v>3017</v>
      </c>
      <c r="EA300" s="16">
        <v>8776</v>
      </c>
      <c r="EB300" s="16">
        <v>4874</v>
      </c>
      <c r="EC300" s="16">
        <v>5877</v>
      </c>
      <c r="ED300" s="16">
        <v>10065</v>
      </c>
      <c r="EE300" s="16">
        <v>2695</v>
      </c>
      <c r="EF300" s="16">
        <v>4882</v>
      </c>
      <c r="EG300" s="16">
        <v>5911</v>
      </c>
      <c r="EH300" s="16">
        <v>5577</v>
      </c>
      <c r="EI300" s="16">
        <v>5464</v>
      </c>
      <c r="EJ300" s="16">
        <v>3062</v>
      </c>
      <c r="EK300" s="16">
        <v>4090</v>
      </c>
      <c r="EL300" s="16">
        <v>9155</v>
      </c>
      <c r="EM300" s="16">
        <v>6692</v>
      </c>
      <c r="EN300" s="16">
        <v>16000</v>
      </c>
      <c r="EO300" s="16">
        <v>9099</v>
      </c>
      <c r="EP300" s="16">
        <v>9441</v>
      </c>
      <c r="EQ300" s="16">
        <v>3</v>
      </c>
      <c r="ER300" s="16">
        <v>3918</v>
      </c>
      <c r="ES300" s="16">
        <v>4911</v>
      </c>
      <c r="ET300" s="16">
        <v>2862</v>
      </c>
      <c r="EU300" s="16">
        <v>8122</v>
      </c>
      <c r="EV300" s="16">
        <v>6511</v>
      </c>
      <c r="EW300" s="16">
        <v>2024</v>
      </c>
      <c r="EX300" s="16">
        <v>4474</v>
      </c>
      <c r="EY300" s="16">
        <v>8698</v>
      </c>
    </row>
    <row r="301" spans="1:155">
      <c r="A301" s="42" t="s">
        <v>399</v>
      </c>
      <c r="B301" s="150"/>
      <c r="C301" s="20" t="s">
        <v>287</v>
      </c>
      <c r="D301" s="16">
        <v>248</v>
      </c>
      <c r="E301" s="16">
        <v>2003</v>
      </c>
      <c r="F301" s="16">
        <v>657</v>
      </c>
      <c r="G301" s="16">
        <v>787</v>
      </c>
      <c r="H301" s="16">
        <v>426</v>
      </c>
      <c r="I301" s="16">
        <v>1108</v>
      </c>
      <c r="J301" s="16">
        <v>2658</v>
      </c>
      <c r="K301" s="16">
        <v>1408</v>
      </c>
      <c r="L301" s="16">
        <v>-1027</v>
      </c>
      <c r="M301" s="16">
        <v>401</v>
      </c>
      <c r="N301" s="16">
        <v>1104</v>
      </c>
      <c r="O301" s="16">
        <v>4358</v>
      </c>
      <c r="P301" s="16">
        <v>794</v>
      </c>
      <c r="Q301" s="16">
        <v>2910</v>
      </c>
      <c r="R301" s="16">
        <v>1918</v>
      </c>
      <c r="S301" s="16">
        <v>2151</v>
      </c>
      <c r="T301" s="16">
        <v>85</v>
      </c>
      <c r="U301" s="16">
        <v>2588</v>
      </c>
      <c r="V301" s="16">
        <v>3006</v>
      </c>
      <c r="W301" s="16">
        <v>2547</v>
      </c>
      <c r="X301" s="16">
        <v>393</v>
      </c>
      <c r="Y301" s="16">
        <v>382</v>
      </c>
      <c r="Z301" s="16">
        <v>1875</v>
      </c>
      <c r="AA301" s="16">
        <v>684</v>
      </c>
      <c r="AB301" s="16">
        <v>1945</v>
      </c>
      <c r="AC301" s="16">
        <v>1805</v>
      </c>
      <c r="AD301" s="16">
        <v>785</v>
      </c>
      <c r="AE301" s="16">
        <v>443</v>
      </c>
      <c r="AF301" s="16">
        <v>816</v>
      </c>
      <c r="AG301" s="16">
        <v>43</v>
      </c>
      <c r="AH301" s="16">
        <v>599</v>
      </c>
      <c r="AI301" s="16">
        <v>880</v>
      </c>
      <c r="AJ301" s="16">
        <v>857</v>
      </c>
      <c r="AK301" s="16">
        <v>1848</v>
      </c>
      <c r="AL301" s="16">
        <v>489</v>
      </c>
      <c r="AM301" s="16">
        <v>1112</v>
      </c>
      <c r="AN301" s="16">
        <v>5733</v>
      </c>
      <c r="AO301" s="16">
        <v>4115</v>
      </c>
      <c r="AP301" s="16">
        <v>4040</v>
      </c>
      <c r="AQ301" s="16">
        <v>1237</v>
      </c>
      <c r="AR301" s="16">
        <v>629</v>
      </c>
      <c r="AS301" s="16">
        <v>740</v>
      </c>
      <c r="AT301" s="16">
        <v>2069</v>
      </c>
      <c r="AU301" s="16">
        <v>1941</v>
      </c>
      <c r="AV301" s="16">
        <v>625</v>
      </c>
      <c r="AW301" s="16">
        <v>75</v>
      </c>
      <c r="AX301" s="16">
        <v>1599</v>
      </c>
      <c r="AY301" s="16">
        <v>569</v>
      </c>
      <c r="AZ301" s="16">
        <v>776</v>
      </c>
      <c r="BA301" s="16">
        <v>2601</v>
      </c>
      <c r="BB301" s="16">
        <v>1113</v>
      </c>
      <c r="BC301" s="16">
        <v>1224</v>
      </c>
      <c r="BD301" s="16">
        <v>1298</v>
      </c>
      <c r="BE301" s="16">
        <v>736</v>
      </c>
      <c r="BF301" s="16">
        <v>1421</v>
      </c>
      <c r="BG301" s="16">
        <v>373</v>
      </c>
      <c r="BH301" s="16">
        <v>399</v>
      </c>
      <c r="BI301" s="16">
        <v>3482</v>
      </c>
      <c r="BJ301" s="16">
        <v>1964</v>
      </c>
      <c r="BK301" s="16">
        <v>339</v>
      </c>
      <c r="BL301" s="16">
        <v>2066</v>
      </c>
      <c r="BM301" s="16">
        <v>269</v>
      </c>
      <c r="BN301" s="16">
        <v>2608</v>
      </c>
      <c r="BO301" s="16">
        <v>1476</v>
      </c>
      <c r="BP301" s="16">
        <v>1226</v>
      </c>
      <c r="BQ301" s="16">
        <v>3185</v>
      </c>
      <c r="BR301" s="16">
        <v>2197</v>
      </c>
      <c r="BS301" s="16">
        <v>3809</v>
      </c>
      <c r="BT301" s="16">
        <v>4071</v>
      </c>
      <c r="BU301" s="16">
        <v>2688</v>
      </c>
      <c r="BV301" s="16">
        <v>1003</v>
      </c>
      <c r="BW301" s="16">
        <v>1901</v>
      </c>
      <c r="BX301" s="16">
        <v>61</v>
      </c>
      <c r="BY301" s="16">
        <v>271</v>
      </c>
      <c r="BZ301" s="16">
        <v>2307</v>
      </c>
      <c r="CA301" s="16">
        <v>7</v>
      </c>
      <c r="CB301" s="16">
        <v>7796</v>
      </c>
      <c r="CC301" s="16">
        <v>3427</v>
      </c>
      <c r="CD301" s="16">
        <v>414</v>
      </c>
      <c r="CE301" s="16">
        <v>5069</v>
      </c>
      <c r="CF301" s="16">
        <v>318</v>
      </c>
      <c r="CG301" s="16">
        <v>819</v>
      </c>
      <c r="CH301" s="16">
        <v>388</v>
      </c>
      <c r="CI301" s="16">
        <v>783</v>
      </c>
      <c r="CJ301" s="16">
        <v>375</v>
      </c>
      <c r="CK301" s="16">
        <v>1543</v>
      </c>
      <c r="CL301" s="16">
        <v>770</v>
      </c>
      <c r="CM301" s="16">
        <v>1486</v>
      </c>
      <c r="CN301" s="16">
        <v>2274</v>
      </c>
      <c r="CO301" s="16">
        <v>1042</v>
      </c>
      <c r="CP301" s="16">
        <v>2895</v>
      </c>
      <c r="CQ301" s="16">
        <v>2122</v>
      </c>
      <c r="CR301" s="16">
        <v>520</v>
      </c>
      <c r="CS301" s="16">
        <v>4866</v>
      </c>
      <c r="CT301" s="16">
        <v>402</v>
      </c>
      <c r="CU301" s="16">
        <v>675</v>
      </c>
      <c r="CV301" s="16">
        <v>2156</v>
      </c>
      <c r="CW301" s="16">
        <v>824</v>
      </c>
      <c r="CX301" s="16">
        <v>2033</v>
      </c>
      <c r="CY301" s="16">
        <v>425</v>
      </c>
      <c r="CZ301" s="16">
        <v>4214</v>
      </c>
      <c r="DA301" s="16">
        <v>325</v>
      </c>
      <c r="DB301" s="16">
        <v>134</v>
      </c>
      <c r="DC301" s="16">
        <v>603</v>
      </c>
      <c r="DD301" s="16">
        <v>1040</v>
      </c>
      <c r="DE301" s="16">
        <v>823</v>
      </c>
      <c r="DF301" s="16">
        <v>903</v>
      </c>
      <c r="DG301" s="16">
        <v>2101</v>
      </c>
      <c r="DH301" s="16">
        <v>1867</v>
      </c>
      <c r="DI301" s="16">
        <v>1547</v>
      </c>
      <c r="DJ301" s="16">
        <v>1994</v>
      </c>
      <c r="DK301" s="16">
        <v>896</v>
      </c>
      <c r="DL301" s="16">
        <v>1779</v>
      </c>
      <c r="DM301" s="16">
        <v>2019</v>
      </c>
      <c r="DN301" s="16">
        <v>428</v>
      </c>
      <c r="DO301" s="16">
        <v>419</v>
      </c>
      <c r="DP301" s="16">
        <v>1296</v>
      </c>
      <c r="DQ301" s="16">
        <v>666</v>
      </c>
      <c r="DR301" s="16">
        <v>734</v>
      </c>
      <c r="DS301" s="16">
        <v>487</v>
      </c>
      <c r="DT301" s="16">
        <v>243</v>
      </c>
      <c r="DU301" s="16">
        <v>1297</v>
      </c>
      <c r="DV301" s="16">
        <v>510</v>
      </c>
      <c r="DW301" s="16">
        <v>307</v>
      </c>
      <c r="DX301" s="16">
        <v>2437</v>
      </c>
      <c r="DY301" s="16">
        <v>2133</v>
      </c>
      <c r="DZ301" s="16">
        <v>1289</v>
      </c>
      <c r="EA301" s="16">
        <v>1558</v>
      </c>
      <c r="EB301" s="16">
        <v>932</v>
      </c>
      <c r="EC301" s="16">
        <v>706</v>
      </c>
      <c r="ED301" s="16">
        <v>1625</v>
      </c>
      <c r="EE301" s="16">
        <v>556</v>
      </c>
      <c r="EF301" s="16">
        <v>1298</v>
      </c>
      <c r="EG301" s="16">
        <v>690</v>
      </c>
      <c r="EH301" s="16">
        <v>556</v>
      </c>
      <c r="EI301" s="16">
        <v>571</v>
      </c>
      <c r="EJ301" s="16">
        <v>421</v>
      </c>
      <c r="EK301" s="16">
        <v>232</v>
      </c>
      <c r="EL301" s="16">
        <v>1676</v>
      </c>
      <c r="EM301" s="16">
        <v>1048</v>
      </c>
      <c r="EN301" s="16">
        <v>5504</v>
      </c>
      <c r="EO301" s="16">
        <v>2116</v>
      </c>
      <c r="EP301" s="16">
        <v>2436</v>
      </c>
      <c r="EQ301" s="16">
        <v>6</v>
      </c>
      <c r="ER301" s="16">
        <v>808</v>
      </c>
      <c r="ES301" s="16">
        <v>1442</v>
      </c>
      <c r="ET301" s="16">
        <v>593</v>
      </c>
      <c r="EU301" s="16">
        <v>1301</v>
      </c>
      <c r="EV301" s="16">
        <v>1078</v>
      </c>
      <c r="EW301" s="16">
        <v>970</v>
      </c>
      <c r="EX301" s="16">
        <v>526</v>
      </c>
      <c r="EY301" s="16">
        <v>1454</v>
      </c>
    </row>
    <row r="302" spans="1:155">
      <c r="A302" s="42" t="s">
        <v>400</v>
      </c>
      <c r="B302" s="150"/>
      <c r="C302" s="20" t="s">
        <v>287</v>
      </c>
      <c r="D302" s="16">
        <v>12</v>
      </c>
      <c r="E302" s="16">
        <v>0</v>
      </c>
      <c r="F302" s="16">
        <v>189</v>
      </c>
      <c r="G302" s="16">
        <v>0</v>
      </c>
      <c r="H302" s="16">
        <v>0</v>
      </c>
      <c r="I302" s="16">
        <v>428</v>
      </c>
      <c r="J302" s="16">
        <v>0</v>
      </c>
      <c r="K302" s="16">
        <v>237</v>
      </c>
      <c r="L302" s="16">
        <v>0</v>
      </c>
      <c r="M302" s="16">
        <v>60</v>
      </c>
      <c r="N302" s="16">
        <v>0</v>
      </c>
      <c r="O302" s="16">
        <v>320</v>
      </c>
      <c r="P302" s="16">
        <v>0</v>
      </c>
      <c r="Q302" s="16">
        <v>0</v>
      </c>
      <c r="R302" s="16">
        <v>123</v>
      </c>
      <c r="S302" s="16">
        <v>0</v>
      </c>
      <c r="T302" s="16">
        <v>0</v>
      </c>
      <c r="U302" s="16">
        <v>386</v>
      </c>
      <c r="V302" s="16">
        <v>0</v>
      </c>
      <c r="W302" s="16">
        <v>1343</v>
      </c>
      <c r="X302" s="16">
        <v>383</v>
      </c>
      <c r="Y302" s="16">
        <v>354</v>
      </c>
      <c r="Z302" s="16">
        <v>500</v>
      </c>
      <c r="AA302" s="16">
        <v>0</v>
      </c>
      <c r="AB302" s="16">
        <v>0</v>
      </c>
      <c r="AC302" s="16">
        <v>213</v>
      </c>
      <c r="AD302" s="16">
        <v>-3</v>
      </c>
      <c r="AE302" s="16">
        <v>0</v>
      </c>
      <c r="AF302" s="16">
        <v>185</v>
      </c>
      <c r="AG302" s="16">
        <v>1074</v>
      </c>
      <c r="AH302" s="16">
        <v>264</v>
      </c>
      <c r="AI302" s="16">
        <v>372</v>
      </c>
      <c r="AJ302" s="16">
        <v>442</v>
      </c>
      <c r="AK302" s="16">
        <v>525</v>
      </c>
      <c r="AL302" s="16">
        <v>371</v>
      </c>
      <c r="AM302" s="16">
        <v>0</v>
      </c>
      <c r="AN302" s="16">
        <v>655</v>
      </c>
      <c r="AO302" s="16">
        <v>107</v>
      </c>
      <c r="AP302" s="16">
        <v>981</v>
      </c>
      <c r="AQ302" s="16">
        <v>153</v>
      </c>
      <c r="AR302" s="16">
        <v>187</v>
      </c>
      <c r="AS302" s="16">
        <v>264</v>
      </c>
      <c r="AT302" s="16">
        <v>646</v>
      </c>
      <c r="AU302" s="16">
        <v>165</v>
      </c>
      <c r="AV302" s="16">
        <v>628</v>
      </c>
      <c r="AW302" s="16">
        <v>158</v>
      </c>
      <c r="AX302" s="16">
        <v>144</v>
      </c>
      <c r="AY302" s="16">
        <v>32</v>
      </c>
      <c r="AZ302" s="16">
        <v>649</v>
      </c>
      <c r="BA302" s="16">
        <v>611</v>
      </c>
      <c r="BB302" s="16">
        <v>679</v>
      </c>
      <c r="BC302" s="16">
        <v>445</v>
      </c>
      <c r="BD302" s="16">
        <v>0</v>
      </c>
      <c r="BE302" s="16">
        <v>496</v>
      </c>
      <c r="BF302" s="16">
        <v>474</v>
      </c>
      <c r="BG302" s="16">
        <v>246</v>
      </c>
      <c r="BH302" s="16">
        <v>0</v>
      </c>
      <c r="BI302" s="16">
        <v>1359</v>
      </c>
      <c r="BJ302" s="16">
        <v>271</v>
      </c>
      <c r="BK302" s="16">
        <v>136</v>
      </c>
      <c r="BL302" s="16">
        <v>251</v>
      </c>
      <c r="BM302" s="16">
        <v>125</v>
      </c>
      <c r="BN302" s="16">
        <v>554</v>
      </c>
      <c r="BO302" s="16">
        <v>927</v>
      </c>
      <c r="BP302" s="16">
        <v>114</v>
      </c>
      <c r="BQ302" s="16">
        <v>857</v>
      </c>
      <c r="BR302" s="16">
        <v>960</v>
      </c>
      <c r="BS302" s="16">
        <v>1129</v>
      </c>
      <c r="BT302" s="16">
        <v>12</v>
      </c>
      <c r="BU302" s="16">
        <v>882</v>
      </c>
      <c r="BV302" s="16">
        <v>564</v>
      </c>
      <c r="BW302" s="16">
        <v>1102</v>
      </c>
      <c r="BX302" s="16">
        <v>36</v>
      </c>
      <c r="BY302" s="16">
        <v>100</v>
      </c>
      <c r="BZ302" s="16">
        <v>0</v>
      </c>
      <c r="CA302" s="16">
        <v>207</v>
      </c>
      <c r="CB302" s="16">
        <v>2854</v>
      </c>
      <c r="CC302" s="16">
        <v>2861</v>
      </c>
      <c r="CD302" s="16">
        <v>427</v>
      </c>
      <c r="CE302" s="16">
        <v>448</v>
      </c>
      <c r="CF302" s="16">
        <v>269</v>
      </c>
      <c r="CG302" s="16">
        <v>391</v>
      </c>
      <c r="CH302" s="16">
        <v>1635</v>
      </c>
      <c r="CI302" s="16">
        <v>367</v>
      </c>
      <c r="CJ302" s="16">
        <v>0</v>
      </c>
      <c r="CK302" s="16">
        <v>507</v>
      </c>
      <c r="CL302" s="16">
        <v>838</v>
      </c>
      <c r="CM302" s="16">
        <v>1243</v>
      </c>
      <c r="CN302" s="16">
        <v>754</v>
      </c>
      <c r="CO302" s="16">
        <v>150</v>
      </c>
      <c r="CP302" s="16">
        <v>1615</v>
      </c>
      <c r="CQ302" s="16">
        <v>179</v>
      </c>
      <c r="CR302" s="16">
        <v>30</v>
      </c>
      <c r="CS302" s="16">
        <v>314</v>
      </c>
      <c r="CT302" s="16">
        <v>146</v>
      </c>
      <c r="CU302" s="16">
        <v>204</v>
      </c>
      <c r="CV302" s="16">
        <v>187</v>
      </c>
      <c r="CW302" s="16">
        <v>279</v>
      </c>
      <c r="CX302" s="16">
        <v>0</v>
      </c>
      <c r="CY302" s="16">
        <v>108</v>
      </c>
      <c r="CZ302" s="16">
        <v>1311</v>
      </c>
      <c r="DA302" s="16">
        <v>90</v>
      </c>
      <c r="DB302" s="16">
        <v>206</v>
      </c>
      <c r="DC302" s="16">
        <v>0</v>
      </c>
      <c r="DD302" s="16">
        <v>554</v>
      </c>
      <c r="DE302" s="16">
        <v>0</v>
      </c>
      <c r="DF302" s="16">
        <v>804</v>
      </c>
      <c r="DG302" s="16">
        <v>36</v>
      </c>
      <c r="DH302" s="16">
        <v>565</v>
      </c>
      <c r="DI302" s="16">
        <v>0</v>
      </c>
      <c r="DJ302" s="16">
        <v>882</v>
      </c>
      <c r="DK302" s="16">
        <v>43</v>
      </c>
      <c r="DL302" s="16">
        <v>292</v>
      </c>
      <c r="DM302" s="16">
        <v>628</v>
      </c>
      <c r="DN302" s="16">
        <v>793</v>
      </c>
      <c r="DO302" s="16">
        <v>555</v>
      </c>
      <c r="DP302" s="16">
        <v>440</v>
      </c>
      <c r="DQ302" s="16">
        <v>864</v>
      </c>
      <c r="DR302" s="16">
        <v>3</v>
      </c>
      <c r="DS302" s="16">
        <v>641</v>
      </c>
      <c r="DT302" s="16">
        <v>478</v>
      </c>
      <c r="DU302" s="16">
        <v>336</v>
      </c>
      <c r="DV302" s="16">
        <v>375</v>
      </c>
      <c r="DW302" s="16">
        <v>529</v>
      </c>
      <c r="DX302" s="16">
        <v>898</v>
      </c>
      <c r="DY302" s="16">
        <v>918</v>
      </c>
      <c r="DZ302" s="16">
        <v>461</v>
      </c>
      <c r="EA302" s="16">
        <v>344</v>
      </c>
      <c r="EB302" s="16">
        <v>1078</v>
      </c>
      <c r="EC302" s="16">
        <v>326</v>
      </c>
      <c r="ED302" s="16">
        <v>706</v>
      </c>
      <c r="EE302" s="16">
        <v>-10</v>
      </c>
      <c r="EF302" s="16">
        <v>1286</v>
      </c>
      <c r="EG302" s="16">
        <v>509</v>
      </c>
      <c r="EH302" s="16">
        <v>662</v>
      </c>
      <c r="EI302" s="16">
        <v>648</v>
      </c>
      <c r="EJ302" s="16">
        <v>109</v>
      </c>
      <c r="EK302" s="16">
        <v>27</v>
      </c>
      <c r="EL302" s="16">
        <v>860</v>
      </c>
      <c r="EM302" s="16">
        <v>54</v>
      </c>
      <c r="EN302" s="16">
        <v>1407</v>
      </c>
      <c r="EO302" s="16">
        <v>0</v>
      </c>
      <c r="EP302" s="16">
        <v>583</v>
      </c>
      <c r="EQ302" s="16">
        <v>39</v>
      </c>
      <c r="ER302" s="16">
        <v>470</v>
      </c>
      <c r="ES302" s="16">
        <v>591</v>
      </c>
      <c r="ET302" s="16">
        <v>0</v>
      </c>
      <c r="EU302" s="16">
        <v>0</v>
      </c>
      <c r="EV302" s="16">
        <v>400</v>
      </c>
      <c r="EW302" s="16">
        <v>0</v>
      </c>
      <c r="EX302" s="16">
        <v>227</v>
      </c>
      <c r="EY302" s="16">
        <v>0</v>
      </c>
    </row>
    <row r="303" spans="1:155">
      <c r="A303" s="42" t="s">
        <v>405</v>
      </c>
      <c r="B303" s="150"/>
      <c r="C303" s="20" t="s">
        <v>287</v>
      </c>
      <c r="D303" s="16">
        <v>0</v>
      </c>
      <c r="E303" s="16">
        <v>0</v>
      </c>
      <c r="F303" s="16">
        <v>0</v>
      </c>
      <c r="G303" s="16">
        <v>0</v>
      </c>
      <c r="H303" s="16">
        <v>-37</v>
      </c>
      <c r="I303" s="16">
        <v>288</v>
      </c>
      <c r="J303" s="16">
        <v>0</v>
      </c>
      <c r="K303" s="16">
        <v>0</v>
      </c>
      <c r="L303" s="16">
        <v>0</v>
      </c>
      <c r="M303" s="16">
        <v>0</v>
      </c>
      <c r="N303" s="16">
        <v>16</v>
      </c>
      <c r="O303" s="16">
        <v>41</v>
      </c>
      <c r="P303" s="16">
        <v>524</v>
      </c>
      <c r="Q303" s="16">
        <v>50</v>
      </c>
      <c r="R303" s="16">
        <v>14</v>
      </c>
      <c r="S303" s="16">
        <v>26</v>
      </c>
      <c r="T303" s="16">
        <v>0</v>
      </c>
      <c r="U303" s="16">
        <v>937</v>
      </c>
      <c r="V303" s="16">
        <v>504</v>
      </c>
      <c r="W303" s="16">
        <v>72</v>
      </c>
      <c r="X303" s="16">
        <v>0</v>
      </c>
      <c r="Y303" s="16">
        <v>0</v>
      </c>
      <c r="Z303" s="16">
        <v>0</v>
      </c>
      <c r="AA303" s="16">
        <v>293</v>
      </c>
      <c r="AB303" s="16">
        <v>0</v>
      </c>
      <c r="AC303" s="16">
        <v>93</v>
      </c>
      <c r="AD303" s="16">
        <v>0</v>
      </c>
      <c r="AE303" s="16">
        <v>19</v>
      </c>
      <c r="AF303" s="16">
        <v>7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9332</v>
      </c>
      <c r="AQ303" s="16">
        <v>0</v>
      </c>
      <c r="AR303" s="16">
        <v>0</v>
      </c>
      <c r="AS303" s="16">
        <v>177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247</v>
      </c>
      <c r="BC303" s="16">
        <v>0</v>
      </c>
      <c r="BD303" s="16">
        <v>0</v>
      </c>
      <c r="BE303" s="16">
        <v>0</v>
      </c>
      <c r="BF303" s="16">
        <v>22</v>
      </c>
      <c r="BG303" s="16">
        <v>0</v>
      </c>
      <c r="BH303" s="16">
        <v>22</v>
      </c>
      <c r="BI303" s="16">
        <v>0</v>
      </c>
      <c r="BJ303" s="16">
        <v>38</v>
      </c>
      <c r="BK303" s="16">
        <v>0</v>
      </c>
      <c r="BL303" s="16">
        <v>0</v>
      </c>
      <c r="BM303" s="16">
        <v>0</v>
      </c>
      <c r="BN303" s="16">
        <v>0</v>
      </c>
      <c r="BO303" s="16">
        <v>0</v>
      </c>
      <c r="BP303" s="16">
        <v>0</v>
      </c>
      <c r="BQ303" s="16">
        <v>0</v>
      </c>
      <c r="BR303" s="16">
        <v>84</v>
      </c>
      <c r="BS303" s="16">
        <v>0</v>
      </c>
      <c r="BT303" s="16">
        <v>0</v>
      </c>
      <c r="BU303" s="16">
        <v>0</v>
      </c>
      <c r="BV303" s="16">
        <v>0</v>
      </c>
      <c r="BW303" s="16">
        <v>0</v>
      </c>
      <c r="BX303" s="16">
        <v>44</v>
      </c>
      <c r="BY303" s="16">
        <v>17</v>
      </c>
      <c r="BZ303" s="16">
        <v>0</v>
      </c>
      <c r="CA303" s="16">
        <v>0</v>
      </c>
      <c r="CB303" s="16">
        <v>273</v>
      </c>
      <c r="CC303" s="16">
        <v>0</v>
      </c>
      <c r="CD303" s="16">
        <v>0</v>
      </c>
      <c r="CE303" s="16">
        <v>0</v>
      </c>
      <c r="CF303" s="16">
        <v>0</v>
      </c>
      <c r="CG303" s="16">
        <v>0</v>
      </c>
      <c r="CH303" s="16">
        <v>0</v>
      </c>
      <c r="CI303" s="16">
        <v>0</v>
      </c>
      <c r="CJ303" s="16">
        <v>0</v>
      </c>
      <c r="CK303" s="16">
        <v>0</v>
      </c>
      <c r="CL303" s="16">
        <v>0</v>
      </c>
      <c r="CM303" s="16">
        <v>0</v>
      </c>
      <c r="CN303" s="16">
        <v>0</v>
      </c>
      <c r="CO303" s="16">
        <v>0</v>
      </c>
      <c r="CP303" s="16">
        <v>131</v>
      </c>
      <c r="CQ303" s="16">
        <v>0</v>
      </c>
      <c r="CR303" s="16">
        <v>0</v>
      </c>
      <c r="CS303" s="16">
        <v>0</v>
      </c>
      <c r="CT303" s="16">
        <v>0</v>
      </c>
      <c r="CU303" s="16">
        <v>0</v>
      </c>
      <c r="CV303" s="16">
        <v>0</v>
      </c>
      <c r="CW303" s="16">
        <v>0</v>
      </c>
      <c r="CX303" s="16">
        <v>0</v>
      </c>
      <c r="CY303" s="16">
        <v>0</v>
      </c>
      <c r="CZ303" s="16">
        <v>0</v>
      </c>
      <c r="DA303" s="16">
        <v>0</v>
      </c>
      <c r="DB303" s="16">
        <v>0</v>
      </c>
      <c r="DC303" s="16">
        <v>0</v>
      </c>
      <c r="DD303" s="16">
        <v>0</v>
      </c>
      <c r="DE303" s="16">
        <v>0</v>
      </c>
      <c r="DF303" s="16">
        <v>0</v>
      </c>
      <c r="DG303" s="16">
        <v>5</v>
      </c>
      <c r="DH303" s="16">
        <v>37</v>
      </c>
      <c r="DI303" s="16">
        <v>0</v>
      </c>
      <c r="DJ303" s="16">
        <v>848</v>
      </c>
      <c r="DK303" s="16">
        <v>0</v>
      </c>
      <c r="DL303" s="16">
        <v>0</v>
      </c>
      <c r="DM303" s="16">
        <v>295</v>
      </c>
      <c r="DN303" s="16">
        <v>641</v>
      </c>
      <c r="DO303" s="16">
        <v>135</v>
      </c>
      <c r="DP303" s="16">
        <v>652</v>
      </c>
      <c r="DQ303" s="16">
        <v>0</v>
      </c>
      <c r="DR303" s="16">
        <v>0</v>
      </c>
      <c r="DS303" s="16">
        <v>0</v>
      </c>
      <c r="DT303" s="16">
        <v>97</v>
      </c>
      <c r="DU303" s="16">
        <v>0</v>
      </c>
      <c r="DV303" s="16">
        <v>0</v>
      </c>
      <c r="DW303" s="16">
        <v>0</v>
      </c>
      <c r="DX303" s="16">
        <v>0</v>
      </c>
      <c r="DY303" s="16">
        <v>0</v>
      </c>
      <c r="DZ303" s="16">
        <v>196</v>
      </c>
      <c r="EA303" s="16">
        <v>0</v>
      </c>
      <c r="EB303" s="16">
        <v>0</v>
      </c>
      <c r="EC303" s="16">
        <v>0</v>
      </c>
      <c r="ED303" s="16">
        <v>0</v>
      </c>
      <c r="EE303" s="16">
        <v>0</v>
      </c>
      <c r="EF303" s="16">
        <v>0</v>
      </c>
      <c r="EG303" s="16">
        <v>0</v>
      </c>
      <c r="EH303" s="16">
        <v>444</v>
      </c>
      <c r="EI303" s="16">
        <v>297</v>
      </c>
      <c r="EJ303" s="16">
        <v>0</v>
      </c>
      <c r="EK303" s="16">
        <v>0</v>
      </c>
      <c r="EL303" s="16">
        <v>4</v>
      </c>
      <c r="EM303" s="16">
        <v>0</v>
      </c>
      <c r="EN303" s="16">
        <v>0</v>
      </c>
      <c r="EO303" s="16">
        <v>0</v>
      </c>
      <c r="EP303" s="16">
        <v>0</v>
      </c>
      <c r="EQ303" s="16">
        <v>0</v>
      </c>
      <c r="ER303" s="16">
        <v>0</v>
      </c>
      <c r="ES303" s="16">
        <v>0</v>
      </c>
      <c r="ET303" s="16">
        <v>0</v>
      </c>
      <c r="EU303" s="16">
        <v>0</v>
      </c>
      <c r="EV303" s="16">
        <v>0</v>
      </c>
      <c r="EW303" s="16">
        <v>28</v>
      </c>
      <c r="EX303" s="16">
        <v>0</v>
      </c>
      <c r="EY303" s="16">
        <v>0</v>
      </c>
    </row>
    <row r="304" spans="1:155">
      <c r="A304" s="42" t="s">
        <v>406</v>
      </c>
      <c r="B304" s="150"/>
      <c r="C304" s="20" t="s">
        <v>287</v>
      </c>
      <c r="D304" s="16">
        <v>28</v>
      </c>
      <c r="E304" s="16">
        <v>10</v>
      </c>
      <c r="F304" s="16">
        <v>0</v>
      </c>
      <c r="G304" s="16">
        <v>30</v>
      </c>
      <c r="H304" s="16">
        <v>0</v>
      </c>
      <c r="I304" s="16">
        <v>231</v>
      </c>
      <c r="J304" s="16">
        <v>31</v>
      </c>
      <c r="K304" s="16">
        <v>0</v>
      </c>
      <c r="L304" s="16">
        <v>0</v>
      </c>
      <c r="M304" s="16">
        <v>77</v>
      </c>
      <c r="N304" s="16">
        <v>8</v>
      </c>
      <c r="O304" s="16">
        <v>19</v>
      </c>
      <c r="P304" s="16">
        <v>31</v>
      </c>
      <c r="Q304" s="16">
        <v>75</v>
      </c>
      <c r="R304" s="16">
        <v>29</v>
      </c>
      <c r="S304" s="16">
        <v>67</v>
      </c>
      <c r="T304" s="16">
        <v>43</v>
      </c>
      <c r="U304" s="16">
        <v>0</v>
      </c>
      <c r="V304" s="16">
        <v>58</v>
      </c>
      <c r="W304" s="16">
        <v>391</v>
      </c>
      <c r="X304" s="16">
        <v>0</v>
      </c>
      <c r="Y304" s="16">
        <v>0</v>
      </c>
      <c r="Z304" s="16">
        <v>29</v>
      </c>
      <c r="AA304" s="16">
        <v>39</v>
      </c>
      <c r="AB304" s="16">
        <v>115</v>
      </c>
      <c r="AC304" s="16">
        <v>117</v>
      </c>
      <c r="AD304" s="16">
        <v>6</v>
      </c>
      <c r="AE304" s="16">
        <v>0</v>
      </c>
      <c r="AF304" s="16">
        <v>18</v>
      </c>
      <c r="AG304" s="16">
        <v>33</v>
      </c>
      <c r="AH304" s="16">
        <v>63</v>
      </c>
      <c r="AI304" s="16">
        <v>0</v>
      </c>
      <c r="AJ304" s="16">
        <v>0</v>
      </c>
      <c r="AK304" s="16">
        <v>44</v>
      </c>
      <c r="AL304" s="16">
        <v>5</v>
      </c>
      <c r="AM304" s="16">
        <v>0</v>
      </c>
      <c r="AN304" s="16">
        <v>328</v>
      </c>
      <c r="AO304" s="16">
        <v>0</v>
      </c>
      <c r="AP304" s="16">
        <v>295</v>
      </c>
      <c r="AQ304" s="16">
        <v>0</v>
      </c>
      <c r="AR304" s="16">
        <v>0</v>
      </c>
      <c r="AS304" s="16">
        <v>70</v>
      </c>
      <c r="AT304" s="16">
        <v>43</v>
      </c>
      <c r="AU304" s="16">
        <v>9</v>
      </c>
      <c r="AV304" s="16">
        <v>36</v>
      </c>
      <c r="AW304" s="16">
        <v>3</v>
      </c>
      <c r="AX304" s="16">
        <v>219</v>
      </c>
      <c r="AY304" s="16">
        <v>12</v>
      </c>
      <c r="AZ304" s="16">
        <v>0</v>
      </c>
      <c r="BA304" s="16">
        <v>31</v>
      </c>
      <c r="BB304" s="16">
        <v>75</v>
      </c>
      <c r="BC304" s="16">
        <v>132</v>
      </c>
      <c r="BD304" s="16">
        <v>98</v>
      </c>
      <c r="BE304" s="16">
        <v>0</v>
      </c>
      <c r="BF304" s="16">
        <v>36</v>
      </c>
      <c r="BG304" s="16">
        <v>0</v>
      </c>
      <c r="BH304" s="16">
        <v>0</v>
      </c>
      <c r="BI304" s="16">
        <v>107</v>
      </c>
      <c r="BJ304" s="16">
        <v>117</v>
      </c>
      <c r="BK304" s="16">
        <v>1</v>
      </c>
      <c r="BL304" s="16">
        <v>83</v>
      </c>
      <c r="BM304" s="16">
        <v>81</v>
      </c>
      <c r="BN304" s="16">
        <v>104</v>
      </c>
      <c r="BO304" s="16">
        <v>25</v>
      </c>
      <c r="BP304" s="16">
        <v>0</v>
      </c>
      <c r="BQ304" s="16">
        <v>5</v>
      </c>
      <c r="BR304" s="16">
        <v>88</v>
      </c>
      <c r="BS304" s="16">
        <v>0</v>
      </c>
      <c r="BT304" s="16">
        <v>72</v>
      </c>
      <c r="BU304" s="16">
        <v>21</v>
      </c>
      <c r="BV304" s="16">
        <v>105</v>
      </c>
      <c r="BW304" s="16">
        <v>42</v>
      </c>
      <c r="BX304" s="16">
        <v>0</v>
      </c>
      <c r="BY304" s="16">
        <v>49</v>
      </c>
      <c r="BZ304" s="16">
        <v>100</v>
      </c>
      <c r="CA304" s="16">
        <v>30</v>
      </c>
      <c r="CB304" s="16">
        <v>0</v>
      </c>
      <c r="CC304" s="16">
        <v>53</v>
      </c>
      <c r="CD304" s="16">
        <v>57</v>
      </c>
      <c r="CE304" s="16">
        <v>54</v>
      </c>
      <c r="CF304" s="16">
        <v>171</v>
      </c>
      <c r="CG304" s="16">
        <v>104</v>
      </c>
      <c r="CH304" s="16">
        <v>87</v>
      </c>
      <c r="CI304" s="16">
        <v>75</v>
      </c>
      <c r="CJ304" s="16">
        <v>30</v>
      </c>
      <c r="CK304" s="16">
        <v>413</v>
      </c>
      <c r="CL304" s="16">
        <v>63</v>
      </c>
      <c r="CM304" s="16">
        <v>142</v>
      </c>
      <c r="CN304" s="16">
        <v>108</v>
      </c>
      <c r="CO304" s="16">
        <v>0</v>
      </c>
      <c r="CP304" s="16">
        <v>0</v>
      </c>
      <c r="CQ304" s="16">
        <v>11</v>
      </c>
      <c r="CR304" s="16">
        <v>165</v>
      </c>
      <c r="CS304" s="16">
        <v>50</v>
      </c>
      <c r="CT304" s="16">
        <v>45</v>
      </c>
      <c r="CU304" s="16">
        <v>177</v>
      </c>
      <c r="CV304" s="16">
        <v>80</v>
      </c>
      <c r="CW304" s="16">
        <v>66</v>
      </c>
      <c r="CX304" s="16">
        <v>237</v>
      </c>
      <c r="CY304" s="16">
        <v>0</v>
      </c>
      <c r="CZ304" s="16">
        <v>51</v>
      </c>
      <c r="DA304" s="16">
        <v>10</v>
      </c>
      <c r="DB304" s="16">
        <v>9</v>
      </c>
      <c r="DC304" s="16">
        <v>206</v>
      </c>
      <c r="DD304" s="16">
        <v>264</v>
      </c>
      <c r="DE304" s="16">
        <v>0</v>
      </c>
      <c r="DF304" s="16">
        <v>106</v>
      </c>
      <c r="DG304" s="16">
        <v>50</v>
      </c>
      <c r="DH304" s="16">
        <v>653</v>
      </c>
      <c r="DI304" s="16">
        <v>11</v>
      </c>
      <c r="DJ304" s="16">
        <v>129</v>
      </c>
      <c r="DK304" s="16">
        <v>74</v>
      </c>
      <c r="DL304" s="16">
        <v>15</v>
      </c>
      <c r="DM304" s="16">
        <v>439</v>
      </c>
      <c r="DN304" s="16">
        <v>15</v>
      </c>
      <c r="DO304" s="16">
        <v>168</v>
      </c>
      <c r="DP304" s="16">
        <v>103</v>
      </c>
      <c r="DQ304" s="16">
        <v>55</v>
      </c>
      <c r="DR304" s="16">
        <v>83</v>
      </c>
      <c r="DS304" s="16">
        <v>100</v>
      </c>
      <c r="DT304" s="16">
        <v>65</v>
      </c>
      <c r="DU304" s="16">
        <v>112</v>
      </c>
      <c r="DV304" s="16">
        <v>198</v>
      </c>
      <c r="DW304" s="16">
        <v>13</v>
      </c>
      <c r="DX304" s="16">
        <v>335</v>
      </c>
      <c r="DY304" s="16">
        <v>83</v>
      </c>
      <c r="DZ304" s="16">
        <v>777</v>
      </c>
      <c r="EA304" s="16">
        <v>135</v>
      </c>
      <c r="EB304" s="16">
        <v>235</v>
      </c>
      <c r="EC304" s="16">
        <v>0</v>
      </c>
      <c r="ED304" s="16">
        <v>0</v>
      </c>
      <c r="EE304" s="16">
        <v>21</v>
      </c>
      <c r="EF304" s="16">
        <v>179</v>
      </c>
      <c r="EG304" s="16">
        <v>66</v>
      </c>
      <c r="EH304" s="16">
        <v>0</v>
      </c>
      <c r="EI304" s="16">
        <v>33</v>
      </c>
      <c r="EJ304" s="16">
        <v>16</v>
      </c>
      <c r="EK304" s="16">
        <v>27</v>
      </c>
      <c r="EL304" s="16">
        <v>64</v>
      </c>
      <c r="EM304" s="16">
        <v>16</v>
      </c>
      <c r="EN304" s="16">
        <v>200</v>
      </c>
      <c r="EO304" s="16">
        <v>13</v>
      </c>
      <c r="EP304" s="16">
        <v>193</v>
      </c>
      <c r="EQ304" s="16">
        <v>0</v>
      </c>
      <c r="ER304" s="16">
        <v>58</v>
      </c>
      <c r="ES304" s="16">
        <v>62</v>
      </c>
      <c r="ET304" s="16">
        <v>0</v>
      </c>
      <c r="EU304" s="16">
        <v>26</v>
      </c>
      <c r="EV304" s="16">
        <v>17</v>
      </c>
      <c r="EW304" s="16">
        <v>41</v>
      </c>
      <c r="EX304" s="16">
        <v>0</v>
      </c>
      <c r="EY304" s="16">
        <v>38</v>
      </c>
    </row>
    <row r="305" spans="1:155">
      <c r="A305" s="42" t="s">
        <v>407</v>
      </c>
      <c r="B305" s="150"/>
      <c r="C305" s="20" t="s">
        <v>287</v>
      </c>
      <c r="D305" s="16">
        <v>266</v>
      </c>
      <c r="E305" s="16">
        <v>125</v>
      </c>
      <c r="F305" s="16">
        <v>19</v>
      </c>
      <c r="G305" s="16">
        <v>90</v>
      </c>
      <c r="H305" s="16">
        <v>545</v>
      </c>
      <c r="I305" s="16">
        <v>1858</v>
      </c>
      <c r="J305" s="16">
        <v>169</v>
      </c>
      <c r="K305" s="16">
        <v>0</v>
      </c>
      <c r="L305" s="16">
        <v>0</v>
      </c>
      <c r="M305" s="16">
        <v>246</v>
      </c>
      <c r="N305" s="16">
        <v>943</v>
      </c>
      <c r="O305" s="16">
        <v>142</v>
      </c>
      <c r="P305" s="16">
        <v>1156</v>
      </c>
      <c r="Q305" s="16">
        <v>622</v>
      </c>
      <c r="R305" s="16">
        <v>129</v>
      </c>
      <c r="S305" s="16">
        <v>149</v>
      </c>
      <c r="T305" s="16">
        <v>225</v>
      </c>
      <c r="U305" s="16">
        <v>210</v>
      </c>
      <c r="V305" s="16">
        <v>516</v>
      </c>
      <c r="W305" s="16">
        <v>828</v>
      </c>
      <c r="X305" s="16">
        <v>177</v>
      </c>
      <c r="Y305" s="16">
        <v>201</v>
      </c>
      <c r="Z305" s="16">
        <v>265</v>
      </c>
      <c r="AA305" s="16">
        <v>122</v>
      </c>
      <c r="AB305" s="16">
        <v>8</v>
      </c>
      <c r="AC305" s="16">
        <v>404</v>
      </c>
      <c r="AD305" s="16">
        <v>71</v>
      </c>
      <c r="AE305" s="16">
        <v>78</v>
      </c>
      <c r="AF305" s="16">
        <v>349</v>
      </c>
      <c r="AG305" s="16">
        <v>692</v>
      </c>
      <c r="AH305" s="16">
        <v>643</v>
      </c>
      <c r="AI305" s="16">
        <v>21</v>
      </c>
      <c r="AJ305" s="16">
        <v>0</v>
      </c>
      <c r="AK305" s="16">
        <v>192</v>
      </c>
      <c r="AL305" s="16">
        <v>134</v>
      </c>
      <c r="AM305" s="16">
        <v>18</v>
      </c>
      <c r="AN305" s="16">
        <v>1621</v>
      </c>
      <c r="AO305" s="16">
        <v>376</v>
      </c>
      <c r="AP305" s="16">
        <v>156</v>
      </c>
      <c r="AQ305" s="16">
        <v>0</v>
      </c>
      <c r="AR305" s="16">
        <v>0</v>
      </c>
      <c r="AS305" s="16">
        <v>2373</v>
      </c>
      <c r="AT305" s="16">
        <v>438</v>
      </c>
      <c r="AU305" s="16">
        <v>52</v>
      </c>
      <c r="AV305" s="16">
        <v>226</v>
      </c>
      <c r="AW305" s="16">
        <v>70</v>
      </c>
      <c r="AX305" s="16">
        <v>0</v>
      </c>
      <c r="AY305" s="16">
        <v>101</v>
      </c>
      <c r="AZ305" s="16">
        <v>933</v>
      </c>
      <c r="BA305" s="16">
        <v>500</v>
      </c>
      <c r="BB305" s="16">
        <v>403</v>
      </c>
      <c r="BC305" s="16">
        <v>224</v>
      </c>
      <c r="BD305" s="16">
        <v>391</v>
      </c>
      <c r="BE305" s="16">
        <v>158</v>
      </c>
      <c r="BF305" s="16">
        <v>31</v>
      </c>
      <c r="BG305" s="16">
        <v>276</v>
      </c>
      <c r="BH305" s="16">
        <v>120</v>
      </c>
      <c r="BI305" s="16">
        <v>1575</v>
      </c>
      <c r="BJ305" s="16">
        <v>114</v>
      </c>
      <c r="BK305" s="16">
        <v>706</v>
      </c>
      <c r="BL305" s="16">
        <v>383</v>
      </c>
      <c r="BM305" s="16">
        <v>0</v>
      </c>
      <c r="BN305" s="16">
        <v>7</v>
      </c>
      <c r="BO305" s="16">
        <v>187</v>
      </c>
      <c r="BP305" s="16">
        <v>79</v>
      </c>
      <c r="BQ305" s="16">
        <v>462</v>
      </c>
      <c r="BR305" s="16">
        <v>7093</v>
      </c>
      <c r="BS305" s="16">
        <v>606</v>
      </c>
      <c r="BT305" s="16">
        <v>271</v>
      </c>
      <c r="BU305" s="16">
        <v>0</v>
      </c>
      <c r="BV305" s="16">
        <v>201</v>
      </c>
      <c r="BW305" s="16">
        <v>415</v>
      </c>
      <c r="BX305" s="16">
        <v>79</v>
      </c>
      <c r="BY305" s="16">
        <v>128</v>
      </c>
      <c r="BZ305" s="16">
        <v>271</v>
      </c>
      <c r="CA305" s="16">
        <v>599</v>
      </c>
      <c r="CB305" s="16">
        <v>2490</v>
      </c>
      <c r="CC305" s="16">
        <v>442</v>
      </c>
      <c r="CD305" s="16" t="s">
        <v>289</v>
      </c>
      <c r="CE305" s="16">
        <v>969</v>
      </c>
      <c r="CF305" s="16">
        <v>186</v>
      </c>
      <c r="CG305" s="16">
        <v>258</v>
      </c>
      <c r="CH305" s="16">
        <v>1414</v>
      </c>
      <c r="CI305" s="16">
        <v>0</v>
      </c>
      <c r="CJ305" s="16">
        <v>193</v>
      </c>
      <c r="CK305" s="16">
        <v>146</v>
      </c>
      <c r="CL305" s="16">
        <v>2864</v>
      </c>
      <c r="CM305" s="16">
        <v>632</v>
      </c>
      <c r="CN305" s="16">
        <v>790</v>
      </c>
      <c r="CO305" s="16">
        <v>248</v>
      </c>
      <c r="CP305" s="16">
        <v>1499</v>
      </c>
      <c r="CQ305" s="16">
        <v>30</v>
      </c>
      <c r="CR305" s="16">
        <v>99</v>
      </c>
      <c r="CS305" s="16">
        <v>528</v>
      </c>
      <c r="CT305" s="16">
        <v>361</v>
      </c>
      <c r="CU305" s="16">
        <v>393</v>
      </c>
      <c r="CV305" s="16">
        <v>40</v>
      </c>
      <c r="CW305" s="16">
        <v>294</v>
      </c>
      <c r="CX305" s="16">
        <v>489</v>
      </c>
      <c r="CY305" s="16">
        <v>65</v>
      </c>
      <c r="CZ305" s="16">
        <v>36</v>
      </c>
      <c r="DA305" s="16">
        <v>113</v>
      </c>
      <c r="DB305" s="16">
        <v>490</v>
      </c>
      <c r="DC305" s="16">
        <v>846</v>
      </c>
      <c r="DD305" s="16">
        <v>13</v>
      </c>
      <c r="DE305" s="16">
        <v>326</v>
      </c>
      <c r="DF305" s="16">
        <v>94</v>
      </c>
      <c r="DG305" s="16">
        <v>233</v>
      </c>
      <c r="DH305" s="16">
        <v>506</v>
      </c>
      <c r="DI305" s="16">
        <v>43</v>
      </c>
      <c r="DJ305" s="16">
        <v>56</v>
      </c>
      <c r="DK305" s="16">
        <v>486</v>
      </c>
      <c r="DL305" s="16">
        <v>768</v>
      </c>
      <c r="DM305" s="16">
        <v>971</v>
      </c>
      <c r="DN305" s="16">
        <v>853</v>
      </c>
      <c r="DO305" s="16">
        <v>549</v>
      </c>
      <c r="DP305" s="16">
        <v>863</v>
      </c>
      <c r="DQ305" s="16">
        <v>114</v>
      </c>
      <c r="DR305" s="16">
        <v>427</v>
      </c>
      <c r="DS305" s="16">
        <v>107</v>
      </c>
      <c r="DT305" s="16">
        <v>548</v>
      </c>
      <c r="DU305" s="16">
        <v>816</v>
      </c>
      <c r="DV305" s="16">
        <v>740</v>
      </c>
      <c r="DW305" s="16">
        <v>296</v>
      </c>
      <c r="DX305" s="16">
        <v>211</v>
      </c>
      <c r="DY305" s="16">
        <v>0</v>
      </c>
      <c r="DZ305" s="16">
        <v>298</v>
      </c>
      <c r="EA305" s="16">
        <v>131</v>
      </c>
      <c r="EB305" s="16">
        <v>577</v>
      </c>
      <c r="EC305" s="16">
        <v>159</v>
      </c>
      <c r="ED305" s="16">
        <v>974</v>
      </c>
      <c r="EE305" s="16">
        <v>66</v>
      </c>
      <c r="EF305" s="16">
        <v>1760</v>
      </c>
      <c r="EG305" s="16">
        <v>343</v>
      </c>
      <c r="EH305" s="16">
        <v>223</v>
      </c>
      <c r="EI305" s="16">
        <v>-286</v>
      </c>
      <c r="EJ305" s="16">
        <v>2014</v>
      </c>
      <c r="EK305" s="16">
        <v>-211</v>
      </c>
      <c r="EL305" s="16">
        <v>387</v>
      </c>
      <c r="EM305" s="16">
        <v>760</v>
      </c>
      <c r="EN305" s="16">
        <v>422</v>
      </c>
      <c r="EO305" s="16">
        <v>308</v>
      </c>
      <c r="EP305" s="16">
        <v>342</v>
      </c>
      <c r="EQ305" s="16">
        <v>0</v>
      </c>
      <c r="ER305" s="16">
        <v>403</v>
      </c>
      <c r="ES305" s="16">
        <v>346</v>
      </c>
      <c r="ET305" s="16">
        <v>117</v>
      </c>
      <c r="EU305" s="16">
        <v>1403</v>
      </c>
      <c r="EV305" s="16">
        <v>0</v>
      </c>
      <c r="EW305" s="16">
        <v>0</v>
      </c>
      <c r="EX305" s="16">
        <v>148</v>
      </c>
      <c r="EY305" s="16">
        <v>455</v>
      </c>
    </row>
    <row r="306" spans="1:155">
      <c r="A306" s="42" t="s">
        <v>408</v>
      </c>
      <c r="B306" s="150"/>
      <c r="C306" s="20" t="s">
        <v>287</v>
      </c>
      <c r="D306" s="16">
        <v>609</v>
      </c>
      <c r="E306" s="16">
        <v>3888</v>
      </c>
      <c r="F306" s="16">
        <v>2101</v>
      </c>
      <c r="G306" s="16">
        <v>841</v>
      </c>
      <c r="H306" s="16">
        <v>1453</v>
      </c>
      <c r="I306" s="16">
        <v>6187</v>
      </c>
      <c r="J306" s="16">
        <v>1740</v>
      </c>
      <c r="K306" s="16">
        <v>5137</v>
      </c>
      <c r="L306" s="16">
        <v>14</v>
      </c>
      <c r="M306" s="16">
        <v>687</v>
      </c>
      <c r="N306" s="16">
        <v>2895</v>
      </c>
      <c r="O306" s="16">
        <v>4313</v>
      </c>
      <c r="P306" s="16">
        <v>-299</v>
      </c>
      <c r="Q306" s="16">
        <v>18461</v>
      </c>
      <c r="R306" s="16">
        <v>1414</v>
      </c>
      <c r="S306" s="16">
        <v>1662</v>
      </c>
      <c r="T306" s="16">
        <v>1628</v>
      </c>
      <c r="U306" s="16">
        <v>2834</v>
      </c>
      <c r="V306" s="16">
        <v>4701</v>
      </c>
      <c r="W306" s="16">
        <v>10012</v>
      </c>
      <c r="X306" s="16">
        <v>3266</v>
      </c>
      <c r="Y306" s="16">
        <v>732</v>
      </c>
      <c r="Z306" s="16">
        <v>5683</v>
      </c>
      <c r="AA306" s="16">
        <v>1712</v>
      </c>
      <c r="AB306" s="16">
        <v>9409</v>
      </c>
      <c r="AC306" s="16">
        <v>6447</v>
      </c>
      <c r="AD306" s="16">
        <v>1985</v>
      </c>
      <c r="AE306" s="16">
        <v>363</v>
      </c>
      <c r="AF306" s="16">
        <v>2462</v>
      </c>
      <c r="AG306" s="16">
        <v>3819</v>
      </c>
      <c r="AH306" s="16">
        <v>744</v>
      </c>
      <c r="AI306" s="16">
        <v>2890</v>
      </c>
      <c r="AJ306" s="16">
        <v>3687</v>
      </c>
      <c r="AK306" s="16">
        <v>1347</v>
      </c>
      <c r="AL306" s="16">
        <v>2281</v>
      </c>
      <c r="AM306" s="16">
        <v>1245</v>
      </c>
      <c r="AN306" s="16">
        <v>12621</v>
      </c>
      <c r="AO306" s="16">
        <v>3354</v>
      </c>
      <c r="AP306" s="16">
        <v>19429</v>
      </c>
      <c r="AQ306" s="16">
        <v>4202</v>
      </c>
      <c r="AR306" s="16">
        <v>4496</v>
      </c>
      <c r="AS306" s="16">
        <v>0</v>
      </c>
      <c r="AT306" s="16">
        <v>1128</v>
      </c>
      <c r="AU306" s="16">
        <v>1656</v>
      </c>
      <c r="AV306" s="16">
        <v>6070</v>
      </c>
      <c r="AW306" s="16">
        <v>1202</v>
      </c>
      <c r="AX306" s="16">
        <v>2424</v>
      </c>
      <c r="AY306" s="16">
        <v>2777</v>
      </c>
      <c r="AZ306" s="16">
        <v>3293</v>
      </c>
      <c r="BA306" s="16">
        <v>3163</v>
      </c>
      <c r="BB306" s="16">
        <v>32359</v>
      </c>
      <c r="BC306" s="16">
        <v>3473</v>
      </c>
      <c r="BD306" s="16">
        <v>13386</v>
      </c>
      <c r="BE306" s="16">
        <v>2446</v>
      </c>
      <c r="BF306" s="16">
        <v>9123</v>
      </c>
      <c r="BG306" s="16">
        <v>2486</v>
      </c>
      <c r="BH306" s="16">
        <v>1166</v>
      </c>
      <c r="BI306" s="16">
        <v>6008</v>
      </c>
      <c r="BJ306" s="16">
        <v>6562</v>
      </c>
      <c r="BK306" s="16">
        <v>1088</v>
      </c>
      <c r="BL306" s="16">
        <v>1493</v>
      </c>
      <c r="BM306" s="16">
        <v>4073</v>
      </c>
      <c r="BN306" s="16">
        <v>2114</v>
      </c>
      <c r="BO306" s="16">
        <v>4325</v>
      </c>
      <c r="BP306" s="16">
        <v>333</v>
      </c>
      <c r="BQ306" s="16">
        <v>4062</v>
      </c>
      <c r="BR306" s="16">
        <v>6795</v>
      </c>
      <c r="BS306" s="16">
        <v>3809</v>
      </c>
      <c r="BT306" s="16">
        <v>7776</v>
      </c>
      <c r="BU306" s="16">
        <v>4930</v>
      </c>
      <c r="BV306" s="16">
        <v>5608</v>
      </c>
      <c r="BW306" s="16">
        <v>11911</v>
      </c>
      <c r="BX306" s="16">
        <v>410</v>
      </c>
      <c r="BY306" s="16">
        <v>1506</v>
      </c>
      <c r="BZ306" s="16">
        <v>4853</v>
      </c>
      <c r="CA306" s="16">
        <v>4100</v>
      </c>
      <c r="CB306" s="16">
        <v>7066</v>
      </c>
      <c r="CC306" s="16">
        <v>8702</v>
      </c>
      <c r="CD306" s="16">
        <v>3209</v>
      </c>
      <c r="CE306" s="16">
        <v>6911</v>
      </c>
      <c r="CF306" s="16">
        <v>950</v>
      </c>
      <c r="CG306" s="16">
        <v>2276</v>
      </c>
      <c r="CH306" s="16">
        <v>3943</v>
      </c>
      <c r="CI306" s="16">
        <v>5433</v>
      </c>
      <c r="CJ306" s="16">
        <v>1660</v>
      </c>
      <c r="CK306" s="16">
        <v>1979</v>
      </c>
      <c r="CL306" s="16">
        <v>14828</v>
      </c>
      <c r="CM306" s="16">
        <v>8400</v>
      </c>
      <c r="CN306" s="16">
        <v>11533</v>
      </c>
      <c r="CO306" s="16">
        <v>676</v>
      </c>
      <c r="CP306" s="16">
        <v>3740</v>
      </c>
      <c r="CQ306" s="16">
        <v>2995</v>
      </c>
      <c r="CR306" s="16">
        <v>5745</v>
      </c>
      <c r="CS306" s="16">
        <v>4162</v>
      </c>
      <c r="CT306" s="16">
        <v>3638</v>
      </c>
      <c r="CU306" s="16">
        <v>1573</v>
      </c>
      <c r="CV306" s="16">
        <v>856</v>
      </c>
      <c r="CW306" s="16">
        <v>6982</v>
      </c>
      <c r="CX306" s="16">
        <v>23277</v>
      </c>
      <c r="CY306" s="16">
        <v>590</v>
      </c>
      <c r="CZ306" s="16">
        <v>-5661</v>
      </c>
      <c r="DA306" s="16">
        <v>2330</v>
      </c>
      <c r="DB306" s="16">
        <v>1806</v>
      </c>
      <c r="DC306" s="16">
        <v>977</v>
      </c>
      <c r="DD306" s="16">
        <v>12096</v>
      </c>
      <c r="DE306" s="16">
        <v>1303</v>
      </c>
      <c r="DF306" s="16">
        <v>928</v>
      </c>
      <c r="DG306" s="16">
        <v>2339</v>
      </c>
      <c r="DH306" s="16">
        <v>4806</v>
      </c>
      <c r="DI306" s="16">
        <v>1599</v>
      </c>
      <c r="DJ306" s="16">
        <v>4003</v>
      </c>
      <c r="DK306" s="16">
        <v>3028</v>
      </c>
      <c r="DL306" s="16">
        <v>5160</v>
      </c>
      <c r="DM306" s="16">
        <v>5877</v>
      </c>
      <c r="DN306" s="16">
        <v>4733</v>
      </c>
      <c r="DO306" s="16">
        <v>5921</v>
      </c>
      <c r="DP306" s="16">
        <v>3469</v>
      </c>
      <c r="DQ306" s="16">
        <v>3556</v>
      </c>
      <c r="DR306" s="16">
        <v>4714</v>
      </c>
      <c r="DS306" s="16">
        <v>1476</v>
      </c>
      <c r="DT306" s="16">
        <v>2942</v>
      </c>
      <c r="DU306" s="16">
        <v>9055</v>
      </c>
      <c r="DV306" s="16">
        <v>-367</v>
      </c>
      <c r="DW306" s="16">
        <v>1311</v>
      </c>
      <c r="DX306" s="16">
        <v>887</v>
      </c>
      <c r="DY306" s="16">
        <v>5257</v>
      </c>
      <c r="DZ306" s="16">
        <v>7472</v>
      </c>
      <c r="EA306" s="16">
        <v>4606</v>
      </c>
      <c r="EB306" s="16">
        <v>2400</v>
      </c>
      <c r="EC306" s="16">
        <v>5807</v>
      </c>
      <c r="ED306" s="16">
        <v>3297</v>
      </c>
      <c r="EE306" s="16">
        <v>2860</v>
      </c>
      <c r="EF306" s="16">
        <v>9605</v>
      </c>
      <c r="EG306" s="16">
        <v>4197</v>
      </c>
      <c r="EH306" s="16">
        <v>11026</v>
      </c>
      <c r="EI306" s="16">
        <v>14585</v>
      </c>
      <c r="EJ306" s="16">
        <v>2550</v>
      </c>
      <c r="EK306" s="16">
        <v>2324</v>
      </c>
      <c r="EL306" s="16">
        <v>5153</v>
      </c>
      <c r="EM306" s="16">
        <v>6202</v>
      </c>
      <c r="EN306" s="16">
        <v>7434</v>
      </c>
      <c r="EO306" s="16">
        <v>-486</v>
      </c>
      <c r="EP306" s="16">
        <v>4266</v>
      </c>
      <c r="EQ306" s="16">
        <v>14</v>
      </c>
      <c r="ER306" s="16">
        <v>3365</v>
      </c>
      <c r="ES306" s="16">
        <v>3405</v>
      </c>
      <c r="ET306" s="16">
        <v>832</v>
      </c>
      <c r="EU306" s="16">
        <v>6633</v>
      </c>
      <c r="EV306" s="16">
        <v>1699</v>
      </c>
      <c r="EW306" s="16">
        <v>1405</v>
      </c>
      <c r="EX306" s="16">
        <v>739</v>
      </c>
      <c r="EY306" s="16">
        <v>4959</v>
      </c>
    </row>
    <row r="307" spans="1:155">
      <c r="A307" s="42" t="s">
        <v>409</v>
      </c>
      <c r="B307" s="150"/>
      <c r="C307" s="20" t="s">
        <v>287</v>
      </c>
      <c r="D307" s="16">
        <v>36463</v>
      </c>
      <c r="E307" s="16">
        <v>189873</v>
      </c>
      <c r="F307" s="16">
        <v>82265</v>
      </c>
      <c r="G307" s="16">
        <v>35171</v>
      </c>
      <c r="H307" s="16">
        <v>53278</v>
      </c>
      <c r="I307" s="16">
        <v>111262</v>
      </c>
      <c r="J307" s="16">
        <v>70521</v>
      </c>
      <c r="K307" s="16">
        <v>113457</v>
      </c>
      <c r="L307" s="16">
        <v>47852</v>
      </c>
      <c r="M307" s="16">
        <v>53446</v>
      </c>
      <c r="N307" s="16">
        <v>60418</v>
      </c>
      <c r="O307" s="16">
        <v>90073</v>
      </c>
      <c r="P307" s="16">
        <v>66744</v>
      </c>
      <c r="Q307" s="16">
        <v>167366</v>
      </c>
      <c r="R307" s="16">
        <v>61780</v>
      </c>
      <c r="S307" s="16">
        <v>99292</v>
      </c>
      <c r="T307" s="16">
        <v>93141</v>
      </c>
      <c r="U307" s="16">
        <v>91594</v>
      </c>
      <c r="V307" s="16">
        <v>115169</v>
      </c>
      <c r="W307" s="16">
        <v>227143</v>
      </c>
      <c r="X307" s="16">
        <v>56973</v>
      </c>
      <c r="Y307" s="16">
        <v>47120</v>
      </c>
      <c r="Z307" s="16">
        <v>161680</v>
      </c>
      <c r="AA307" s="16">
        <v>91953</v>
      </c>
      <c r="AB307" s="16">
        <v>169336</v>
      </c>
      <c r="AC307" s="16">
        <v>104943</v>
      </c>
      <c r="AD307" s="16">
        <v>58471</v>
      </c>
      <c r="AE307" s="16">
        <v>46227</v>
      </c>
      <c r="AF307" s="16">
        <v>53036</v>
      </c>
      <c r="AG307" s="16">
        <v>69106</v>
      </c>
      <c r="AH307" s="16">
        <v>59637</v>
      </c>
      <c r="AI307" s="16">
        <v>110870</v>
      </c>
      <c r="AJ307" s="16">
        <v>109296</v>
      </c>
      <c r="AK307" s="16">
        <v>184871</v>
      </c>
      <c r="AL307" s="16">
        <v>40831</v>
      </c>
      <c r="AM307" s="16">
        <v>59251</v>
      </c>
      <c r="AN307" s="16">
        <v>390331</v>
      </c>
      <c r="AO307" s="16" t="s">
        <v>289</v>
      </c>
      <c r="AP307" s="16">
        <v>164040</v>
      </c>
      <c r="AQ307" s="16">
        <v>65586</v>
      </c>
      <c r="AR307" s="16">
        <v>66235</v>
      </c>
      <c r="AS307" s="16">
        <v>74415</v>
      </c>
      <c r="AT307" s="16">
        <v>105443</v>
      </c>
      <c r="AU307" s="16">
        <v>61268</v>
      </c>
      <c r="AV307" s="16">
        <v>84806</v>
      </c>
      <c r="AW307" s="16">
        <v>74364</v>
      </c>
      <c r="AX307" s="16">
        <v>61243</v>
      </c>
      <c r="AY307" s="16">
        <v>70789</v>
      </c>
      <c r="AZ307" s="16">
        <v>94805</v>
      </c>
      <c r="BA307" s="16">
        <v>103654</v>
      </c>
      <c r="BB307" s="16">
        <v>349509</v>
      </c>
      <c r="BC307" s="16">
        <v>95325</v>
      </c>
      <c r="BD307" s="16">
        <v>106162</v>
      </c>
      <c r="BE307" s="16">
        <v>64083</v>
      </c>
      <c r="BF307" s="16">
        <v>103349</v>
      </c>
      <c r="BG307" s="16">
        <v>83751</v>
      </c>
      <c r="BH307" s="16">
        <v>64158</v>
      </c>
      <c r="BI307" s="16">
        <v>251061</v>
      </c>
      <c r="BJ307" s="16">
        <v>79987</v>
      </c>
      <c r="BK307" s="16">
        <v>45585</v>
      </c>
      <c r="BL307" s="16">
        <v>80785</v>
      </c>
      <c r="BM307" s="16">
        <v>145834</v>
      </c>
      <c r="BN307" s="16">
        <v>94378</v>
      </c>
      <c r="BO307" s="16">
        <v>152353</v>
      </c>
      <c r="BP307" s="16">
        <v>69814</v>
      </c>
      <c r="BQ307" s="16">
        <v>245651</v>
      </c>
      <c r="BR307" s="16">
        <v>114146</v>
      </c>
      <c r="BS307" s="16">
        <v>160695</v>
      </c>
      <c r="BT307" s="16">
        <v>186194</v>
      </c>
      <c r="BU307" s="16">
        <v>188352</v>
      </c>
      <c r="BV307" s="16">
        <v>101657</v>
      </c>
      <c r="BW307" s="16">
        <v>241359</v>
      </c>
      <c r="BX307" s="16">
        <v>9359</v>
      </c>
      <c r="BY307" s="16">
        <v>46462</v>
      </c>
      <c r="BZ307" s="16">
        <v>185531</v>
      </c>
      <c r="CA307" s="16">
        <v>74909</v>
      </c>
      <c r="CB307" s="16">
        <v>465082</v>
      </c>
      <c r="CC307" s="16">
        <v>376148</v>
      </c>
      <c r="CD307" s="16" t="s">
        <v>289</v>
      </c>
      <c r="CE307" s="16">
        <v>292543</v>
      </c>
      <c r="CF307" s="16">
        <v>52338</v>
      </c>
      <c r="CG307" s="16">
        <v>52466</v>
      </c>
      <c r="CH307" s="16">
        <v>234665</v>
      </c>
      <c r="CI307" s="16">
        <v>44384</v>
      </c>
      <c r="CJ307" s="16">
        <v>34143</v>
      </c>
      <c r="CK307" s="16">
        <v>98966</v>
      </c>
      <c r="CL307" s="16">
        <v>138521</v>
      </c>
      <c r="CM307" s="16">
        <v>197495</v>
      </c>
      <c r="CN307" s="16">
        <v>370588</v>
      </c>
      <c r="CO307" s="16">
        <v>50653</v>
      </c>
      <c r="CP307" s="16">
        <v>418392</v>
      </c>
      <c r="CQ307" s="16">
        <v>79701</v>
      </c>
      <c r="CR307" s="16">
        <v>62419</v>
      </c>
      <c r="CS307" s="16">
        <v>189546</v>
      </c>
      <c r="CT307" s="16">
        <v>59629</v>
      </c>
      <c r="CU307" s="16">
        <v>54706</v>
      </c>
      <c r="CV307" s="16">
        <v>37201</v>
      </c>
      <c r="CW307" s="16">
        <v>74456</v>
      </c>
      <c r="CX307" s="16">
        <v>374234</v>
      </c>
      <c r="CY307" s="16">
        <v>48240</v>
      </c>
      <c r="CZ307" s="16">
        <v>215410</v>
      </c>
      <c r="DA307" s="16">
        <v>36266</v>
      </c>
      <c r="DB307" s="16">
        <v>43057</v>
      </c>
      <c r="DC307" s="16">
        <v>54022</v>
      </c>
      <c r="DD307" s="16">
        <v>112153</v>
      </c>
      <c r="DE307" s="16">
        <v>57795</v>
      </c>
      <c r="DF307" s="16">
        <v>83390</v>
      </c>
      <c r="DG307" s="16">
        <v>97356</v>
      </c>
      <c r="DH307" s="16">
        <v>95588</v>
      </c>
      <c r="DI307" s="16">
        <v>7457</v>
      </c>
      <c r="DJ307" s="16">
        <v>119343</v>
      </c>
      <c r="DK307" s="16">
        <v>98414</v>
      </c>
      <c r="DL307" s="16">
        <v>108534</v>
      </c>
      <c r="DM307" s="16">
        <v>78757</v>
      </c>
      <c r="DN307" s="16">
        <v>79592</v>
      </c>
      <c r="DO307" s="16">
        <v>63249</v>
      </c>
      <c r="DP307" s="16">
        <v>82652</v>
      </c>
      <c r="DQ307" s="16">
        <v>69468</v>
      </c>
      <c r="DR307" s="16">
        <v>66145</v>
      </c>
      <c r="DS307" s="16">
        <v>83768</v>
      </c>
      <c r="DT307" s="16">
        <v>66594</v>
      </c>
      <c r="DU307" s="16">
        <v>78727</v>
      </c>
      <c r="DV307" s="16">
        <v>53304</v>
      </c>
      <c r="DW307" s="16">
        <v>54557</v>
      </c>
      <c r="DX307" s="16">
        <v>111321</v>
      </c>
      <c r="DY307" s="16">
        <v>104635</v>
      </c>
      <c r="DZ307" s="16">
        <v>63794</v>
      </c>
      <c r="EA307" s="16">
        <v>86954</v>
      </c>
      <c r="EB307" s="16">
        <v>78250</v>
      </c>
      <c r="EC307" s="16">
        <v>67338</v>
      </c>
      <c r="ED307" s="16">
        <v>105981</v>
      </c>
      <c r="EE307" s="16">
        <v>65421</v>
      </c>
      <c r="EF307" s="16">
        <v>98008</v>
      </c>
      <c r="EG307" s="16">
        <v>75719</v>
      </c>
      <c r="EH307" s="16">
        <v>100475</v>
      </c>
      <c r="EI307" s="16">
        <v>87191</v>
      </c>
      <c r="EJ307" s="16">
        <v>61748</v>
      </c>
      <c r="EK307" s="16">
        <v>61368</v>
      </c>
      <c r="EL307" s="16">
        <v>157303</v>
      </c>
      <c r="EM307" s="16">
        <v>152750</v>
      </c>
      <c r="EN307" s="16">
        <v>258545</v>
      </c>
      <c r="EO307" s="16">
        <v>134735</v>
      </c>
      <c r="EP307" s="16">
        <v>178083</v>
      </c>
      <c r="EQ307" s="16">
        <v>978</v>
      </c>
      <c r="ER307" s="16">
        <v>71314</v>
      </c>
      <c r="ES307" s="16">
        <v>89082</v>
      </c>
      <c r="ET307" s="16">
        <v>45982</v>
      </c>
      <c r="EU307" s="16">
        <v>154959</v>
      </c>
      <c r="EV307" s="16">
        <v>86903</v>
      </c>
      <c r="EW307" s="16">
        <v>59435</v>
      </c>
      <c r="EX307" s="16">
        <v>52245</v>
      </c>
      <c r="EY307" s="16">
        <v>142938</v>
      </c>
    </row>
    <row r="308" spans="1:155">
      <c r="A308" s="42" t="s">
        <v>410</v>
      </c>
      <c r="B308" s="151"/>
      <c r="C308" s="20" t="s">
        <v>287</v>
      </c>
      <c r="D308" s="16">
        <v>-1</v>
      </c>
      <c r="E308" s="16">
        <v>2481</v>
      </c>
      <c r="F308" s="16">
        <v>1218</v>
      </c>
      <c r="G308" s="16">
        <v>351</v>
      </c>
      <c r="H308" s="16">
        <v>1655</v>
      </c>
      <c r="I308" s="16">
        <v>4506</v>
      </c>
      <c r="J308" s="16">
        <v>7579</v>
      </c>
      <c r="K308" s="16">
        <v>5324</v>
      </c>
      <c r="L308" s="16">
        <v>0</v>
      </c>
      <c r="M308" s="16">
        <v>3937</v>
      </c>
      <c r="N308" s="16">
        <v>0</v>
      </c>
      <c r="O308" s="16">
        <v>0</v>
      </c>
      <c r="P308" s="16">
        <v>958</v>
      </c>
      <c r="Q308" s="16">
        <v>20635</v>
      </c>
      <c r="R308" s="16">
        <v>0</v>
      </c>
      <c r="S308" s="16">
        <v>61</v>
      </c>
      <c r="T308" s="16">
        <v>0</v>
      </c>
      <c r="U308" s="16">
        <v>20</v>
      </c>
      <c r="V308" s="16">
        <v>0</v>
      </c>
      <c r="W308" s="16">
        <v>0</v>
      </c>
      <c r="X308" s="16">
        <v>10</v>
      </c>
      <c r="Y308" s="16">
        <v>648</v>
      </c>
      <c r="Z308" s="16">
        <v>5351</v>
      </c>
      <c r="AA308" s="16">
        <v>1725</v>
      </c>
      <c r="AB308" s="16">
        <v>5781</v>
      </c>
      <c r="AC308" s="16">
        <v>0</v>
      </c>
      <c r="AD308" s="16">
        <v>717</v>
      </c>
      <c r="AE308" s="16">
        <v>0</v>
      </c>
      <c r="AF308" s="16">
        <v>0</v>
      </c>
      <c r="AG308" s="16">
        <v>5862</v>
      </c>
      <c r="AH308" s="16">
        <v>5867</v>
      </c>
      <c r="AI308" s="16">
        <v>8384</v>
      </c>
      <c r="AJ308" s="16">
        <v>1034</v>
      </c>
      <c r="AK308" s="16">
        <v>0</v>
      </c>
      <c r="AL308" s="16">
        <v>4037</v>
      </c>
      <c r="AM308" s="16">
        <v>0</v>
      </c>
      <c r="AN308" s="16">
        <v>27889</v>
      </c>
      <c r="AO308" s="16">
        <v>0</v>
      </c>
      <c r="AP308" s="16">
        <v>12234</v>
      </c>
      <c r="AQ308" s="16">
        <v>4329</v>
      </c>
      <c r="AR308" s="16">
        <v>5313</v>
      </c>
      <c r="AS308" s="16">
        <v>34</v>
      </c>
      <c r="AT308" s="16">
        <v>0</v>
      </c>
      <c r="AU308" s="16">
        <v>1344</v>
      </c>
      <c r="AV308" s="16">
        <v>0</v>
      </c>
      <c r="AW308" s="16">
        <v>3849</v>
      </c>
      <c r="AX308" s="16">
        <v>1099</v>
      </c>
      <c r="AY308" s="16">
        <v>24</v>
      </c>
      <c r="AZ308" s="16">
        <v>1912</v>
      </c>
      <c r="BA308" s="16">
        <v>0</v>
      </c>
      <c r="BB308" s="16">
        <v>0</v>
      </c>
      <c r="BC308" s="16">
        <v>2889</v>
      </c>
      <c r="BD308" s="16">
        <v>134</v>
      </c>
      <c r="BE308" s="16">
        <v>18</v>
      </c>
      <c r="BF308" s="16">
        <v>8160</v>
      </c>
      <c r="BG308" s="16">
        <v>0</v>
      </c>
      <c r="BH308" s="16">
        <v>3470</v>
      </c>
      <c r="BI308" s="16">
        <v>15594</v>
      </c>
      <c r="BJ308" s="16">
        <v>0</v>
      </c>
      <c r="BK308" s="16">
        <v>285</v>
      </c>
      <c r="BL308" s="16">
        <v>6497</v>
      </c>
      <c r="BM308" s="16">
        <v>9596</v>
      </c>
      <c r="BN308" s="16">
        <v>0</v>
      </c>
      <c r="BO308" s="16">
        <v>7755</v>
      </c>
      <c r="BP308" s="16">
        <v>0</v>
      </c>
      <c r="BQ308" s="16">
        <v>15065</v>
      </c>
      <c r="BR308" s="16">
        <v>0</v>
      </c>
      <c r="BS308" s="16">
        <v>2085</v>
      </c>
      <c r="BT308" s="16">
        <v>15163</v>
      </c>
      <c r="BU308" s="16">
        <v>1113</v>
      </c>
      <c r="BV308" s="16">
        <v>0</v>
      </c>
      <c r="BW308" s="16">
        <v>21227</v>
      </c>
      <c r="BX308" s="16">
        <v>490</v>
      </c>
      <c r="BY308" s="16">
        <v>0</v>
      </c>
      <c r="BZ308" s="16">
        <v>7833</v>
      </c>
      <c r="CA308" s="16">
        <v>0</v>
      </c>
      <c r="CB308" s="16">
        <v>21563</v>
      </c>
      <c r="CC308" s="16">
        <v>4215</v>
      </c>
      <c r="CD308" s="16">
        <v>0</v>
      </c>
      <c r="CE308" s="16">
        <v>16655</v>
      </c>
      <c r="CF308" s="16">
        <v>1266</v>
      </c>
      <c r="CG308" s="16">
        <v>0</v>
      </c>
      <c r="CH308" s="16">
        <v>105</v>
      </c>
      <c r="CI308" s="16">
        <v>0</v>
      </c>
      <c r="CJ308" s="16">
        <v>0</v>
      </c>
      <c r="CK308" s="16">
        <v>0</v>
      </c>
      <c r="CL308" s="16">
        <v>0</v>
      </c>
      <c r="CM308" s="16">
        <v>11403</v>
      </c>
      <c r="CN308" s="16">
        <v>0</v>
      </c>
      <c r="CO308" s="16">
        <v>0</v>
      </c>
      <c r="CP308" s="16">
        <v>0</v>
      </c>
      <c r="CQ308" s="16">
        <v>3076</v>
      </c>
      <c r="CR308" s="16">
        <v>576</v>
      </c>
      <c r="CS308" s="16">
        <v>0</v>
      </c>
      <c r="CT308" s="16">
        <v>0</v>
      </c>
      <c r="CU308" s="16">
        <v>1464</v>
      </c>
      <c r="CV308" s="16">
        <v>0</v>
      </c>
      <c r="CW308" s="16">
        <v>0</v>
      </c>
      <c r="CX308" s="16">
        <v>0</v>
      </c>
      <c r="CY308" s="16">
        <v>2814</v>
      </c>
      <c r="CZ308" s="16">
        <v>3111</v>
      </c>
      <c r="DA308" s="16">
        <v>2011</v>
      </c>
      <c r="DB308" s="16">
        <v>1711</v>
      </c>
      <c r="DC308" s="16">
        <v>1066</v>
      </c>
      <c r="DD308" s="16">
        <v>3787</v>
      </c>
      <c r="DE308" s="16">
        <v>2650</v>
      </c>
      <c r="DF308" s="16">
        <v>-359</v>
      </c>
      <c r="DG308" s="16">
        <v>932</v>
      </c>
      <c r="DH308" s="16">
        <v>5286</v>
      </c>
      <c r="DI308" s="16">
        <v>0</v>
      </c>
      <c r="DJ308" s="16">
        <v>2410</v>
      </c>
      <c r="DK308" s="16">
        <v>11112</v>
      </c>
      <c r="DL308" s="16">
        <v>5949</v>
      </c>
      <c r="DM308" s="16">
        <v>614</v>
      </c>
      <c r="DN308" s="16">
        <v>17391</v>
      </c>
      <c r="DO308" s="16">
        <v>0</v>
      </c>
      <c r="DP308" s="16">
        <v>7792</v>
      </c>
      <c r="DQ308" s="16">
        <v>0</v>
      </c>
      <c r="DR308" s="16">
        <v>0</v>
      </c>
      <c r="DS308" s="16">
        <v>0</v>
      </c>
      <c r="DT308" s="16">
        <v>4584</v>
      </c>
      <c r="DU308" s="16">
        <v>2646</v>
      </c>
      <c r="DV308" s="16">
        <v>129</v>
      </c>
      <c r="DW308" s="16">
        <v>0</v>
      </c>
      <c r="DX308" s="16">
        <v>18422</v>
      </c>
      <c r="DY308" s="16">
        <v>4045</v>
      </c>
      <c r="DZ308" s="16">
        <v>3083</v>
      </c>
      <c r="EA308" s="16">
        <v>0</v>
      </c>
      <c r="EB308" s="16">
        <v>4455</v>
      </c>
      <c r="EC308" s="16">
        <v>376</v>
      </c>
      <c r="ED308" s="16">
        <v>0</v>
      </c>
      <c r="EE308" s="16">
        <v>364</v>
      </c>
      <c r="EF308" s="16">
        <v>0</v>
      </c>
      <c r="EG308" s="16">
        <v>4694</v>
      </c>
      <c r="EH308" s="16">
        <v>9552</v>
      </c>
      <c r="EI308" s="16">
        <v>0</v>
      </c>
      <c r="EJ308" s="16">
        <v>0</v>
      </c>
      <c r="EK308" s="16">
        <v>5528</v>
      </c>
      <c r="EL308" s="16">
        <v>2564</v>
      </c>
      <c r="EM308" s="16">
        <v>8515</v>
      </c>
      <c r="EN308" s="16">
        <v>0</v>
      </c>
      <c r="EO308" s="16">
        <v>7287</v>
      </c>
      <c r="EP308" s="16">
        <v>20115</v>
      </c>
      <c r="EQ308" s="16">
        <v>0</v>
      </c>
      <c r="ER308" s="16">
        <v>0</v>
      </c>
      <c r="ES308" s="16">
        <v>0</v>
      </c>
      <c r="ET308" s="16">
        <v>0</v>
      </c>
      <c r="EU308" s="16">
        <v>0</v>
      </c>
      <c r="EV308" s="16">
        <v>0</v>
      </c>
      <c r="EW308" s="16">
        <v>0</v>
      </c>
      <c r="EX308" s="16" t="s">
        <v>289</v>
      </c>
      <c r="EY308" s="16">
        <v>0</v>
      </c>
    </row>
    <row r="309" spans="1:155">
      <c r="C309" s="65"/>
    </row>
  </sheetData>
  <mergeCells count="3">
    <mergeCell ref="B273:B289"/>
    <mergeCell ref="B290:B308"/>
    <mergeCell ref="B271:B27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GOR</vt:lpstr>
      <vt:lpstr>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Lloyd</dc:creator>
  <cp:lastModifiedBy>James Lloyd</cp:lastModifiedBy>
  <cp:lastPrinted>2014-10-19T15:30:06Z</cp:lastPrinted>
  <dcterms:created xsi:type="dcterms:W3CDTF">2014-05-18T12:08:11Z</dcterms:created>
  <dcterms:modified xsi:type="dcterms:W3CDTF">2014-11-27T10:37:56Z</dcterms:modified>
</cp:coreProperties>
</file>